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D:\工作物修正\"/>
    </mc:Choice>
  </mc:AlternateContent>
  <xr:revisionPtr revIDLastSave="0" documentId="13_ncr:1_{977F6288-42A2-4D72-B3F9-630709458032}" xr6:coauthVersionLast="47" xr6:coauthVersionMax="47" xr10:uidLastSave="{00000000-0000-0000-0000-000000000000}"/>
  <bookViews>
    <workbookView xWindow="-108" yWindow="-108" windowWidth="23256" windowHeight="12456" xr2:uid="{00000000-000D-0000-FFFF-FFFF00000000}"/>
  </bookViews>
  <sheets>
    <sheet name="申込書" sheetId="1" r:id="rId1"/>
    <sheet name="format記入用" sheetId="2" state="hidden" r:id="rId2"/>
    <sheet name="受講票" sheetId="3" state="hidden" r:id="rId3"/>
    <sheet name="実務経験証明書" sheetId="5" r:id="rId4"/>
    <sheet name="申込書_記入例" sheetId="4" r:id="rId5"/>
    <sheet name="Sheet1" sheetId="6" state="hidden" r:id="rId6"/>
  </sheets>
  <externalReferences>
    <externalReference r:id="rId7"/>
  </externalReferences>
  <definedNames>
    <definedName name="_xlnm.Print_Area" localSheetId="3">実務経験証明書!$C$2:$BJ$96</definedName>
    <definedName name="_xlnm.Print_Area" localSheetId="2">受講票!$A$1:$J$19</definedName>
    <definedName name="_xlnm.Print_Area" localSheetId="0">申込書!$C$1:$BJ$147</definedName>
    <definedName name="_xlnm.Print_Area" localSheetId="4">申込書_記入例!$C$1:$BJ$113</definedName>
    <definedName name="Z_2FC9CC9E_4406_4CCB_B928_F038E6A06D60_.wvu.PrintArea" localSheetId="3" hidden="1">実務経験証明書!#REF!</definedName>
    <definedName name="Z_2FC9CC9E_4406_4CCB_B928_F038E6A06D60_.wvu.PrintArea" localSheetId="2" hidden="1">受講票!$A$1:$J$19</definedName>
    <definedName name="Z_2FC9CC9E_4406_4CCB_B928_F038E6A06D60_.wvu.PrintArea" localSheetId="0" hidden="1">申込書!$C$1:$BJ$63</definedName>
    <definedName name="Z_2FC9CC9E_4406_4CCB_B928_F038E6A06D60_.wvu.PrintArea" localSheetId="4" hidden="1">申込書_記入例!$C$1:$BJ$113</definedName>
    <definedName name="Z_72C2F267_5CE3_47BA_8B52_94B1803A7E09_.wvu.PrintArea" localSheetId="3" hidden="1">実務経験証明書!$C$56:$BJ$56</definedName>
    <definedName name="Z_72C2F267_5CE3_47BA_8B52_94B1803A7E09_.wvu.PrintArea" localSheetId="2" hidden="1">受講票!$A$1:$J$19</definedName>
    <definedName name="Z_72C2F267_5CE3_47BA_8B52_94B1803A7E09_.wvu.PrintArea" localSheetId="0" hidden="1">申込書!$C$1:$BJ$63</definedName>
    <definedName name="Z_72C2F267_5CE3_47BA_8B52_94B1803A7E09_.wvu.PrintArea" localSheetId="4" hidden="1">申込書_記入例!$C$1:$BJ$113</definedName>
    <definedName name="Z_78925A13_2FD8_4431_86C4_D51C7C36AF5A_.wvu.PrintArea" localSheetId="3" hidden="1">実務経験証明書!$C$2:$BJ$55</definedName>
    <definedName name="Z_78925A13_2FD8_4431_86C4_D51C7C36AF5A_.wvu.PrintArea" localSheetId="2" hidden="1">受講票!$A$1:$J$19</definedName>
    <definedName name="Z_78925A13_2FD8_4431_86C4_D51C7C36AF5A_.wvu.PrintArea" localSheetId="0" hidden="1">申込書!$C$1:$BJ$63</definedName>
    <definedName name="Z_78925A13_2FD8_4431_86C4_D51C7C36AF5A_.wvu.PrintArea" localSheetId="4" hidden="1">申込書_記入例!$C$1:$BJ$113</definedName>
    <definedName name="Z_B0CD417E_F3EE_46F1_9C75_C539F0A5E982_.wvu.Cols" localSheetId="3" hidden="1">実務経験証明書!#REF!,実務経験証明書!#REF!</definedName>
    <definedName name="Z_B0CD417E_F3EE_46F1_9C75_C539F0A5E982_.wvu.Cols" localSheetId="0" hidden="1">申込書!$BP:$BQ,申込書!$BS:$BS,申込書!$BW:$BW</definedName>
    <definedName name="Z_B0CD417E_F3EE_46F1_9C75_C539F0A5E982_.wvu.Cols" localSheetId="4" hidden="1">申込書_記入例!$BP:$BQ,申込書_記入例!$BS:$BS,申込書_記入例!$BW:$BW</definedName>
    <definedName name="Z_B0CD417E_F3EE_46F1_9C75_C539F0A5E982_.wvu.PrintArea" localSheetId="3" hidden="1">実務経験証明書!$C$2:$BJ$56</definedName>
    <definedName name="Z_B0CD417E_F3EE_46F1_9C75_C539F0A5E982_.wvu.PrintArea" localSheetId="2" hidden="1">受講票!$A$1:$J$19</definedName>
    <definedName name="Z_B0CD417E_F3EE_46F1_9C75_C539F0A5E982_.wvu.PrintArea" localSheetId="0" hidden="1">申込書!$C$1:$BJ$63</definedName>
    <definedName name="Z_B0CD417E_F3EE_46F1_9C75_C539F0A5E982_.wvu.PrintArea" localSheetId="4" hidden="1">申込書_記入例!$C$1:$BJ$113</definedName>
  </definedNames>
  <calcPr calcId="191029"/>
  <customWorkbookViews>
    <customWorkbookView name="添付書類" guid="{72C2F267-5CE3-47BA-8B52-94B1803A7E09}" includeHiddenRowCol="0" maximized="1" xWindow="-9" yWindow="-9" windowWidth="1938" windowHeight="1098" activeSheetId="5"/>
    <customWorkbookView name="実務経験証明書" guid="{78925A13-2FD8-4431-86C4-D51C7C36AF5A}" includeHiddenRowCol="0" maximized="1" xWindow="-9" yWindow="-9" windowWidth="1938" windowHeight="1098" activeSheetId="5"/>
    <customWorkbookView name="実務経験内訳シート" guid="{2FC9CC9E-4406-4CCB-B928-F038E6A06D60}" includeHiddenRowCol="0" maximized="1" xWindow="-9" yWindow="-9" windowWidth="1938" windowHeight="1098" activeSheetId="5"/>
    <customWorkbookView name="Administrator - 個人用ビュー" guid="{B0CD417E-F3EE-46F1-9C75-C539F0A5E982}" mergeInterval="0" personalView="1" maximized="1" xWindow="-8" yWindow="-8" windowWidth="1936" windowHeight="1216"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4" i="2" l="1"/>
  <c r="AA4" i="2"/>
  <c r="W4" i="2"/>
  <c r="S4" i="2"/>
  <c r="G11" i="3"/>
  <c r="C11" i="3"/>
  <c r="G10" i="3"/>
  <c r="C10" i="3"/>
  <c r="C9" i="3"/>
  <c r="C8" i="3"/>
  <c r="C7" i="3"/>
  <c r="H6" i="3"/>
  <c r="H5" i="3"/>
  <c r="D6" i="3"/>
  <c r="D5" i="3"/>
  <c r="C4" i="3"/>
  <c r="AC6" i="2" l="1"/>
  <c r="AC4" i="2" s="1"/>
  <c r="F4" i="2"/>
  <c r="E13" i="6"/>
  <c r="E11" i="6"/>
  <c r="E9" i="6"/>
  <c r="E7" i="6"/>
  <c r="E5" i="6"/>
  <c r="E3" i="6"/>
  <c r="N4" i="2" l="1"/>
  <c r="C4" i="2"/>
  <c r="B4" i="2"/>
  <c r="E4" i="2"/>
  <c r="AF4" i="2" l="1"/>
  <c r="AE4" i="2"/>
  <c r="G4" i="2"/>
  <c r="Y4" i="2"/>
  <c r="Q4" i="2"/>
  <c r="L4" i="2"/>
  <c r="I4" i="2"/>
  <c r="AB4" i="2"/>
  <c r="Z4" i="2"/>
  <c r="X4" i="2"/>
  <c r="V4" i="2"/>
  <c r="U4" i="2"/>
  <c r="T4" i="2"/>
  <c r="R4" i="2"/>
  <c r="P4" i="2"/>
  <c r="K4" i="2"/>
  <c r="H4" i="2"/>
  <c r="M4" i="2" l="1"/>
  <c r="J4" i="2"/>
  <c r="O4" i="2"/>
</calcChain>
</file>

<file path=xl/sharedStrings.xml><?xml version="1.0" encoding="utf-8"?>
<sst xmlns="http://schemas.openxmlformats.org/spreadsheetml/2006/main" count="579" uniqueCount="258">
  <si>
    <t>所 在 地</t>
    <rPh sb="0" eb="1">
      <t>トコロ</t>
    </rPh>
    <rPh sb="2" eb="3">
      <t>ザイ</t>
    </rPh>
    <rPh sb="4" eb="5">
      <t>チ</t>
    </rPh>
    <phoneticPr fontId="2"/>
  </si>
  <si>
    <t>年</t>
    <rPh sb="0" eb="1">
      <t>ネン</t>
    </rPh>
    <phoneticPr fontId="2"/>
  </si>
  <si>
    <t>月</t>
    <rPh sb="0" eb="1">
      <t>ツキ</t>
    </rPh>
    <phoneticPr fontId="2"/>
  </si>
  <si>
    <t>日</t>
    <rPh sb="0" eb="1">
      <t>ヒ</t>
    </rPh>
    <phoneticPr fontId="2"/>
  </si>
  <si>
    <t>（</t>
    <phoneticPr fontId="2"/>
  </si>
  <si>
    <t>添付書類等</t>
    <rPh sb="0" eb="4">
      <t>テンプショルイ</t>
    </rPh>
    <rPh sb="4" eb="5">
      <t>トウ</t>
    </rPh>
    <phoneticPr fontId="16"/>
  </si>
  <si>
    <t>修了証の写し</t>
    <rPh sb="0" eb="3">
      <t>シュウリョウショウ</t>
    </rPh>
    <rPh sb="4" eb="5">
      <t>ウツ</t>
    </rPh>
    <phoneticPr fontId="16"/>
  </si>
  <si>
    <t>①</t>
    <phoneticPr fontId="16"/>
  </si>
  <si>
    <t>②</t>
    <phoneticPr fontId="16"/>
  </si>
  <si>
    <t>⑤</t>
    <phoneticPr fontId="16"/>
  </si>
  <si>
    <t>⑥</t>
    <phoneticPr fontId="16"/>
  </si>
  <si>
    <t>⑦</t>
    <phoneticPr fontId="16"/>
  </si>
  <si>
    <t>⑧</t>
    <phoneticPr fontId="16"/>
  </si>
  <si>
    <t>⑨</t>
    <phoneticPr fontId="16"/>
  </si>
  <si>
    <t>⑩</t>
    <phoneticPr fontId="16"/>
  </si>
  <si>
    <t>⑪</t>
    <phoneticPr fontId="16"/>
  </si>
  <si>
    <t>受　　講　　資　　格</t>
    <rPh sb="0" eb="1">
      <t>ウケ</t>
    </rPh>
    <rPh sb="3" eb="4">
      <t>コウ</t>
    </rPh>
    <rPh sb="6" eb="7">
      <t>シ</t>
    </rPh>
    <rPh sb="9" eb="10">
      <t>カク</t>
    </rPh>
    <phoneticPr fontId="2"/>
  </si>
  <si>
    <t>申込者氏名</t>
    <rPh sb="0" eb="2">
      <t>モウシコミ</t>
    </rPh>
    <rPh sb="2" eb="3">
      <t>シャ</t>
    </rPh>
    <rPh sb="3" eb="5">
      <t>シメイ</t>
    </rPh>
    <phoneticPr fontId="2"/>
  </si>
  <si>
    <t>（受講資格②③④⑤証明欄）</t>
    <rPh sb="1" eb="5">
      <t>ジュコウシカク</t>
    </rPh>
    <rPh sb="9" eb="12">
      <t>ショウメイラン</t>
    </rPh>
    <phoneticPr fontId="2"/>
  </si>
  <si>
    <t>科卒業</t>
    <rPh sb="0" eb="1">
      <t>カ</t>
    </rPh>
    <rPh sb="1" eb="3">
      <t>ソツギョウ</t>
    </rPh>
    <phoneticPr fontId="2"/>
  </si>
  <si>
    <t>月</t>
    <rPh sb="0" eb="1">
      <t>ガツ</t>
    </rPh>
    <phoneticPr fontId="2"/>
  </si>
  <si>
    <t>～</t>
    <phoneticPr fontId="2"/>
  </si>
  <si>
    <t>）</t>
    <phoneticPr fontId="2"/>
  </si>
  <si>
    <t>実務経験証明欄Ａ</t>
    <rPh sb="0" eb="4">
      <t>ジツムケイケン</t>
    </rPh>
    <rPh sb="4" eb="7">
      <t>ショウメイラン</t>
    </rPh>
    <phoneticPr fontId="2"/>
  </si>
  <si>
    <t>（受講資格⑥証明欄）</t>
    <rPh sb="1" eb="5">
      <t>ジュコウシカク</t>
    </rPh>
    <rPh sb="6" eb="9">
      <t>ショウメイラン</t>
    </rPh>
    <phoneticPr fontId="2"/>
  </si>
  <si>
    <t>実務経験証明欄Ｂ</t>
    <rPh sb="0" eb="4">
      <t>ジツムケイケン</t>
    </rPh>
    <rPh sb="4" eb="6">
      <t>ショウメイ</t>
    </rPh>
    <rPh sb="6" eb="7">
      <t>ラン</t>
    </rPh>
    <phoneticPr fontId="2"/>
  </si>
  <si>
    <t>実務経験証明欄Ｃ</t>
    <rPh sb="0" eb="4">
      <t>ジツムケイケン</t>
    </rPh>
    <rPh sb="4" eb="6">
      <t>ショウメイ</t>
    </rPh>
    <rPh sb="6" eb="7">
      <t>ラン</t>
    </rPh>
    <phoneticPr fontId="2"/>
  </si>
  <si>
    <t>実務経験証明欄Ｄ</t>
    <rPh sb="0" eb="4">
      <t>ジツムケイケン</t>
    </rPh>
    <rPh sb="4" eb="6">
      <t>ショウメイ</t>
    </rPh>
    <rPh sb="6" eb="7">
      <t>ラン</t>
    </rPh>
    <phoneticPr fontId="2"/>
  </si>
  <si>
    <t>（受講資格⑧⑨⑪証明欄）</t>
    <rPh sb="1" eb="5">
      <t>ジュコウシカク</t>
    </rPh>
    <rPh sb="8" eb="11">
      <t>ショウメイラン</t>
    </rPh>
    <phoneticPr fontId="2"/>
  </si>
  <si>
    <t>受講資格において定められた、労働安全衛生法第93条第1項の産業安全専門官若しくは労働衛生専門官又は同項の産業安全専門官若しくは労働衛生専門官であったことを証明します。</t>
    <rPh sb="0" eb="4">
      <t>ジュコウシカク</t>
    </rPh>
    <rPh sb="8" eb="9">
      <t>サダ</t>
    </rPh>
    <rPh sb="14" eb="18">
      <t>ロウドウアンゼン</t>
    </rPh>
    <rPh sb="18" eb="21">
      <t>エイセイホウ</t>
    </rPh>
    <rPh sb="21" eb="22">
      <t>ダイ</t>
    </rPh>
    <rPh sb="24" eb="25">
      <t>ジョウ</t>
    </rPh>
    <rPh sb="25" eb="26">
      <t>ダイ</t>
    </rPh>
    <rPh sb="27" eb="28">
      <t>コウ</t>
    </rPh>
    <rPh sb="29" eb="33">
      <t>サンギョウアンゼン</t>
    </rPh>
    <rPh sb="33" eb="36">
      <t>センモンカン</t>
    </rPh>
    <rPh sb="36" eb="37">
      <t>モ</t>
    </rPh>
    <phoneticPr fontId="2"/>
  </si>
  <si>
    <t>実務経験証明欄Ｅ</t>
    <rPh sb="0" eb="4">
      <t>ジツムケイケン</t>
    </rPh>
    <rPh sb="4" eb="6">
      <t>ショウメイ</t>
    </rPh>
    <rPh sb="6" eb="7">
      <t>ラン</t>
    </rPh>
    <phoneticPr fontId="2"/>
  </si>
  <si>
    <t>（受講資格⑩証明欄）</t>
    <rPh sb="1" eb="5">
      <t>ジュコウシカク</t>
    </rPh>
    <rPh sb="6" eb="9">
      <t>ショウメイラン</t>
    </rPh>
    <phoneticPr fontId="2"/>
  </si>
  <si>
    <t>〇受講記号①の添付書類</t>
    <rPh sb="1" eb="5">
      <t>ジュコウキゴウ</t>
    </rPh>
    <rPh sb="7" eb="11">
      <t>テンプショルイ</t>
    </rPh>
    <phoneticPr fontId="2"/>
  </si>
  <si>
    <t>　受講資格及び受講科目が一部免除できる資格を証明する書類【石綿作業主任者技能講習修了証】</t>
    <rPh sb="1" eb="5">
      <t>ジュコウシカク</t>
    </rPh>
    <rPh sb="5" eb="6">
      <t>オヨ</t>
    </rPh>
    <rPh sb="7" eb="11">
      <t>ジュコウカモク</t>
    </rPh>
    <rPh sb="12" eb="14">
      <t>イチブ</t>
    </rPh>
    <rPh sb="14" eb="16">
      <t>メンジョ</t>
    </rPh>
    <rPh sb="19" eb="21">
      <t>シカク</t>
    </rPh>
    <rPh sb="22" eb="24">
      <t>ショウメイ</t>
    </rPh>
    <rPh sb="26" eb="28">
      <t>ショルイ</t>
    </rPh>
    <rPh sb="29" eb="31">
      <t>イシワタ</t>
    </rPh>
    <rPh sb="31" eb="33">
      <t>サギョウ</t>
    </rPh>
    <rPh sb="33" eb="36">
      <t>シュニンシャ</t>
    </rPh>
    <rPh sb="36" eb="38">
      <t>ギノウ</t>
    </rPh>
    <rPh sb="38" eb="40">
      <t>コウシュウ</t>
    </rPh>
    <rPh sb="40" eb="42">
      <t>シュウリョウ</t>
    </rPh>
    <rPh sb="42" eb="43">
      <t>ショウ</t>
    </rPh>
    <phoneticPr fontId="2"/>
  </si>
  <si>
    <t>　受講資格に必要な学歴を証明する書類【卒業証書の写し又は卒業証明書】</t>
    <rPh sb="1" eb="5">
      <t>ジュコウシカク</t>
    </rPh>
    <rPh sb="6" eb="8">
      <t>ヒツヨウ</t>
    </rPh>
    <rPh sb="9" eb="11">
      <t>ガクレキ</t>
    </rPh>
    <rPh sb="12" eb="14">
      <t>ショウメイ</t>
    </rPh>
    <rPh sb="16" eb="18">
      <t>ショルイ</t>
    </rPh>
    <rPh sb="19" eb="23">
      <t>ソツギョウショウショ</t>
    </rPh>
    <rPh sb="24" eb="25">
      <t>ウツ</t>
    </rPh>
    <rPh sb="26" eb="27">
      <t>マタ</t>
    </rPh>
    <rPh sb="28" eb="33">
      <t>ソツギョウショウメイショ</t>
    </rPh>
    <phoneticPr fontId="2"/>
  </si>
  <si>
    <t>フリガナ</t>
    <phoneticPr fontId="2"/>
  </si>
  <si>
    <t>（</t>
  </si>
  <si>
    <t>〒</t>
  </si>
  <si>
    <t>日</t>
    <rPh sb="0" eb="1">
      <t>ニチ</t>
    </rPh>
    <phoneticPr fontId="2"/>
  </si>
  <si>
    <t>氏    名</t>
    <rPh sb="0" eb="1">
      <t>シ</t>
    </rPh>
    <rPh sb="5" eb="6">
      <t>ナ</t>
    </rPh>
    <phoneticPr fontId="2"/>
  </si>
  <si>
    <t>〇受講記号②～⑤の添付書類</t>
    <rPh sb="1" eb="5">
      <t>ジュコウキゴウ</t>
    </rPh>
    <rPh sb="9" eb="13">
      <t>テンプショルイ</t>
    </rPh>
    <phoneticPr fontId="2"/>
  </si>
  <si>
    <t>実務経験証明欄Ｂ</t>
    <rPh sb="0" eb="4">
      <t>ジツムケイケン</t>
    </rPh>
    <rPh sb="4" eb="7">
      <t>ショウメイラン</t>
    </rPh>
    <phoneticPr fontId="16"/>
  </si>
  <si>
    <t>実務経験証明欄Ｄ</t>
    <rPh sb="0" eb="4">
      <t>ジツムケイケン</t>
    </rPh>
    <rPh sb="4" eb="6">
      <t>ショウメイ</t>
    </rPh>
    <rPh sb="6" eb="7">
      <t>ラン</t>
    </rPh>
    <phoneticPr fontId="16"/>
  </si>
  <si>
    <t>実務経験証明欄Ｅ</t>
    <rPh sb="0" eb="4">
      <t>ジツムケイケン</t>
    </rPh>
    <rPh sb="4" eb="6">
      <t>ショウメイ</t>
    </rPh>
    <rPh sb="6" eb="7">
      <t>ラン</t>
    </rPh>
    <phoneticPr fontId="16"/>
  </si>
  <si>
    <t>（受講資格⑦⑫証明欄）</t>
    <rPh sb="1" eb="5">
      <t>ジュコウシカク</t>
    </rPh>
    <rPh sb="7" eb="10">
      <t>ショウメイラン</t>
    </rPh>
    <phoneticPr fontId="2"/>
  </si>
  <si>
    <t>　受講資格に必要な資格を証明する書類</t>
    <rPh sb="1" eb="5">
      <t>ジュコウシカク</t>
    </rPh>
    <rPh sb="6" eb="8">
      <t>ヒツヨウ</t>
    </rPh>
    <rPh sb="9" eb="11">
      <t>シカク</t>
    </rPh>
    <rPh sb="12" eb="14">
      <t>ショウメイ</t>
    </rPh>
    <rPh sb="16" eb="18">
      <t>ショルイ</t>
    </rPh>
    <phoneticPr fontId="2"/>
  </si>
  <si>
    <t>【（平成17年法律第108号）による改正前の労働安全衛生法別表第18第22号に掲げる特定化学</t>
    <rPh sb="2" eb="4">
      <t>ヘイセイ</t>
    </rPh>
    <rPh sb="6" eb="7">
      <t>ネン</t>
    </rPh>
    <rPh sb="7" eb="9">
      <t>ホウリツ</t>
    </rPh>
    <rPh sb="9" eb="10">
      <t>ダイ</t>
    </rPh>
    <rPh sb="13" eb="14">
      <t>ゴウ</t>
    </rPh>
    <rPh sb="18" eb="21">
      <t>カイセイマエ</t>
    </rPh>
    <rPh sb="22" eb="29">
      <t>ロウドウアンゼンエイセイホウ</t>
    </rPh>
    <rPh sb="29" eb="31">
      <t>ベッピョウ</t>
    </rPh>
    <rPh sb="31" eb="32">
      <t>ダイ</t>
    </rPh>
    <rPh sb="34" eb="35">
      <t>ダイ</t>
    </rPh>
    <rPh sb="37" eb="38">
      <t>ゴウ</t>
    </rPh>
    <rPh sb="39" eb="40">
      <t>カカ</t>
    </rPh>
    <rPh sb="42" eb="44">
      <t>トクテイ</t>
    </rPh>
    <rPh sb="44" eb="46">
      <t>カガク</t>
    </rPh>
    <phoneticPr fontId="2"/>
  </si>
  <si>
    <t>　　物質等作業主任者技能講習修了証の写し】</t>
    <rPh sb="2" eb="4">
      <t>ブッシツ</t>
    </rPh>
    <rPh sb="4" eb="5">
      <t>トウ</t>
    </rPh>
    <rPh sb="5" eb="7">
      <t>サギョウ</t>
    </rPh>
    <rPh sb="7" eb="10">
      <t>シュニンシャ</t>
    </rPh>
    <rPh sb="10" eb="14">
      <t>ギノウコウシュウ</t>
    </rPh>
    <rPh sb="14" eb="17">
      <t>シュウリョウショウ</t>
    </rPh>
    <rPh sb="18" eb="19">
      <t>ウツ</t>
    </rPh>
    <phoneticPr fontId="2"/>
  </si>
  <si>
    <t>西暦</t>
    <rPh sb="0" eb="2">
      <t>セイレキ</t>
    </rPh>
    <phoneticPr fontId="2"/>
  </si>
  <si>
    <t>写真貼付欄</t>
    <rPh sb="0" eb="2">
      <t>シャシン</t>
    </rPh>
    <rPh sb="2" eb="5">
      <t>テンプラン</t>
    </rPh>
    <phoneticPr fontId="2"/>
  </si>
  <si>
    <t>写真ｻｲｽﾞ</t>
    <rPh sb="0" eb="2">
      <t>シャシン</t>
    </rPh>
    <phoneticPr fontId="2"/>
  </si>
  <si>
    <t>受講月日</t>
    <rPh sb="0" eb="2">
      <t>ジュコウ</t>
    </rPh>
    <rPh sb="2" eb="4">
      <t>ガッピ</t>
    </rPh>
    <phoneticPr fontId="2"/>
  </si>
  <si>
    <r>
      <t>※労働安全衛生法等の一部を改正する法律（平成17年法律第108号）による改正前の労働安全衛生法別表第18第22号に掲げる特定化学物質等作業主任者技能講習修了証の写し、</t>
    </r>
    <r>
      <rPr>
        <sz val="12"/>
        <color indexed="8"/>
        <rFont val="ＭＳ 明朝"/>
        <family val="1"/>
        <charset val="128"/>
      </rPr>
      <t>又は作業環境測定士登録証の写し</t>
    </r>
    <r>
      <rPr>
        <sz val="12"/>
        <rFont val="ＭＳ 明朝"/>
        <family val="1"/>
        <charset val="128"/>
      </rPr>
      <t>を必ず添付すること。</t>
    </r>
    <rPh sb="1" eb="8">
      <t>ロウドウアンゼンエイセイホウ</t>
    </rPh>
    <rPh sb="8" eb="9">
      <t>トウ</t>
    </rPh>
    <rPh sb="10" eb="12">
      <t>イチブ</t>
    </rPh>
    <rPh sb="13" eb="15">
      <t>カイセイ</t>
    </rPh>
    <rPh sb="17" eb="19">
      <t>ホウリツ</t>
    </rPh>
    <rPh sb="20" eb="22">
      <t>ヘイセイ</t>
    </rPh>
    <rPh sb="24" eb="25">
      <t>ネン</t>
    </rPh>
    <rPh sb="25" eb="28">
      <t>ホウリツダイ</t>
    </rPh>
    <rPh sb="31" eb="32">
      <t>ゴウ</t>
    </rPh>
    <rPh sb="36" eb="39">
      <t>カイセイマエ</t>
    </rPh>
    <rPh sb="40" eb="47">
      <t>ロウドウアンゼンエイセイホウ</t>
    </rPh>
    <rPh sb="47" eb="49">
      <t>ベッピョウ</t>
    </rPh>
    <rPh sb="49" eb="50">
      <t>ダイ</t>
    </rPh>
    <rPh sb="52" eb="53">
      <t>ダイ</t>
    </rPh>
    <rPh sb="55" eb="56">
      <t>ゴウ</t>
    </rPh>
    <rPh sb="57" eb="58">
      <t>カカ</t>
    </rPh>
    <rPh sb="60" eb="64">
      <t>トクテイカガク</t>
    </rPh>
    <rPh sb="64" eb="67">
      <t>ブッシツトウ</t>
    </rPh>
    <rPh sb="67" eb="72">
      <t>サギョウシュニンシャ</t>
    </rPh>
    <rPh sb="72" eb="76">
      <t>ギノウコウシュウ</t>
    </rPh>
    <rPh sb="76" eb="79">
      <t>シュウリョウショウ</t>
    </rPh>
    <rPh sb="80" eb="81">
      <t>ウツ</t>
    </rPh>
    <rPh sb="83" eb="84">
      <t>マタ</t>
    </rPh>
    <rPh sb="85" eb="92">
      <t>サギョウカンキョウソクテイシ</t>
    </rPh>
    <rPh sb="92" eb="95">
      <t>トウロクショウ</t>
    </rPh>
    <rPh sb="96" eb="97">
      <t>ウツ</t>
    </rPh>
    <rPh sb="99" eb="100">
      <t>カナラ</t>
    </rPh>
    <rPh sb="101" eb="103">
      <t>テンプ</t>
    </rPh>
    <phoneticPr fontId="2"/>
  </si>
  <si>
    <t>学歴（卒業証書の写し又は、卒業証明書を添付）</t>
    <rPh sb="0" eb="2">
      <t>ガクレキ</t>
    </rPh>
    <rPh sb="3" eb="5">
      <t>ソツギョウ</t>
    </rPh>
    <rPh sb="5" eb="7">
      <t>ショウショ</t>
    </rPh>
    <rPh sb="8" eb="9">
      <t>ウツ</t>
    </rPh>
    <rPh sb="10" eb="11">
      <t>マタ</t>
    </rPh>
    <rPh sb="13" eb="15">
      <t>ソツギョウ</t>
    </rPh>
    <rPh sb="15" eb="18">
      <t>ショウメイショ</t>
    </rPh>
    <rPh sb="19" eb="21">
      <t>テンプ</t>
    </rPh>
    <phoneticPr fontId="2"/>
  </si>
  <si>
    <r>
      <rPr>
        <b/>
        <sz val="12"/>
        <rFont val="ＭＳ 明朝"/>
        <family val="1"/>
        <charset val="128"/>
      </rPr>
      <t>添付書類</t>
    </r>
    <r>
      <rPr>
        <sz val="12"/>
        <rFont val="ＭＳ 明朝"/>
        <family val="1"/>
        <charset val="128"/>
      </rPr>
      <t>※下記書類を貼付してください</t>
    </r>
    <rPh sb="0" eb="4">
      <t>テンプショルイ</t>
    </rPh>
    <rPh sb="5" eb="9">
      <t>カキショルイ</t>
    </rPh>
    <rPh sb="10" eb="12">
      <t>テンプ</t>
    </rPh>
    <phoneticPr fontId="2"/>
  </si>
  <si>
    <t>●の欄は記入しないこと。</t>
    <rPh sb="2" eb="3">
      <t>ラン</t>
    </rPh>
    <rPh sb="4" eb="6">
      <t>キニュウ</t>
    </rPh>
    <phoneticPr fontId="2"/>
  </si>
  <si>
    <t>卒業証書の写し又は卒業証明書（受講資格②③④⑤の方）別紙に添付願います。</t>
    <rPh sb="0" eb="2">
      <t>そつぎょう</t>
    </rPh>
    <rPh sb="2" eb="4">
      <t>しょうしょ</t>
    </rPh>
    <rPh sb="5" eb="6">
      <t>うつ</t>
    </rPh>
    <rPh sb="7" eb="8">
      <t>また</t>
    </rPh>
    <rPh sb="9" eb="11">
      <t>そつぎょう</t>
    </rPh>
    <rPh sb="11" eb="14">
      <t>しょうめいしょ</t>
    </rPh>
    <rPh sb="15" eb="19">
      <t>じゅこうしかく</t>
    </rPh>
    <rPh sb="24" eb="25">
      <t>かた</t>
    </rPh>
    <rPh sb="26" eb="28">
      <t>べっし</t>
    </rPh>
    <rPh sb="29" eb="31">
      <t>てんぷ</t>
    </rPh>
    <rPh sb="31" eb="32">
      <t>ねが</t>
    </rPh>
    <phoneticPr fontId="2" type="Hiragana" alignment="distributed"/>
  </si>
  <si>
    <t>レ</t>
    <phoneticPr fontId="2"/>
  </si>
  <si>
    <t>株式会社ＥＲＩアカデミー　御中</t>
    <rPh sb="0" eb="4">
      <t>カブシキガイシャ</t>
    </rPh>
    <rPh sb="13" eb="15">
      <t>オンチュウ</t>
    </rPh>
    <phoneticPr fontId="2"/>
  </si>
  <si>
    <t>※下記の受講記号①から⑫のうち該当する記号に☑を付けて下さい。</t>
    <rPh sb="1" eb="3">
      <t>カキ</t>
    </rPh>
    <rPh sb="4" eb="8">
      <t>ジュコウキゴウ</t>
    </rPh>
    <rPh sb="15" eb="17">
      <t>ガイトウ</t>
    </rPh>
    <rPh sb="19" eb="21">
      <t>キゴウ</t>
    </rPh>
    <rPh sb="24" eb="25">
      <t>ツ</t>
    </rPh>
    <rPh sb="27" eb="28">
      <t>クダ</t>
    </rPh>
    <phoneticPr fontId="2"/>
  </si>
  <si>
    <t>写真</t>
    <rPh sb="0" eb="2">
      <t>しゃしん</t>
    </rPh>
    <phoneticPr fontId="2" type="Hiragana" alignment="distributed"/>
  </si>
  <si>
    <t>受講
記号</t>
    <rPh sb="0" eb="2">
      <t>ジュコウ</t>
    </rPh>
    <rPh sb="3" eb="5">
      <t>キゴウ</t>
    </rPh>
    <phoneticPr fontId="2"/>
  </si>
  <si>
    <t>3.0cm×4.0ｃｍ</t>
    <phoneticPr fontId="2"/>
  </si>
  <si>
    <t>●受講
　番号</t>
    <rPh sb="1" eb="3">
      <t>じゅこう</t>
    </rPh>
    <rPh sb="5" eb="7">
      <t>ばんごう</t>
    </rPh>
    <phoneticPr fontId="2" type="Hiragana" alignment="distributed"/>
  </si>
  <si>
    <t>ﾒｰﾙ</t>
    <phoneticPr fontId="16"/>
  </si>
  <si>
    <t>建築行政に関して2年以上の実務の経験を有する者</t>
    <rPh sb="0" eb="4">
      <t>ケンチクギョウセイ</t>
    </rPh>
    <rPh sb="5" eb="6">
      <t>カン</t>
    </rPh>
    <rPh sb="9" eb="12">
      <t>ネンイジョウ</t>
    </rPh>
    <rPh sb="13" eb="15">
      <t>ジツム</t>
    </rPh>
    <rPh sb="16" eb="18">
      <t>ケイケン</t>
    </rPh>
    <rPh sb="19" eb="20">
      <t>ユウ</t>
    </rPh>
    <rPh sb="22" eb="23">
      <t>モノ</t>
    </rPh>
    <phoneticPr fontId="2"/>
  </si>
  <si>
    <t>③</t>
    <phoneticPr fontId="16"/>
  </si>
  <si>
    <t>④</t>
    <phoneticPr fontId="16"/>
  </si>
  <si>
    <t>⑫</t>
    <phoneticPr fontId="16"/>
  </si>
  <si>
    <t>生年
月日</t>
    <rPh sb="0" eb="2">
      <t>セイネン</t>
    </rPh>
    <rPh sb="3" eb="5">
      <t>ガッピ</t>
    </rPh>
    <phoneticPr fontId="2"/>
  </si>
  <si>
    <t>受 講 地</t>
    <rPh sb="0" eb="1">
      <t>ジュ</t>
    </rPh>
    <rPh sb="2" eb="3">
      <t>コウ</t>
    </rPh>
    <rPh sb="4" eb="5">
      <t>チ</t>
    </rPh>
    <phoneticPr fontId="2"/>
  </si>
  <si>
    <t>【個人情報の利用目的について】</t>
    <rPh sb="1" eb="3">
      <t>コジン</t>
    </rPh>
    <rPh sb="3" eb="5">
      <t>ジョウホウ</t>
    </rPh>
    <rPh sb="6" eb="8">
      <t>リヨウ</t>
    </rPh>
    <rPh sb="8" eb="10">
      <t>モクテキ</t>
    </rPh>
    <phoneticPr fontId="21"/>
  </si>
  <si>
    <t>【受講申込にあたっての同意文書】</t>
  </si>
  <si>
    <t>申請前6カ月以内に撮影のもの</t>
    <rPh sb="0" eb="3">
      <t>シンセイマエ</t>
    </rPh>
    <rPh sb="5" eb="6">
      <t>ゲツ</t>
    </rPh>
    <rPh sb="6" eb="8">
      <t>イナイ</t>
    </rPh>
    <rPh sb="9" eb="11">
      <t>サツエイ</t>
    </rPh>
    <phoneticPr fontId="2"/>
  </si>
  <si>
    <t>（無背景・正面・脱帽）</t>
    <rPh sb="1" eb="2">
      <t>ム</t>
    </rPh>
    <rPh sb="2" eb="4">
      <t>ハイケイ</t>
    </rPh>
    <rPh sb="5" eb="7">
      <t>ショウメン</t>
    </rPh>
    <rPh sb="8" eb="10">
      <t>ダツボウ</t>
    </rPh>
    <phoneticPr fontId="2"/>
  </si>
  <si>
    <t/>
  </si>
  <si>
    <t>(該当欄に☑を記入)</t>
    <phoneticPr fontId="16"/>
  </si>
  <si>
    <t xml:space="preserve">〒 107-0052 
東京都港区赤坂8-10-24住友不動産青山ビル南館1F 
株式会社ERIアカデミー 業務部
TEL ：03-5775-7848　　FAX：03-5474-1007 
E-mail： teiki@a-eri.co.jp 　URL： http://www.a-eri.co.jp/ </t>
    <phoneticPr fontId="22"/>
  </si>
  <si>
    <t xml:space="preserve"> ＜お問合せ先＞ 
</t>
    <phoneticPr fontId="22"/>
  </si>
  <si>
    <r>
      <t>写真は申請前６か月以内に撮のもの（無背景・正面・脱帽）
当日の本人確認の他、</t>
    </r>
    <r>
      <rPr>
        <u/>
        <sz val="9"/>
        <color indexed="8"/>
        <rFont val="游ゴシック Medium"/>
        <family val="3"/>
        <charset val="128"/>
      </rPr>
      <t>修了証明書にも使用いたします。</t>
    </r>
    <phoneticPr fontId="22"/>
  </si>
  <si>
    <t>顔写真</t>
    <rPh sb="0" eb="1">
      <t>カオ</t>
    </rPh>
    <rPh sb="1" eb="3">
      <t>ジャシン</t>
    </rPh>
    <phoneticPr fontId="22"/>
  </si>
  <si>
    <t>時間</t>
    <rPh sb="0" eb="2">
      <t>ジカン</t>
    </rPh>
    <phoneticPr fontId="22"/>
  </si>
  <si>
    <t>受講日</t>
    <rPh sb="0" eb="2">
      <t>ジュコウ</t>
    </rPh>
    <rPh sb="2" eb="3">
      <t>ビ</t>
    </rPh>
    <phoneticPr fontId="22"/>
  </si>
  <si>
    <t>会場・室名</t>
    <rPh sb="0" eb="2">
      <t>カイジョウ</t>
    </rPh>
    <rPh sb="3" eb="5">
      <t>シツメイ</t>
    </rPh>
    <phoneticPr fontId="22"/>
  </si>
  <si>
    <t>受講地</t>
    <rPh sb="0" eb="2">
      <t>ジュコウ</t>
    </rPh>
    <rPh sb="2" eb="3">
      <t>チ</t>
    </rPh>
    <phoneticPr fontId="22"/>
  </si>
  <si>
    <t>講習種別</t>
    <rPh sb="0" eb="2">
      <t>コウシュウ</t>
    </rPh>
    <rPh sb="2" eb="4">
      <t>シュベツ</t>
    </rPh>
    <phoneticPr fontId="22"/>
  </si>
  <si>
    <t>氏名</t>
    <rPh sb="0" eb="2">
      <t>シメイ</t>
    </rPh>
    <phoneticPr fontId="22"/>
  </si>
  <si>
    <t>フリガナ</t>
    <phoneticPr fontId="22"/>
  </si>
  <si>
    <t>受講番号</t>
    <rPh sb="0" eb="2">
      <t>ジュコウ</t>
    </rPh>
    <rPh sb="2" eb="4">
      <t>バンゴウ</t>
    </rPh>
    <phoneticPr fontId="22"/>
  </si>
  <si>
    <t>受講票</t>
    <phoneticPr fontId="22"/>
  </si>
  <si>
    <t>姓</t>
    <rPh sb="0" eb="1">
      <t>セイ</t>
    </rPh>
    <phoneticPr fontId="16"/>
  </si>
  <si>
    <t>名</t>
  </si>
  <si>
    <t>名</t>
    <rPh sb="0" eb="1">
      <t>メイ</t>
    </rPh>
    <phoneticPr fontId="16"/>
  </si>
  <si>
    <t>姓(ﾌﾘｶﾞﾅ)</t>
    <rPh sb="0" eb="1">
      <t>セイ</t>
    </rPh>
    <phoneticPr fontId="16"/>
  </si>
  <si>
    <t>名(ﾌﾘｶﾞﾅ)</t>
    <phoneticPr fontId="16"/>
  </si>
  <si>
    <t>生年月日</t>
    <rPh sb="0" eb="2">
      <t>セイネン</t>
    </rPh>
    <rPh sb="2" eb="4">
      <t>ガッピ</t>
    </rPh>
    <phoneticPr fontId="21"/>
  </si>
  <si>
    <t>受講種別</t>
    <rPh sb="0" eb="2">
      <t>ジュコウ</t>
    </rPh>
    <rPh sb="2" eb="4">
      <t>シュベツ</t>
    </rPh>
    <phoneticPr fontId="16"/>
  </si>
  <si>
    <t>受講資格</t>
    <rPh sb="0" eb="2">
      <t>ジュコウ</t>
    </rPh>
    <rPh sb="2" eb="4">
      <t>シカク</t>
    </rPh>
    <phoneticPr fontId="16"/>
  </si>
  <si>
    <t>郵便番号</t>
    <rPh sb="0" eb="4">
      <t>ユウビンバンゴウ</t>
    </rPh>
    <phoneticPr fontId="21"/>
  </si>
  <si>
    <t>TEL</t>
    <phoneticPr fontId="16"/>
  </si>
  <si>
    <t>ﾒｰﾙ</t>
    <phoneticPr fontId="16"/>
  </si>
  <si>
    <t>日　～</t>
    <rPh sb="0" eb="1">
      <t>ニチ</t>
    </rPh>
    <phoneticPr fontId="2"/>
  </si>
  <si>
    <t>東京（青山）</t>
    <rPh sb="0" eb="2">
      <t>トウキョウ</t>
    </rPh>
    <rPh sb="3" eb="5">
      <t>アオヤマ</t>
    </rPh>
    <phoneticPr fontId="16"/>
  </si>
  <si>
    <t>西暦</t>
    <rPh sb="0" eb="2">
      <t>セイレキ</t>
    </rPh>
    <phoneticPr fontId="16"/>
  </si>
  <si>
    <t>0052</t>
    <phoneticPr fontId="16"/>
  </si>
  <si>
    <t>／</t>
    <phoneticPr fontId="2"/>
  </si>
  <si>
    <t xml:space="preserve">＜注意事項＞ 
・  講義開始時間に遅れた場合は受講できません。 
・  講習当日は、当受講票のほか、ボールペン、鉛筆HB～2B程度、消しゴムを必ずお持ちください。
・  講義中および修了考査中は携帯電話の使用はできません。 
・  講習会場では当社スタッフの指示に従ってください。また、迷惑行為や修了考査時に
　  不正行為を行った場合、講習の受講をお断りします。 
・  講習当日は、受講票を必ずお持ちください。 </t>
    <phoneticPr fontId="22"/>
  </si>
  <si>
    <t>開催日1</t>
    <rPh sb="0" eb="2">
      <t>カイサイ</t>
    </rPh>
    <rPh sb="2" eb="3">
      <t>ビ</t>
    </rPh>
    <phoneticPr fontId="16"/>
  </si>
  <si>
    <t>開催日2</t>
    <rPh sb="0" eb="2">
      <t>カイサイ</t>
    </rPh>
    <rPh sb="2" eb="3">
      <t>ビ</t>
    </rPh>
    <phoneticPr fontId="16"/>
  </si>
  <si>
    <t>種別記号</t>
    <rPh sb="0" eb="2">
      <t>シュベツ</t>
    </rPh>
    <rPh sb="2" eb="4">
      <t>キゴウ</t>
    </rPh>
    <phoneticPr fontId="2"/>
  </si>
  <si>
    <t>現住所</t>
    <rPh sb="0" eb="3">
      <t>ゲンジュウショ</t>
    </rPh>
    <phoneticPr fontId="16"/>
  </si>
  <si>
    <t>所属先</t>
    <rPh sb="0" eb="2">
      <t>ショゾク</t>
    </rPh>
    <rPh sb="2" eb="3">
      <t>サキ</t>
    </rPh>
    <phoneticPr fontId="16"/>
  </si>
  <si>
    <t>※住民登録している住所を記入してください。</t>
  </si>
  <si>
    <t>都道府県</t>
    <rPh sb="0" eb="4">
      <t>トドウフケン</t>
    </rPh>
    <phoneticPr fontId="16"/>
  </si>
  <si>
    <t>住所1</t>
    <rPh sb="0" eb="2">
      <t>ジュウショ</t>
    </rPh>
    <phoneticPr fontId="16"/>
  </si>
  <si>
    <t>番地まで</t>
  </si>
  <si>
    <t>住所2</t>
    <rPh sb="0" eb="2">
      <t>ジュウショ</t>
    </rPh>
    <phoneticPr fontId="16"/>
  </si>
  <si>
    <t>建物名称以下</t>
    <rPh sb="0" eb="2">
      <t>タテモノ</t>
    </rPh>
    <rPh sb="2" eb="4">
      <t>メイショウ</t>
    </rPh>
    <rPh sb="4" eb="6">
      <t>イカ</t>
    </rPh>
    <phoneticPr fontId="16"/>
  </si>
  <si>
    <t>住友不動産青山ビル南館1階</t>
    <rPh sb="0" eb="2">
      <t>スミトモ</t>
    </rPh>
    <rPh sb="2" eb="5">
      <t>フドウサン</t>
    </rPh>
    <rPh sb="5" eb="7">
      <t>アオヤマ</t>
    </rPh>
    <rPh sb="9" eb="10">
      <t>ミナミ</t>
    </rPh>
    <rPh sb="10" eb="11">
      <t>カン</t>
    </rPh>
    <rPh sb="12" eb="13">
      <t>カイ</t>
    </rPh>
    <phoneticPr fontId="16"/>
  </si>
  <si>
    <t>港区赤坂8-10-24</t>
    <rPh sb="0" eb="2">
      <t>ミナトク</t>
    </rPh>
    <rPh sb="2" eb="4">
      <t>アカサカ</t>
    </rPh>
    <phoneticPr fontId="16"/>
  </si>
  <si>
    <t>東京都</t>
    <phoneticPr fontId="16"/>
  </si>
  <si>
    <t>－</t>
    <phoneticPr fontId="16"/>
  </si>
  <si>
    <t>03</t>
    <phoneticPr fontId="16"/>
  </si>
  <si>
    <t>5775</t>
    <phoneticPr fontId="16"/>
  </si>
  <si>
    <t>7848</t>
    <phoneticPr fontId="16"/>
  </si>
  <si>
    <t>TEL</t>
    <phoneticPr fontId="2"/>
  </si>
  <si>
    <t>※添付書類と氏名が異なる場合、戸籍謄本、旧姓を併記した運転免許証又は住民票等、公的機関の証明書で旧姓が確認できるものの写しを添付。</t>
  </si>
  <si>
    <t>住所1</t>
    <rPh sb="0" eb="1">
      <t>ジュウ</t>
    </rPh>
    <rPh sb="1" eb="2">
      <t>ショ</t>
    </rPh>
    <phoneticPr fontId="21"/>
  </si>
  <si>
    <t>住所2</t>
    <rPh sb="0" eb="2">
      <t>ジュウショ</t>
    </rPh>
    <phoneticPr fontId="2"/>
  </si>
  <si>
    <t>都道府県</t>
    <rPh sb="0" eb="4">
      <t>トドウフケン</t>
    </rPh>
    <phoneticPr fontId="2"/>
  </si>
  <si>
    <t>企業名</t>
    <rPh sb="0" eb="2">
      <t>キギョウ</t>
    </rPh>
    <rPh sb="2" eb="3">
      <t>ナ</t>
    </rPh>
    <phoneticPr fontId="2"/>
  </si>
  <si>
    <t>事業所名</t>
  </si>
  <si>
    <t>事業
所名</t>
    <rPh sb="0" eb="2">
      <t>ジギョウ</t>
    </rPh>
    <rPh sb="3" eb="4">
      <t>ショ</t>
    </rPh>
    <rPh sb="4" eb="5">
      <t>メイ</t>
    </rPh>
    <phoneticPr fontId="16"/>
  </si>
  <si>
    <t>企業名</t>
    <rPh sb="0" eb="2">
      <t>キギョウ</t>
    </rPh>
    <rPh sb="2" eb="3">
      <t>メイ</t>
    </rPh>
    <phoneticPr fontId="16"/>
  </si>
  <si>
    <t>住所2</t>
    <rPh sb="0" eb="1">
      <t>ジュウ</t>
    </rPh>
    <rPh sb="1" eb="2">
      <t>ショ</t>
    </rPh>
    <phoneticPr fontId="21"/>
  </si>
  <si>
    <t>年齢</t>
    <rPh sb="0" eb="2">
      <t>ネンレイ</t>
    </rPh>
    <phoneticPr fontId="2"/>
  </si>
  <si>
    <t>＊太枠内すべて記入必須事項です。誤りのないよう正確に記入してください。</t>
    <phoneticPr fontId="16"/>
  </si>
  <si>
    <t>左記技能講習修了証写し＋実務経験証明欄Ｃ</t>
    <rPh sb="0" eb="2">
      <t>サキ</t>
    </rPh>
    <rPh sb="2" eb="6">
      <t>ギノウコウシュウ</t>
    </rPh>
    <rPh sb="6" eb="9">
      <t>シュウリョウショウ</t>
    </rPh>
    <rPh sb="9" eb="10">
      <t>ウツ</t>
    </rPh>
    <rPh sb="12" eb="16">
      <t>ジツムケイケン</t>
    </rPh>
    <rPh sb="16" eb="19">
      <t>ショウメイラン</t>
    </rPh>
    <phoneticPr fontId="16"/>
  </si>
  <si>
    <t>所  属</t>
    <rPh sb="0" eb="1">
      <t>トコロ</t>
    </rPh>
    <rPh sb="3" eb="4">
      <t>ゾク</t>
    </rPh>
    <phoneticPr fontId="2"/>
  </si>
  <si>
    <t>現 住 所</t>
    <rPh sb="0" eb="1">
      <t>ゲン</t>
    </rPh>
    <rPh sb="2" eb="3">
      <t>ジュウ</t>
    </rPh>
    <rPh sb="4" eb="5">
      <t>トコロ</t>
    </rPh>
    <phoneticPr fontId="2"/>
  </si>
  <si>
    <t>－</t>
    <phoneticPr fontId="2"/>
  </si>
  <si>
    <t>申込書記入日</t>
    <rPh sb="0" eb="3">
      <t>モウシコミショ</t>
    </rPh>
    <rPh sb="3" eb="5">
      <t>キニュウ</t>
    </rPh>
    <rPh sb="5" eb="6">
      <t>ビ</t>
    </rPh>
    <phoneticPr fontId="21"/>
  </si>
  <si>
    <t>案内不要</t>
    <phoneticPr fontId="21"/>
  </si>
  <si>
    <t>左記に同意して申し込みます</t>
    <rPh sb="0" eb="2">
      <t>サキ</t>
    </rPh>
    <phoneticPr fontId="21"/>
  </si>
  <si>
    <t>↓以下は、会社で一括してお申込みの方のみ同意が必要となります。</t>
    <rPh sb="20" eb="22">
      <t>ドウイ</t>
    </rPh>
    <rPh sb="23" eb="25">
      <t>ヒツヨウ</t>
    </rPh>
    <phoneticPr fontId="21"/>
  </si>
  <si>
    <t>下記チェック表に☑を記入し、添付書類等の確認をお願いします。</t>
    <rPh sb="0" eb="2">
      <t>かき</t>
    </rPh>
    <rPh sb="6" eb="7">
      <t>ひょう</t>
    </rPh>
    <rPh sb="10" eb="12">
      <t>きにゅう</t>
    </rPh>
    <rPh sb="14" eb="16">
      <t>てんぷ</t>
    </rPh>
    <rPh sb="16" eb="18">
      <t>しょるい</t>
    </rPh>
    <rPh sb="18" eb="19">
      <t>とう</t>
    </rPh>
    <rPh sb="20" eb="22">
      <t>かくにん</t>
    </rPh>
    <rPh sb="24" eb="25">
      <t>ねが</t>
    </rPh>
    <phoneticPr fontId="2" type="Hiragana" alignment="distributed"/>
  </si>
  <si>
    <t xml:space="preserve"> 日中ご連絡の取
 れる連絡先</t>
    <rPh sb="1" eb="3">
      <t>ニッチュウ</t>
    </rPh>
    <rPh sb="4" eb="6">
      <t>レンラク</t>
    </rPh>
    <rPh sb="7" eb="8">
      <t>ト</t>
    </rPh>
    <rPh sb="12" eb="15">
      <t>レンラクサキ</t>
    </rPh>
    <phoneticPr fontId="2"/>
  </si>
  <si>
    <t>署名</t>
    <rPh sb="0" eb="2">
      <t>ショメイ</t>
    </rPh>
    <phoneticPr fontId="2"/>
  </si>
  <si>
    <t>案内不要</t>
    <rPh sb="0" eb="2">
      <t>アンナイ</t>
    </rPh>
    <rPh sb="2" eb="4">
      <t>フヨウ</t>
    </rPh>
    <phoneticPr fontId="2"/>
  </si>
  <si>
    <t>同意文書</t>
    <rPh sb="0" eb="2">
      <t>ドウイ</t>
    </rPh>
    <rPh sb="2" eb="4">
      <t>ブンショ</t>
    </rPh>
    <phoneticPr fontId="2"/>
  </si>
  <si>
    <t>レ</t>
  </si>
  <si>
    <t>☑</t>
    <phoneticPr fontId="2"/>
  </si>
  <si>
    <t>※添付書類と氏名が異なる場合、戸籍謄本、旧姓を併記した運転免許証又は住民票等、公的機関の証明書で旧姓が確認できるものの写しを添付。</t>
    <phoneticPr fontId="2"/>
  </si>
  <si>
    <t>記入例</t>
    <rPh sb="0" eb="2">
      <t>キニュウ</t>
    </rPh>
    <rPh sb="2" eb="3">
      <t>レイ</t>
    </rPh>
    <phoneticPr fontId="2"/>
  </si>
  <si>
    <t>開催日3</t>
    <rPh sb="0" eb="2">
      <t>カイサイ</t>
    </rPh>
    <rPh sb="2" eb="3">
      <t>ビ</t>
    </rPh>
    <phoneticPr fontId="16"/>
  </si>
  <si>
    <t>実施管理者</t>
    <rPh sb="0" eb="2">
      <t>ジッシ</t>
    </rPh>
    <rPh sb="2" eb="5">
      <t>カンリシャ</t>
    </rPh>
    <phoneticPr fontId="2"/>
  </si>
  <si>
    <t>受付者</t>
    <rPh sb="0" eb="2">
      <t>ウケツケ</t>
    </rPh>
    <rPh sb="2" eb="3">
      <t>シャ</t>
    </rPh>
    <phoneticPr fontId="2"/>
  </si>
  <si>
    <t>※受講資格、証明欄、貼付書類の有無確認</t>
    <rPh sb="1" eb="5">
      <t>ジュコウシカク</t>
    </rPh>
    <rPh sb="6" eb="9">
      <t>ショウメイラン</t>
    </rPh>
    <rPh sb="10" eb="12">
      <t>テンプ</t>
    </rPh>
    <rPh sb="12" eb="14">
      <t>ショルイ</t>
    </rPh>
    <rPh sb="15" eb="19">
      <t>ウムカクニン</t>
    </rPh>
    <phoneticPr fontId="2"/>
  </si>
  <si>
    <r>
      <t xml:space="preserve">払込を証する書面（写し）
</t>
    </r>
    <r>
      <rPr>
        <b/>
        <sz val="10"/>
        <rFont val="ＭＳ ゴシック"/>
        <family val="3"/>
        <charset val="128"/>
      </rPr>
      <t>ＡＴＭ等から印刷されるご利用控等</t>
    </r>
    <rPh sb="0" eb="2">
      <t>ハライコミ</t>
    </rPh>
    <rPh sb="3" eb="4">
      <t>ショウ</t>
    </rPh>
    <rPh sb="6" eb="8">
      <t>ショメン</t>
    </rPh>
    <rPh sb="9" eb="10">
      <t>ウツ</t>
    </rPh>
    <rPh sb="16" eb="17">
      <t>トウ</t>
    </rPh>
    <rPh sb="19" eb="21">
      <t>インサツ</t>
    </rPh>
    <rPh sb="25" eb="27">
      <t>リヨウ</t>
    </rPh>
    <rPh sb="27" eb="28">
      <t>ヒカ</t>
    </rPh>
    <rPh sb="28" eb="29">
      <t>トウ</t>
    </rPh>
    <phoneticPr fontId="21"/>
  </si>
  <si>
    <t>※払込を証する書面の原本をもって領収書に代えさせていただきます。</t>
    <rPh sb="18" eb="19">
      <t>ショ</t>
    </rPh>
    <phoneticPr fontId="21"/>
  </si>
  <si>
    <t>※別途領収書が必要な方は、その旨下記備考欄にご記入ください。後日、お送りいたします。</t>
    <rPh sb="5" eb="6">
      <t>ショ</t>
    </rPh>
    <rPh sb="10" eb="11">
      <t>カタ</t>
    </rPh>
    <rPh sb="16" eb="18">
      <t>カキ</t>
    </rPh>
    <rPh sb="18" eb="20">
      <t>ビコウ</t>
    </rPh>
    <rPh sb="20" eb="21">
      <t>ラン</t>
    </rPh>
    <rPh sb="23" eb="25">
      <t>キニュウ</t>
    </rPh>
    <rPh sb="30" eb="32">
      <t>ゴジツ</t>
    </rPh>
    <rPh sb="34" eb="35">
      <t>オク</t>
    </rPh>
    <phoneticPr fontId="21"/>
  </si>
  <si>
    <t>備考欄</t>
    <rPh sb="0" eb="2">
      <t>ビコウ</t>
    </rPh>
    <rPh sb="2" eb="3">
      <t>ラン</t>
    </rPh>
    <phoneticPr fontId="21"/>
  </si>
  <si>
    <r>
      <t>↑払込を証する書面（写し）の上辺をアミ掛け部分に貼り付けてください↑
（</t>
    </r>
    <r>
      <rPr>
        <sz val="10"/>
        <rFont val="ＭＳ ゴシック"/>
        <family val="3"/>
        <charset val="128"/>
      </rPr>
      <t xml:space="preserve">メール申込みの場合は、払込を証する書面をPDF化して頂くか、
画像データとして添付して送信してください。）
</t>
    </r>
    <r>
      <rPr>
        <sz val="12"/>
        <rFont val="ＭＳ ゴシック"/>
        <family val="3"/>
        <charset val="128"/>
      </rPr>
      <t xml:space="preserve">
</t>
    </r>
    <rPh sb="19" eb="20">
      <t>カ</t>
    </rPh>
    <rPh sb="21" eb="23">
      <t>ブブン</t>
    </rPh>
    <rPh sb="24" eb="25">
      <t>ハ</t>
    </rPh>
    <rPh sb="26" eb="27">
      <t>ツ</t>
    </rPh>
    <phoneticPr fontId="21"/>
  </si>
  <si>
    <t>フリガナ</t>
    <phoneticPr fontId="2"/>
  </si>
  <si>
    <t>姓名</t>
    <rPh sb="0" eb="2">
      <t>セイメイ</t>
    </rPh>
    <phoneticPr fontId="2"/>
  </si>
  <si>
    <t>提供いただいた個人情報は、講習会開催、これに付随する業務のほか、ダイレクトメールの発送等による株式会社ERIアカデミーの商品・サービス等に関するご案内を行う目的の範囲で利用します。ご案内が不要の方は、右欄にチェックしてください。</t>
    <phoneticPr fontId="21"/>
  </si>
  <si>
    <t>私は、株式会社ＥＲＩアカデミーが主催する建築物石綿含有建材調査者講習の申込みに伴い生じる事項（受講料の請求、受講結果の報告、修了証明書の送付等）が、私の勤務先に対してなされることに同意します。</t>
    <phoneticPr fontId="21"/>
  </si>
  <si>
    <t>（開催地）</t>
    <phoneticPr fontId="2"/>
  </si>
  <si>
    <t>受講者管理番号</t>
    <phoneticPr fontId="2"/>
  </si>
  <si>
    <t>20XX</t>
    <phoneticPr fontId="21"/>
  </si>
  <si>
    <t>X</t>
    <phoneticPr fontId="21"/>
  </si>
  <si>
    <t>XX</t>
    <phoneticPr fontId="21"/>
  </si>
  <si>
    <t>株式会社ＥＲＩアカデミー</t>
    <rPh sb="0" eb="4">
      <t>カブシキガイシャ</t>
    </rPh>
    <phoneticPr fontId="16"/>
  </si>
  <si>
    <t>建設部</t>
    <rPh sb="0" eb="2">
      <t>ケンセツ</t>
    </rPh>
    <rPh sb="2" eb="3">
      <t>ブ</t>
    </rPh>
    <phoneticPr fontId="16"/>
  </si>
  <si>
    <t>info@a-eri.co.jp</t>
    <phoneticPr fontId="16"/>
  </si>
  <si>
    <t>090</t>
    <phoneticPr fontId="16"/>
  </si>
  <si>
    <t>申込み内容に虚偽等はありません。虚偽等があった場合、法律に基づく処罰があっても異議申し立ては致しません。</t>
    <rPh sb="0" eb="2">
      <t>モウシコ</t>
    </rPh>
    <rPh sb="3" eb="5">
      <t>ナイヨウ</t>
    </rPh>
    <rPh sb="6" eb="8">
      <t>キョギ</t>
    </rPh>
    <rPh sb="8" eb="9">
      <t>トウ</t>
    </rPh>
    <rPh sb="16" eb="18">
      <t>キョギ</t>
    </rPh>
    <rPh sb="18" eb="19">
      <t>トウ</t>
    </rPh>
    <rPh sb="23" eb="25">
      <t>バアイ</t>
    </rPh>
    <rPh sb="26" eb="28">
      <t>ホウリツ</t>
    </rPh>
    <rPh sb="29" eb="30">
      <t>モト</t>
    </rPh>
    <rPh sb="32" eb="34">
      <t>ショバツ</t>
    </rPh>
    <rPh sb="39" eb="41">
      <t>イギ</t>
    </rPh>
    <rPh sb="41" eb="42">
      <t>モウ</t>
    </rPh>
    <rPh sb="43" eb="44">
      <t>タ</t>
    </rPh>
    <rPh sb="46" eb="47">
      <t>イタ</t>
    </rPh>
    <phoneticPr fontId="2"/>
  </si>
  <si>
    <t>上職に実務経験の証明が得られない場合（自身が会社代表である場合等）は、以下に理由を記載してください。</t>
    <phoneticPr fontId="2"/>
  </si>
  <si>
    <t>※ 組織代表者自らが受講する場合には、実務経験内容等の証明の根拠として、事務所登録、建設業許可証、会社定款のいずれかの写しなどを提出してください。</t>
    <rPh sb="2" eb="4">
      <t>ソシキ</t>
    </rPh>
    <phoneticPr fontId="2"/>
  </si>
  <si>
    <t>理由：</t>
    <rPh sb="0" eb="2">
      <t>リユウ</t>
    </rPh>
    <phoneticPr fontId="2"/>
  </si>
  <si>
    <t>Ver_1.2</t>
    <phoneticPr fontId="2"/>
  </si>
  <si>
    <t>勤務先名（部課名まで）</t>
  </si>
  <si>
    <t>業務内容</t>
  </si>
  <si>
    <t>2020/1←の形式で入力してください）</t>
    <phoneticPr fontId="82"/>
  </si>
  <si>
    <t>から</t>
    <phoneticPr fontId="82"/>
  </si>
  <si>
    <t>業務内容：</t>
    <phoneticPr fontId="82"/>
  </si>
  <si>
    <t>まで</t>
    <phoneticPr fontId="82"/>
  </si>
  <si>
    <t>実務経験年数の合計</t>
    <phoneticPr fontId="82"/>
  </si>
  <si>
    <t xml:space="preserve">実績年月数
</t>
    <rPh sb="0" eb="2">
      <t>ジッセキ</t>
    </rPh>
    <rPh sb="2" eb="4">
      <t>ネンゲツ</t>
    </rPh>
    <rPh sb="4" eb="5">
      <t>スウ</t>
    </rPh>
    <phoneticPr fontId="82"/>
  </si>
  <si>
    <t>在職期間</t>
    <rPh sb="0" eb="2">
      <t>ザイショク</t>
    </rPh>
    <rPh sb="2" eb="4">
      <t>キカン</t>
    </rPh>
    <phoneticPr fontId="82"/>
  </si>
  <si>
    <r>
      <t xml:space="preserve">建築行政又は、環境行政（石綿の飛散の防止に関するものに限る。）又は、労働基準監督官のいずれかにおいて2年以上の実務経験年月　 </t>
    </r>
    <r>
      <rPr>
        <b/>
        <sz val="12"/>
        <color rgb="FF0070C0"/>
        <rFont val="ＭＳ 明朝"/>
        <family val="1"/>
        <charset val="128"/>
      </rPr>
      <t>（複数社に在籍した場合はその合計）</t>
    </r>
    <rPh sb="0" eb="2">
      <t>ケンチク</t>
    </rPh>
    <rPh sb="2" eb="4">
      <t>ギョウセイ</t>
    </rPh>
    <rPh sb="4" eb="5">
      <t>マタ</t>
    </rPh>
    <rPh sb="7" eb="9">
      <t>カンキョウ</t>
    </rPh>
    <rPh sb="9" eb="11">
      <t>ギョウセイ</t>
    </rPh>
    <rPh sb="12" eb="14">
      <t>セキメン</t>
    </rPh>
    <rPh sb="15" eb="17">
      <t>ヒサン</t>
    </rPh>
    <rPh sb="18" eb="20">
      <t>ボウシ</t>
    </rPh>
    <rPh sb="21" eb="22">
      <t>カン</t>
    </rPh>
    <rPh sb="27" eb="28">
      <t>カギ</t>
    </rPh>
    <rPh sb="31" eb="32">
      <t>マタ</t>
    </rPh>
    <rPh sb="34" eb="36">
      <t>ロウドウ</t>
    </rPh>
    <rPh sb="36" eb="38">
      <t>キジュン</t>
    </rPh>
    <rPh sb="38" eb="41">
      <t>カントクカン</t>
    </rPh>
    <rPh sb="51" eb="52">
      <t>ネン</t>
    </rPh>
    <rPh sb="52" eb="54">
      <t>イジョウ</t>
    </rPh>
    <rPh sb="55" eb="57">
      <t>ジツム</t>
    </rPh>
    <rPh sb="57" eb="59">
      <t>ケイケン</t>
    </rPh>
    <rPh sb="59" eb="60">
      <t>ネン</t>
    </rPh>
    <rPh sb="60" eb="61">
      <t>ツキ</t>
    </rPh>
    <phoneticPr fontId="2"/>
  </si>
  <si>
    <r>
      <t>上記実務経験年月に相違ないことを証明します。</t>
    </r>
    <r>
      <rPr>
        <b/>
        <sz val="12"/>
        <color rgb="FF0070C0"/>
        <rFont val="ＭＳ 明朝"/>
        <family val="1"/>
        <charset val="128"/>
      </rPr>
      <t>（複数社に在籍した場合はその経験も含む）</t>
    </r>
    <rPh sb="0" eb="2">
      <t>ジョウキ</t>
    </rPh>
    <rPh sb="2" eb="6">
      <t>ジツムケイケン</t>
    </rPh>
    <rPh sb="6" eb="8">
      <t>ネンツキ</t>
    </rPh>
    <rPh sb="9" eb="11">
      <t>ソウイ</t>
    </rPh>
    <rPh sb="16" eb="18">
      <t>ショウメイ</t>
    </rPh>
    <rPh sb="36" eb="38">
      <t>ケイケン</t>
    </rPh>
    <rPh sb="39" eb="40">
      <t>フク</t>
    </rPh>
    <phoneticPr fontId="2"/>
  </si>
  <si>
    <t>実務経験の合計</t>
    <rPh sb="0" eb="4">
      <t>ジツムケイケン</t>
    </rPh>
    <rPh sb="5" eb="7">
      <t>ゴウケイ</t>
    </rPh>
    <phoneticPr fontId="2"/>
  </si>
  <si>
    <t>別紙</t>
    <rPh sb="0" eb="2">
      <t>ベッシ</t>
    </rPh>
    <phoneticPr fontId="2"/>
  </si>
  <si>
    <t>赤出</t>
    <rPh sb="0" eb="2">
      <t>アカデ</t>
    </rPh>
    <phoneticPr fontId="16"/>
  </si>
  <si>
    <t>美依</t>
    <rPh sb="0" eb="1">
      <t>ミ</t>
    </rPh>
    <rPh sb="1" eb="2">
      <t>イ</t>
    </rPh>
    <phoneticPr fontId="16"/>
  </si>
  <si>
    <t>アカデ</t>
    <phoneticPr fontId="16"/>
  </si>
  <si>
    <t>ミイ</t>
    <phoneticPr fontId="16"/>
  </si>
  <si>
    <t>赤出　美依</t>
    <rPh sb="0" eb="1">
      <t>アカ</t>
    </rPh>
    <rPh sb="1" eb="2">
      <t>デ</t>
    </rPh>
    <rPh sb="3" eb="4">
      <t>ミ</t>
    </rPh>
    <rPh sb="4" eb="5">
      <t>イ</t>
    </rPh>
    <phoneticPr fontId="2"/>
  </si>
  <si>
    <t>①</t>
    <phoneticPr fontId="2"/>
  </si>
  <si>
    <t>事業所名</t>
    <rPh sb="0" eb="2">
      <t>ジギョウ</t>
    </rPh>
    <rPh sb="2" eb="3">
      <t>ショ</t>
    </rPh>
    <rPh sb="3" eb="4">
      <t>メイ</t>
    </rPh>
    <phoneticPr fontId="2"/>
  </si>
  <si>
    <t>業務経験年月</t>
    <rPh sb="0" eb="2">
      <t>ギョウム</t>
    </rPh>
    <rPh sb="2" eb="4">
      <t>ケイケン</t>
    </rPh>
    <rPh sb="4" eb="6">
      <t>ネンゲツ</t>
    </rPh>
    <phoneticPr fontId="2"/>
  </si>
  <si>
    <t>Ver_1.3</t>
  </si>
  <si>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</si>
  <si>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</si>
  <si>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</si>
  <si>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</si>
  <si>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</si>
  <si>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</si>
  <si>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</si>
  <si>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</si>
  <si>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</si>
  <si>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実務経験証明書</t>
    <rPh sb="0" eb="7">
      <t>ジツムケイケンショウメイショ</t>
    </rPh>
    <phoneticPr fontId="2"/>
  </si>
  <si>
    <t>所　在　地</t>
    <rPh sb="0" eb="1">
      <t>ショ</t>
    </rPh>
    <rPh sb="2" eb="3">
      <t>ザイ</t>
    </rPh>
    <rPh sb="4" eb="5">
      <t>チ</t>
    </rPh>
    <phoneticPr fontId="2"/>
  </si>
  <si>
    <t>事　業　所　名</t>
    <rPh sb="0" eb="1">
      <t>コト</t>
    </rPh>
    <rPh sb="2" eb="3">
      <t>ギョウ</t>
    </rPh>
    <rPh sb="4" eb="5">
      <t>ショ</t>
    </rPh>
    <phoneticPr fontId="2"/>
  </si>
  <si>
    <t>代 表 者 役 職・氏名</t>
    <rPh sb="0" eb="1">
      <t>ヨ</t>
    </rPh>
    <rPh sb="2" eb="3">
      <t>ヒョウ</t>
    </rPh>
    <rPh sb="4" eb="5">
      <t>シャ</t>
    </rPh>
    <rPh sb="6" eb="7">
      <t>ヤク</t>
    </rPh>
    <rPh sb="8" eb="9">
      <t>ショク</t>
    </rPh>
    <rPh sb="10" eb="11">
      <t>シ</t>
    </rPh>
    <rPh sb="11" eb="12">
      <t>メイ</t>
    </rPh>
    <phoneticPr fontId="2"/>
  </si>
  <si>
    <r>
      <t>上記実務経験年月に相違ないことを証明します。</t>
    </r>
    <r>
      <rPr>
        <b/>
        <sz val="12"/>
        <color rgb="FF0070C0"/>
        <rFont val="ＭＳ 明朝"/>
        <family val="1"/>
        <charset val="128"/>
      </rPr>
      <t>（複数社に在籍した場合はその経験も含む）</t>
    </r>
    <rPh sb="0" eb="2">
      <t>ジョウキ</t>
    </rPh>
    <rPh sb="2" eb="6">
      <t>ジツムケイケン</t>
    </rPh>
    <rPh sb="6" eb="8">
      <t>ネンツキ</t>
    </rPh>
    <rPh sb="9" eb="11">
      <t>ソウイ</t>
    </rPh>
    <rPh sb="16" eb="18">
      <t>ショウメイ</t>
    </rPh>
    <phoneticPr fontId="2"/>
  </si>
  <si>
    <r>
      <t>上記実務経験年月に相違ないことを証明します。（</t>
    </r>
    <r>
      <rPr>
        <sz val="12"/>
        <color rgb="FF0070C0"/>
        <rFont val="ＭＳ 明朝"/>
        <family val="1"/>
        <charset val="128"/>
      </rPr>
      <t>複数社に在籍した場合はその経験も含む</t>
    </r>
    <r>
      <rPr>
        <sz val="12"/>
        <rFont val="ＭＳ 明朝"/>
        <family val="1"/>
        <charset val="128"/>
      </rPr>
      <t>）</t>
    </r>
    <phoneticPr fontId="2"/>
  </si>
  <si>
    <t>実務経験内訳シート(複数社に在籍した場合)</t>
    <rPh sb="10" eb="12">
      <t>フクスウ</t>
    </rPh>
    <rPh sb="12" eb="13">
      <t>シャ</t>
    </rPh>
    <rPh sb="14" eb="16">
      <t>ザイセキ</t>
    </rPh>
    <rPh sb="18" eb="20">
      <t>バアイ</t>
    </rPh>
    <phoneticPr fontId="2"/>
  </si>
  <si>
    <t>注：実務経験が複数社にわたる方は、すべての実務経験を実務経験内訳シートにご記入ください。
　　署名者氏名の押印は不要です</t>
    <rPh sb="50" eb="52">
      <t>シメイ</t>
    </rPh>
    <phoneticPr fontId="2"/>
  </si>
  <si>
    <t>※アカデミー押印欄　　　　こちらは押印不要です</t>
    <rPh sb="6" eb="8">
      <t>オウイン</t>
    </rPh>
    <rPh sb="8" eb="9">
      <t>ラン</t>
    </rPh>
    <rPh sb="17" eb="19">
      <t>オウイン</t>
    </rPh>
    <rPh sb="19" eb="21">
      <t>フヨウ</t>
    </rPh>
    <phoneticPr fontId="2"/>
  </si>
  <si>
    <t>工作物石綿事前調査者講習受講申込書</t>
    <rPh sb="0" eb="3">
      <t>コウサクブツ</t>
    </rPh>
    <rPh sb="3" eb="5">
      <t>イシワタ</t>
    </rPh>
    <rPh sb="5" eb="7">
      <t>ジゼン</t>
    </rPh>
    <rPh sb="7" eb="9">
      <t>チョウサ</t>
    </rPh>
    <rPh sb="9" eb="10">
      <t>シャ</t>
    </rPh>
    <rPh sb="10" eb="12">
      <t>コウシュウ</t>
    </rPh>
    <rPh sb="12" eb="14">
      <t>ジュコウ</t>
    </rPh>
    <rPh sb="14" eb="17">
      <t>モウシコミショ</t>
    </rPh>
    <phoneticPr fontId="2"/>
  </si>
  <si>
    <t>労働安全衛生法別表第18第23号に掲げる石綿作業主任者技能講習を修了した者</t>
    <rPh sb="0" eb="2">
      <t>ロウドウ</t>
    </rPh>
    <rPh sb="2" eb="4">
      <t>アンゼン</t>
    </rPh>
    <rPh sb="4" eb="7">
      <t>エイセイホウ</t>
    </rPh>
    <rPh sb="7" eb="9">
      <t>ベッピョウ</t>
    </rPh>
    <rPh sb="9" eb="10">
      <t>ダイ</t>
    </rPh>
    <rPh sb="12" eb="13">
      <t>ダイ</t>
    </rPh>
    <rPh sb="15" eb="16">
      <t>ゴウ</t>
    </rPh>
    <rPh sb="17" eb="18">
      <t>カカ</t>
    </rPh>
    <rPh sb="20" eb="22">
      <t>イシワタ</t>
    </rPh>
    <rPh sb="22" eb="24">
      <t>サギョウ</t>
    </rPh>
    <rPh sb="24" eb="27">
      <t>シュニンシャ</t>
    </rPh>
    <rPh sb="27" eb="29">
      <t>ギノウ</t>
    </rPh>
    <rPh sb="29" eb="31">
      <t>コウシュウ</t>
    </rPh>
    <rPh sb="32" eb="34">
      <t>シュウリョウ</t>
    </rPh>
    <rPh sb="36" eb="37">
      <t>モノ</t>
    </rPh>
    <phoneticPr fontId="2"/>
  </si>
  <si>
    <t>学校教育法による大学（短期大学を除く。）において、工学に関する正規の課程又はこれに相当する課程を修めて卒業した後、工作物に関して２年以上の実務の経験を有する者</t>
    <rPh sb="0" eb="2">
      <t>ガッコウ</t>
    </rPh>
    <rPh sb="2" eb="5">
      <t>キョウイクホウ</t>
    </rPh>
    <rPh sb="8" eb="10">
      <t>ダイガク</t>
    </rPh>
    <rPh sb="11" eb="13">
      <t>タンキ</t>
    </rPh>
    <rPh sb="13" eb="15">
      <t>ダイガク</t>
    </rPh>
    <rPh sb="16" eb="17">
      <t>ノゾ</t>
    </rPh>
    <rPh sb="25" eb="27">
      <t>コウガク</t>
    </rPh>
    <rPh sb="28" eb="29">
      <t>カン</t>
    </rPh>
    <rPh sb="31" eb="33">
      <t>セイキ</t>
    </rPh>
    <rPh sb="34" eb="36">
      <t>カテイ</t>
    </rPh>
    <rPh sb="36" eb="37">
      <t>マタ</t>
    </rPh>
    <rPh sb="41" eb="43">
      <t>ソウトウ</t>
    </rPh>
    <rPh sb="45" eb="47">
      <t>カテイ</t>
    </rPh>
    <rPh sb="48" eb="49">
      <t>オサ</t>
    </rPh>
    <rPh sb="51" eb="53">
      <t>ソツギョウ</t>
    </rPh>
    <rPh sb="55" eb="56">
      <t>アト</t>
    </rPh>
    <rPh sb="57" eb="60">
      <t>コウサクブツ</t>
    </rPh>
    <rPh sb="61" eb="62">
      <t>カン</t>
    </rPh>
    <rPh sb="65" eb="68">
      <t>ネンイジョウ</t>
    </rPh>
    <rPh sb="69" eb="71">
      <t>ジツム</t>
    </rPh>
    <rPh sb="72" eb="74">
      <t>ケイケン</t>
    </rPh>
    <rPh sb="75" eb="76">
      <t>ユウ</t>
    </rPh>
    <rPh sb="78" eb="79">
      <t>モノ</t>
    </rPh>
    <phoneticPr fontId="2"/>
  </si>
  <si>
    <t>学校教育法による短期大学（修業年限が３年であるものに限り、同法による専門職大学の３年の前期課程を含む。）において、工学に関する正規の課程又はこれに相当する課程（夜間において授業を行うものを除く。）を修めて卒業した後（同法による専門職大学の前期課程にあっては、修了した後。④において同じ。）、工作物に関して３年以上の実務の経験を有する者</t>
    <phoneticPr fontId="2"/>
  </si>
  <si>
    <t>学校教育法による短期大学（同法による専門職大学の前期課程を含む。）又は高等専門学校において、工学に関する正規の課程又はこれに相当する課程を修めて卒業した後、工作物に関して４年以上の実務の経験を有する者（③に該当する者を除く。）</t>
    <phoneticPr fontId="2"/>
  </si>
  <si>
    <t>学校教育法による高等学校又は中等教育学校において、工学に関する正規の課程又はこれに相当する課程を修めて卒業した後、工作物に関して７年以上の実務の経験を有する者</t>
    <rPh sb="0" eb="2">
      <t>ガッコウ</t>
    </rPh>
    <rPh sb="2" eb="5">
      <t>キョウイクホウ</t>
    </rPh>
    <rPh sb="8" eb="10">
      <t>コウトウ</t>
    </rPh>
    <rPh sb="10" eb="12">
      <t>ガッコウ</t>
    </rPh>
    <rPh sb="12" eb="13">
      <t>マタ</t>
    </rPh>
    <rPh sb="14" eb="16">
      <t>チュウトウ</t>
    </rPh>
    <rPh sb="16" eb="18">
      <t>キョウイク</t>
    </rPh>
    <rPh sb="18" eb="20">
      <t>ガッコウ</t>
    </rPh>
    <rPh sb="25" eb="27">
      <t>コウガク</t>
    </rPh>
    <rPh sb="28" eb="29">
      <t>カン</t>
    </rPh>
    <rPh sb="31" eb="33">
      <t>セイキ</t>
    </rPh>
    <rPh sb="34" eb="36">
      <t>カテイ</t>
    </rPh>
    <rPh sb="36" eb="37">
      <t>マタ</t>
    </rPh>
    <rPh sb="41" eb="43">
      <t>ソウトウ</t>
    </rPh>
    <rPh sb="45" eb="47">
      <t>カテイ</t>
    </rPh>
    <rPh sb="48" eb="49">
      <t>オサ</t>
    </rPh>
    <rPh sb="51" eb="53">
      <t>ソツギョウ</t>
    </rPh>
    <rPh sb="55" eb="56">
      <t>アト</t>
    </rPh>
    <rPh sb="57" eb="60">
      <t>コウサクブツ</t>
    </rPh>
    <rPh sb="61" eb="62">
      <t>カン</t>
    </rPh>
    <rPh sb="65" eb="68">
      <t>ネンイジョウ</t>
    </rPh>
    <rPh sb="69" eb="71">
      <t>ジツム</t>
    </rPh>
    <rPh sb="72" eb="74">
      <t>ケイケン</t>
    </rPh>
    <rPh sb="75" eb="76">
      <t>ユウ</t>
    </rPh>
    <rPh sb="78" eb="79">
      <t>モノ</t>
    </rPh>
    <phoneticPr fontId="2"/>
  </si>
  <si>
    <t>工作物に関して11年以上の実務の経験を有する者</t>
    <rPh sb="0" eb="3">
      <t>コウサクブツ</t>
    </rPh>
    <rPh sb="4" eb="5">
      <t>カン</t>
    </rPh>
    <rPh sb="9" eb="12">
      <t>ネンイジョウ</t>
    </rPh>
    <rPh sb="13" eb="15">
      <t>ジツム</t>
    </rPh>
    <rPh sb="16" eb="18">
      <t>ケイケン</t>
    </rPh>
    <rPh sb="19" eb="20">
      <t>ユウ</t>
    </rPh>
    <rPh sb="22" eb="23">
      <t>モノ</t>
    </rPh>
    <phoneticPr fontId="2"/>
  </si>
  <si>
    <t>労働安全衛生法等の一部を改正する法律（平成17年法律第108号）による改正前の労働安全衛生法別表第18第22号に掲げる特定化学物質等作業主任者技能講習を修了した者で、工作物石綿事前調査に関して５年以上の実務の経験を有する者</t>
    <phoneticPr fontId="2"/>
  </si>
  <si>
    <t>環境行政（石綿の飛散の防止に関するものに限る。）に関して２年以上の実務の経験を有する者</t>
    <phoneticPr fontId="2"/>
  </si>
  <si>
    <t>労働安全衛生法第93条第１項の産業安全専門官若しくは労働衛生専門官又は同項の産業安全専門官若しくは労働衛生専門官であった者</t>
    <phoneticPr fontId="2"/>
  </si>
  <si>
    <t>労働基準監督官として２年以上その職務に従事した経験を有する者</t>
    <phoneticPr fontId="2"/>
  </si>
  <si>
    <t>②から⑪までのいずれかに該当する者と同等以上の知識及び経験を有する者</t>
    <rPh sb="12" eb="14">
      <t>ガイトウ</t>
    </rPh>
    <rPh sb="16" eb="17">
      <t>モノ</t>
    </rPh>
    <rPh sb="18" eb="20">
      <t>ドウトウ</t>
    </rPh>
    <rPh sb="20" eb="22">
      <t>イジョウ</t>
    </rPh>
    <rPh sb="23" eb="25">
      <t>チシキ</t>
    </rPh>
    <rPh sb="25" eb="26">
      <t>オヨ</t>
    </rPh>
    <rPh sb="27" eb="29">
      <t>ケイケン</t>
    </rPh>
    <rPh sb="30" eb="31">
      <t>ユウ</t>
    </rPh>
    <rPh sb="33" eb="34">
      <t>モノ</t>
    </rPh>
    <phoneticPr fontId="2"/>
  </si>
  <si>
    <t>事務局までお問い合わせください。</t>
    <rPh sb="0" eb="3">
      <t>ジムキョク</t>
    </rPh>
    <rPh sb="6" eb="7">
      <t>ト</t>
    </rPh>
    <rPh sb="8" eb="9">
      <t>ア</t>
    </rPh>
    <phoneticPr fontId="21"/>
  </si>
  <si>
    <t>(チェック欄に☑を記入)</t>
    <rPh sb="5" eb="6">
      <t>ラン</t>
    </rPh>
    <phoneticPr fontId="16"/>
  </si>
  <si>
    <r>
      <rPr>
        <sz val="14"/>
        <color rgb="FF000000"/>
        <rFont val="ＭＳ 明朝"/>
        <family val="1"/>
        <charset val="128"/>
      </rPr>
      <t>50,000円</t>
    </r>
    <r>
      <rPr>
        <sz val="12"/>
        <color rgb="FF000000"/>
        <rFont val="ＭＳ 明朝"/>
        <family val="1"/>
        <charset val="128"/>
      </rPr>
      <t>（税込:55,000円）</t>
    </r>
    <phoneticPr fontId="2"/>
  </si>
  <si>
    <r>
      <t>卒業証書写し又は卒業証明書</t>
    </r>
    <r>
      <rPr>
        <vertAlign val="superscript"/>
        <sz val="12"/>
        <rFont val="ＭＳ 明朝"/>
        <family val="1"/>
        <charset val="128"/>
      </rPr>
      <t>＊</t>
    </r>
    <r>
      <rPr>
        <sz val="12"/>
        <rFont val="ＭＳ 明朝"/>
        <family val="1"/>
        <charset val="128"/>
      </rPr>
      <t xml:space="preserve">＋実務経験証明欄Ａ
</t>
    </r>
    <r>
      <rPr>
        <sz val="11"/>
        <rFont val="ＭＳ 明朝"/>
        <family val="1"/>
        <charset val="128"/>
      </rPr>
      <t>＊卒業証明書に「工学に関する学科」が明記されていない場合は、履修科目証明書、もしくは成績証明書も添付してください。</t>
    </r>
    <rPh sb="0" eb="4">
      <t>ソツギョウショウショ</t>
    </rPh>
    <rPh sb="4" eb="5">
      <t>ウツ</t>
    </rPh>
    <rPh sb="6" eb="7">
      <t>マタ</t>
    </rPh>
    <rPh sb="8" eb="13">
      <t>ソツギョウショウメイショ</t>
    </rPh>
    <rPh sb="15" eb="19">
      <t>ジツムケイケン</t>
    </rPh>
    <rPh sb="19" eb="21">
      <t>ショウメイ</t>
    </rPh>
    <rPh sb="21" eb="22">
      <t>ラン</t>
    </rPh>
    <rPh sb="33" eb="35">
      <t>コウガク</t>
    </rPh>
    <rPh sb="73" eb="75">
      <t>テンプ</t>
    </rPh>
    <phoneticPr fontId="16"/>
  </si>
  <si>
    <t>工作物石綿事前調査者講習</t>
    <rPh sb="0" eb="3">
      <t>コウサクブツ</t>
    </rPh>
    <rPh sb="5" eb="7">
      <t>ジゼン</t>
    </rPh>
    <phoneticPr fontId="22"/>
  </si>
  <si>
    <t>修了証の写し</t>
    <phoneticPr fontId="16"/>
  </si>
  <si>
    <t>学校教育法による大学（短期大学を除く。）において、建築に関する正規の課程又はこれに相当する課程を修めて卒業した後、建築に関して２年以上の実務の経験を有する者</t>
    <phoneticPr fontId="2"/>
  </si>
  <si>
    <t>卒業証書写し又は卒業証明書＊＋実務経験証明欄Ａ
＊卒業証明書に「工学に関する学科」が明記されていない場合は、履修科目証明書、もしくは成績証明書も添付してください。</t>
    <rPh sb="0" eb="2">
      <t>ソツギョウ</t>
    </rPh>
    <rPh sb="2" eb="4">
      <t>ショウショ</t>
    </rPh>
    <rPh sb="4" eb="5">
      <t>ウツ</t>
    </rPh>
    <rPh sb="6" eb="7">
      <t>マタ</t>
    </rPh>
    <rPh sb="8" eb="10">
      <t>ソツギョウ</t>
    </rPh>
    <rPh sb="10" eb="13">
      <t>ショウメイショ</t>
    </rPh>
    <rPh sb="15" eb="17">
      <t>ジツム</t>
    </rPh>
    <rPh sb="17" eb="19">
      <t>ケイケン</t>
    </rPh>
    <rPh sb="19" eb="21">
      <t>ショウメイ</t>
    </rPh>
    <rPh sb="21" eb="22">
      <t>ラン</t>
    </rPh>
    <rPh sb="26" eb="28">
      <t>ソツギョウ</t>
    </rPh>
    <rPh sb="28" eb="31">
      <t>ショウメイショ</t>
    </rPh>
    <rPh sb="33" eb="35">
      <t>コウガク</t>
    </rPh>
    <rPh sb="36" eb="37">
      <t>カン</t>
    </rPh>
    <rPh sb="39" eb="41">
      <t>ガッカ</t>
    </rPh>
    <rPh sb="43" eb="45">
      <t>メイキ</t>
    </rPh>
    <rPh sb="51" eb="53">
      <t>バアイ</t>
    </rPh>
    <rPh sb="55" eb="57">
      <t>リシュウ</t>
    </rPh>
    <rPh sb="57" eb="59">
      <t>カモク</t>
    </rPh>
    <rPh sb="59" eb="62">
      <t>ショウメイショ</t>
    </rPh>
    <rPh sb="67" eb="69">
      <t>セイセキ</t>
    </rPh>
    <rPh sb="69" eb="72">
      <t>ショウメイショ</t>
    </rPh>
    <rPh sb="73" eb="75">
      <t>テンプ</t>
    </rPh>
    <phoneticPr fontId="16"/>
  </si>
  <si>
    <t>事務局までお問い合わせください。</t>
    <phoneticPr fontId="16"/>
  </si>
  <si>
    <t>実務経験証明欄Ｂ</t>
    <phoneticPr fontId="16"/>
  </si>
  <si>
    <t>左記技能講習修了証写し＋実務経験証明欄Ｃ</t>
    <phoneticPr fontId="16"/>
  </si>
  <si>
    <t>建築行政に関して2年以上の実務の経験を有する者</t>
    <phoneticPr fontId="2"/>
  </si>
  <si>
    <t>実務経験証明欄Ｄ</t>
    <phoneticPr fontId="16"/>
  </si>
  <si>
    <t>実務経験証明欄Ｅ</t>
    <phoneticPr fontId="16"/>
  </si>
  <si>
    <t>(注1)糊付けの場合は裏面に氏名を記入してください。
(注2)写真は当日の本人確認の他修了証明書にも使用します。</t>
    <rPh sb="4" eb="6">
      <t>ノリヅ</t>
    </rPh>
    <rPh sb="8" eb="10">
      <t>バアイ</t>
    </rPh>
    <phoneticPr fontId="16"/>
  </si>
  <si>
    <t>受講料</t>
    <rPh sb="0" eb="3">
      <t>ジュコウリョウ</t>
    </rPh>
    <phoneticPr fontId="2"/>
  </si>
  <si>
    <t>50,000円（税込:55,000円）</t>
  </si>
  <si>
    <t>〇受講記号⑦の添付書類</t>
    <rPh sb="1" eb="5">
      <t>ジュコウキゴウ</t>
    </rPh>
    <rPh sb="7" eb="11">
      <t>テンプショルイ</t>
    </rPh>
    <phoneticPr fontId="2"/>
  </si>
  <si>
    <t>Ver_1.0</t>
    <phoneticPr fontId="2"/>
  </si>
  <si>
    <t>Ver_1.0</t>
    <phoneticPr fontId="21"/>
  </si>
  <si>
    <t>修了証又は登録証の写し（受講資格①⑦の方）別紙に添付願います。</t>
    <rPh sb="0" eb="3">
      <t>しゅうりょうしょう</t>
    </rPh>
    <rPh sb="3" eb="4">
      <t>また</t>
    </rPh>
    <rPh sb="5" eb="7">
      <t>とうろく</t>
    </rPh>
    <rPh sb="7" eb="8">
      <t>しょう</t>
    </rPh>
    <rPh sb="9" eb="10">
      <t>うつ</t>
    </rPh>
    <rPh sb="12" eb="16">
      <t>じゅこうしかく</t>
    </rPh>
    <rPh sb="19" eb="20">
      <t>ほう</t>
    </rPh>
    <rPh sb="21" eb="23">
      <t>べっし</t>
    </rPh>
    <rPh sb="24" eb="26">
      <t>てんぷ</t>
    </rPh>
    <rPh sb="26" eb="27">
      <t>ねが</t>
    </rPh>
    <phoneticPr fontId="2" type="Hiragana" alignment="distributed"/>
  </si>
  <si>
    <r>
      <t xml:space="preserve">工作物に関して11年以上の実務経験 </t>
    </r>
    <r>
      <rPr>
        <b/>
        <sz val="12"/>
        <color rgb="FF0070C0"/>
        <rFont val="ＭＳ 明朝"/>
        <family val="1"/>
        <charset val="128"/>
      </rPr>
      <t>（複数社に在籍した場合はその合計）</t>
    </r>
    <rPh sb="0" eb="3">
      <t>コウサクブツ</t>
    </rPh>
    <rPh sb="4" eb="5">
      <t>カン</t>
    </rPh>
    <rPh sb="9" eb="10">
      <t>ネン</t>
    </rPh>
    <rPh sb="10" eb="12">
      <t>イジョウ</t>
    </rPh>
    <rPh sb="13" eb="17">
      <t>ジツムケイケン</t>
    </rPh>
    <phoneticPr fontId="2"/>
  </si>
  <si>
    <r>
      <t>工作物に関する実務経験年月</t>
    </r>
    <r>
      <rPr>
        <b/>
        <sz val="12"/>
        <color rgb="FF0070C0"/>
        <rFont val="ＭＳ 明朝"/>
        <family val="1"/>
        <charset val="128"/>
      </rPr>
      <t xml:space="preserve"> （複数社に在籍した場合はその合計）</t>
    </r>
    <rPh sb="0" eb="3">
      <t>コウサクブツ</t>
    </rPh>
    <rPh sb="4" eb="5">
      <t>カン</t>
    </rPh>
    <rPh sb="7" eb="11">
      <t>ジツムケイケン</t>
    </rPh>
    <rPh sb="11" eb="12">
      <t>ドシ</t>
    </rPh>
    <rPh sb="12" eb="13">
      <t>ツキ</t>
    </rPh>
    <rPh sb="15" eb="17">
      <t>フクスウ</t>
    </rPh>
    <rPh sb="17" eb="18">
      <t>シャ</t>
    </rPh>
    <rPh sb="19" eb="21">
      <t>ザイセキ</t>
    </rPh>
    <rPh sb="23" eb="25">
      <t>バアイ</t>
    </rPh>
    <rPh sb="28" eb="30">
      <t>ゴウケイ</t>
    </rPh>
    <phoneticPr fontId="2"/>
  </si>
  <si>
    <r>
      <t>工作物石綿含有建材調査に関して5年以上の実務経験</t>
    </r>
    <r>
      <rPr>
        <b/>
        <sz val="12"/>
        <color rgb="FF0070C0"/>
        <rFont val="ＭＳ 明朝"/>
        <family val="1"/>
        <charset val="128"/>
      </rPr>
      <t>　（複数社に在籍した場合はその合計）</t>
    </r>
    <rPh sb="0" eb="3">
      <t>コウサクブツ</t>
    </rPh>
    <rPh sb="3" eb="9">
      <t>イシワタガンユウケンザイ</t>
    </rPh>
    <rPh sb="9" eb="11">
      <t>チョウサ</t>
    </rPh>
    <rPh sb="12" eb="13">
      <t>カン</t>
    </rPh>
    <rPh sb="16" eb="17">
      <t>ネン</t>
    </rPh>
    <rPh sb="17" eb="19">
      <t>イジョウ</t>
    </rPh>
    <rPh sb="20" eb="24">
      <t>ジツムケイケン</t>
    </rPh>
    <phoneticPr fontId="2"/>
  </si>
  <si>
    <t>※当社押印欄
こちらは押印不要です</t>
    <rPh sb="1" eb="3">
      <t>トウシャ</t>
    </rPh>
    <rPh sb="3" eb="5">
      <t>オウイン</t>
    </rPh>
    <rPh sb="5" eb="6">
      <t>ラン</t>
    </rPh>
    <rPh sb="11" eb="13">
      <t>オウイン</t>
    </rPh>
    <rPh sb="13" eb="15">
      <t>フヨウ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</si>
</sst>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aaa"/>
    <numFmt numFmtId="177" formatCode="yyyy&quot;年&quot;m&quot;月&quot;d&quot;日&quot;;@"/>
    <numFmt numFmtId="178" formatCode="[$-411]ggge&quot;年&quot;m&quot;月&quot;d&quot;日&quot;;@"/>
    <numFmt numFmtId="179" formatCode="0_);[Red]\(0\)"/>
    <numFmt numFmtId="180" formatCode="m&quot;月&quot;d&quot;日&quot;&quot;（&quot;aaa&quot;）&quot;"/>
    <numFmt numFmtId="181" formatCode="yyyy&quot;年&quot;m&quot;月&quot;d&quot;日&quot;&quot;（&quot;aaa&quot;）&quot;"/>
  </numFmts>
  <fonts count="97" x14ac:knownFonts="1">
    <font>
      <sz val="11"/>
      <name val="ＭＳ 明朝"/>
      <family val="1"/>
      <charset val="128"/>
    </font>
    <font>
      <sz val="11"/>
      <name val="ＭＳ 明朝"/>
      <family val="1"/>
      <charset val="128"/>
    </font>
    <font>
      <sz val="6"/>
      <name val="ＭＳ 明朝"/>
      <family val="1"/>
      <charset val="128"/>
    </font>
    <font>
      <sz val="11"/>
      <name val="ＭＳ Ｐ明朝"/>
      <family val="1"/>
      <charset val="128"/>
    </font>
    <font>
      <sz val="8"/>
      <name val="ＭＳ 明朝"/>
      <family val="1"/>
      <charset val="128"/>
    </font>
    <font>
      <sz val="12"/>
      <name val="ＭＳ 明朝"/>
      <family val="1"/>
      <charset val="128"/>
    </font>
    <font>
      <sz val="10"/>
      <name val="ＭＳ 明朝"/>
      <family val="1"/>
      <charset val="128"/>
    </font>
    <font>
      <sz val="11"/>
      <name val="ＭＳ 明朝"/>
      <family val="1"/>
      <charset val="128"/>
    </font>
    <font>
      <sz val="11"/>
      <name val="ＭＳ 明朝"/>
      <family val="1"/>
      <charset val="128"/>
    </font>
    <font>
      <b/>
      <sz val="11"/>
      <name val="ＭＳ 明朝"/>
      <family val="1"/>
      <charset val="128"/>
    </font>
    <font>
      <sz val="14"/>
      <name val="ＭＳ 明朝"/>
      <family val="1"/>
      <charset val="128"/>
    </font>
    <font>
      <sz val="8"/>
      <name val="ＭＳ Ｐ明朝"/>
      <family val="1"/>
      <charset val="128"/>
    </font>
    <font>
      <sz val="9"/>
      <name val="ＭＳ 明朝"/>
      <family val="1"/>
      <charset val="128"/>
    </font>
    <font>
      <sz val="9"/>
      <name val="ＭＳ Ｐ明朝"/>
      <family val="1"/>
      <charset val="128"/>
    </font>
    <font>
      <b/>
      <sz val="16"/>
      <name val="ＭＳ 明朝"/>
      <family val="1"/>
      <charset val="128"/>
    </font>
    <font>
      <sz val="20"/>
      <name val="ＭＳ 明朝"/>
      <family val="1"/>
      <charset val="128"/>
    </font>
    <font>
      <sz val="6"/>
      <name val="ＭＳ Ｐゴシック"/>
      <family val="3"/>
      <charset val="128"/>
    </font>
    <font>
      <b/>
      <sz val="9"/>
      <name val="ＭＳ 明朝"/>
      <family val="1"/>
      <charset val="128"/>
    </font>
    <font>
      <sz val="12"/>
      <color indexed="8"/>
      <name val="ＭＳ 明朝"/>
      <family val="1"/>
      <charset val="128"/>
    </font>
    <font>
      <b/>
      <sz val="12"/>
      <name val="ＭＳ 明朝"/>
      <family val="1"/>
      <charset val="128"/>
    </font>
    <font>
      <sz val="11"/>
      <color indexed="8"/>
      <name val="ＭＳ 明朝"/>
      <family val="1"/>
      <charset val="128"/>
    </font>
    <font>
      <sz val="11"/>
      <name val="ＭＳ Ｐゴシック"/>
      <family val="3"/>
      <charset val="128"/>
    </font>
    <font>
      <sz val="6"/>
      <name val="游ゴシック"/>
      <family val="3"/>
      <charset val="128"/>
    </font>
    <font>
      <sz val="8"/>
      <color indexed="8"/>
      <name val="游ゴシック Medium"/>
      <family val="3"/>
      <charset val="128"/>
    </font>
    <font>
      <u/>
      <sz val="9"/>
      <color indexed="8"/>
      <name val="游ゴシック Medium"/>
      <family val="3"/>
      <charset val="128"/>
    </font>
    <font>
      <sz val="16"/>
      <name val="ＭＳ 明朝"/>
      <family val="1"/>
      <charset val="128"/>
    </font>
    <font>
      <sz val="12"/>
      <color theme="1"/>
      <name val="ＭＳ 明朝"/>
      <family val="1"/>
      <charset val="128"/>
    </font>
    <font>
      <sz val="12"/>
      <color rgb="FFFF0000"/>
      <name val="ＭＳ 明朝"/>
      <family val="1"/>
      <charset val="128"/>
    </font>
    <font>
      <sz val="9"/>
      <color rgb="FFFF0000"/>
      <name val="ＭＳ 明朝"/>
      <family val="1"/>
      <charset val="128"/>
    </font>
    <font>
      <sz val="11"/>
      <color theme="1"/>
      <name val="ＭＳ 明朝"/>
      <family val="1"/>
      <charset val="128"/>
    </font>
    <font>
      <sz val="10"/>
      <color rgb="FFFF0000"/>
      <name val="ＭＳ 明朝"/>
      <family val="1"/>
      <charset val="128"/>
    </font>
    <font>
      <sz val="10"/>
      <color theme="1"/>
      <name val="ＭＳ 明朝"/>
      <family val="1"/>
      <charset val="128"/>
    </font>
    <font>
      <sz val="9"/>
      <color theme="1"/>
      <name val="ＭＳ 明朝"/>
      <family val="1"/>
      <charset val="128"/>
    </font>
    <font>
      <u/>
      <sz val="9"/>
      <color theme="1"/>
      <name val="ＭＳ 明朝"/>
      <family val="1"/>
      <charset val="128"/>
    </font>
    <font>
      <b/>
      <sz val="11"/>
      <color theme="1"/>
      <name val="ＭＳ 明朝"/>
      <family val="1"/>
      <charset val="128"/>
    </font>
    <font>
      <sz val="11"/>
      <color theme="1"/>
      <name val="ＭＳ Ｐゴシック"/>
      <family val="3"/>
      <charset val="128"/>
      <scheme val="minor"/>
    </font>
    <font>
      <sz val="11"/>
      <color theme="1"/>
      <name val="游ゴシック Medium"/>
      <family val="3"/>
      <charset val="128"/>
    </font>
    <font>
      <sz val="7.5"/>
      <color theme="1"/>
      <name val="ＭＳ Ｐゴシック"/>
      <family val="3"/>
      <charset val="128"/>
      <scheme val="minor"/>
    </font>
    <font>
      <sz val="7.5"/>
      <color theme="1"/>
      <name val="游ゴシック Medium"/>
      <family val="3"/>
      <charset val="128"/>
    </font>
    <font>
      <sz val="9"/>
      <color theme="1"/>
      <name val="游ゴシック Medium"/>
      <family val="3"/>
      <charset val="128"/>
    </font>
    <font>
      <sz val="18"/>
      <color theme="1"/>
      <name val="ＭＳ Ｐゴシック"/>
      <family val="3"/>
      <charset val="128"/>
      <scheme val="minor"/>
    </font>
    <font>
      <b/>
      <sz val="18"/>
      <color theme="1"/>
      <name val="游ゴシック Medium"/>
      <family val="3"/>
      <charset val="128"/>
    </font>
    <font>
      <sz val="12"/>
      <color theme="1"/>
      <name val="ＭＳ Ｐゴシック"/>
      <family val="3"/>
      <charset val="128"/>
      <scheme val="minor"/>
    </font>
    <font>
      <b/>
      <sz val="12"/>
      <color theme="1"/>
      <name val="游ゴシック Medium"/>
      <family val="3"/>
      <charset val="128"/>
    </font>
    <font>
      <u/>
      <sz val="11"/>
      <color theme="10"/>
      <name val="ＭＳ 明朝"/>
      <family val="1"/>
      <charset val="128"/>
    </font>
    <font>
      <sz val="18"/>
      <color theme="1"/>
      <name val="游ゴシック Medium"/>
      <family val="3"/>
      <charset val="128"/>
    </font>
    <font>
      <sz val="12"/>
      <color theme="1"/>
      <name val="游ゴシック Medium"/>
      <family val="3"/>
      <charset val="128"/>
    </font>
    <font>
      <u/>
      <sz val="14"/>
      <color theme="10"/>
      <name val="ＭＳ 明朝"/>
      <family val="1"/>
      <charset val="128"/>
    </font>
    <font>
      <sz val="16"/>
      <color theme="1"/>
      <name val="游ゴシック Medium"/>
      <family val="3"/>
      <charset val="128"/>
    </font>
    <font>
      <sz val="16"/>
      <color theme="1"/>
      <name val="ＭＳ Ｐゴシック"/>
      <family val="3"/>
      <charset val="128"/>
      <scheme val="minor"/>
    </font>
    <font>
      <sz val="12"/>
      <name val="ＭＳ Ｐゴシック"/>
      <family val="3"/>
      <charset val="128"/>
    </font>
    <font>
      <sz val="12"/>
      <color theme="1"/>
      <name val="ＭＳ Ｐゴシック"/>
      <family val="3"/>
      <charset val="128"/>
    </font>
    <font>
      <sz val="9"/>
      <name val="ＭＳ Ｐゴシック"/>
      <family val="3"/>
      <charset val="128"/>
    </font>
    <font>
      <sz val="11"/>
      <color theme="1" tint="0.499984740745262"/>
      <name val="ＭＳ Ｐゴシック"/>
      <family val="3"/>
      <charset val="128"/>
    </font>
    <font>
      <sz val="10.5"/>
      <name val="ＭＳ Ｐゴシック"/>
      <family val="3"/>
      <charset val="128"/>
    </font>
    <font>
      <sz val="12"/>
      <color rgb="FF000000"/>
      <name val="ＭＳ 明朝"/>
      <family val="1"/>
      <charset val="128"/>
    </font>
    <font>
      <sz val="14"/>
      <color rgb="FF000000"/>
      <name val="ＭＳ 明朝"/>
      <family val="1"/>
      <charset val="128"/>
    </font>
    <font>
      <b/>
      <sz val="8"/>
      <name val="ＭＳ 明朝"/>
      <family val="1"/>
      <charset val="128"/>
    </font>
    <font>
      <b/>
      <sz val="12"/>
      <name val="ＭＳ Ｐゴシック"/>
      <family val="3"/>
      <charset val="128"/>
    </font>
    <font>
      <b/>
      <sz val="12"/>
      <name val="ＭＳ Ｐ明朝"/>
      <family val="1"/>
      <charset val="128"/>
    </font>
    <font>
      <b/>
      <sz val="12"/>
      <color theme="0"/>
      <name val="ＭＳ 明朝"/>
      <family val="1"/>
      <charset val="128"/>
    </font>
    <font>
      <sz val="16"/>
      <color rgb="FFFF0000"/>
      <name val="ＭＳ 明朝"/>
      <family val="1"/>
      <charset val="128"/>
    </font>
    <font>
      <sz val="11"/>
      <color rgb="FFFF0000"/>
      <name val="ＭＳ 明朝"/>
      <family val="1"/>
      <charset val="128"/>
    </font>
    <font>
      <sz val="20"/>
      <color rgb="FFFF0000"/>
      <name val="ＭＳ 明朝"/>
      <family val="1"/>
      <charset val="128"/>
    </font>
    <font>
      <sz val="14"/>
      <color rgb="FFFF0000"/>
      <name val="ＭＳ 明朝"/>
      <family val="1"/>
      <charset val="128"/>
    </font>
    <font>
      <sz val="13"/>
      <color rgb="FFFF0000"/>
      <name val="ＭＳ 明朝"/>
      <family val="1"/>
      <charset val="128"/>
    </font>
    <font>
      <b/>
      <sz val="28"/>
      <color rgb="FFFF0000"/>
      <name val="ＭＳ Ｐゴシック"/>
      <family val="3"/>
      <charset val="128"/>
    </font>
    <font>
      <sz val="11"/>
      <name val="ＭＳ ゴシック"/>
      <family val="3"/>
      <charset val="128"/>
    </font>
    <font>
      <b/>
      <sz val="7"/>
      <name val="ＭＳ ゴシック"/>
      <family val="3"/>
      <charset val="128"/>
    </font>
    <font>
      <b/>
      <sz val="16"/>
      <name val="ＭＳ ゴシック"/>
      <family val="3"/>
      <charset val="128"/>
    </font>
    <font>
      <b/>
      <sz val="10"/>
      <name val="ＭＳ ゴシック"/>
      <family val="3"/>
      <charset val="128"/>
    </font>
    <font>
      <sz val="12"/>
      <name val="ＭＳ ゴシック"/>
      <family val="3"/>
      <charset val="128"/>
    </font>
    <font>
      <sz val="10"/>
      <name val="ＭＳ ゴシック"/>
      <family val="3"/>
      <charset val="128"/>
    </font>
    <font>
      <b/>
      <sz val="11"/>
      <name val="ＭＳ Ｐゴシック"/>
      <family val="3"/>
      <charset val="128"/>
    </font>
    <font>
      <sz val="11"/>
      <color indexed="0"/>
      <name val="ＭＳ ゴシック"/>
      <family val="3"/>
      <charset val="128"/>
    </font>
    <font>
      <sz val="16"/>
      <name val="游ゴシック Medium"/>
      <family val="3"/>
      <charset val="128"/>
    </font>
    <font>
      <vertAlign val="superscript"/>
      <sz val="12"/>
      <name val="ＭＳ 明朝"/>
      <family val="1"/>
      <charset val="128"/>
    </font>
    <font>
      <sz val="10.5"/>
      <name val="ＭＳ 明朝"/>
      <family val="1"/>
      <charset val="128"/>
    </font>
    <font>
      <sz val="10"/>
      <name val="ＭＳ Ｐゴシック"/>
      <family val="3"/>
      <charset val="128"/>
    </font>
    <font>
      <sz val="10.5"/>
      <color theme="1"/>
      <name val="ＭＳ Ｐゴシック"/>
      <family val="3"/>
      <charset val="128"/>
    </font>
    <font>
      <sz val="11.5"/>
      <name val="ＭＳ 明朝"/>
      <family val="1"/>
      <charset val="128"/>
    </font>
    <font>
      <sz val="10"/>
      <color theme="1"/>
      <name val="ＭＳ Ｐゴシック"/>
      <family val="3"/>
      <charset val="128"/>
    </font>
    <font>
      <sz val="6"/>
      <name val="ＭＳ Ｐゴシック"/>
      <family val="2"/>
      <charset val="128"/>
      <scheme val="minor"/>
    </font>
    <font>
      <sz val="9"/>
      <color theme="1"/>
      <name val="ＭＳ Ｐゴシック"/>
      <family val="3"/>
      <charset val="128"/>
    </font>
    <font>
      <sz val="11"/>
      <color theme="1"/>
      <name val="ＭＳ Ｐゴシック"/>
      <family val="3"/>
      <charset val="128"/>
    </font>
    <font>
      <b/>
      <sz val="12"/>
      <color rgb="FF0070C0"/>
      <name val="ＭＳ 明朝"/>
      <family val="1"/>
      <charset val="128"/>
    </font>
    <font>
      <sz val="11"/>
      <name val="ＭＳ Ｐゴシック"/>
      <family val="3"/>
      <charset val="128"/>
      <scheme val="major"/>
    </font>
    <font>
      <b/>
      <sz val="16"/>
      <name val="ＭＳ Ｐゴシック"/>
      <family val="3"/>
      <charset val="128"/>
      <scheme val="major"/>
    </font>
    <font>
      <sz val="16"/>
      <name val="ＭＳ Ｐゴシック"/>
      <family val="3"/>
      <charset val="128"/>
      <scheme val="major"/>
    </font>
    <font>
      <b/>
      <sz val="14"/>
      <color rgb="FFFF0000"/>
      <name val="ＭＳ 明朝"/>
      <family val="1"/>
      <charset val="128"/>
    </font>
    <font>
      <u/>
      <sz val="18"/>
      <color theme="1"/>
      <name val="ＭＳ 明朝"/>
      <family val="1"/>
      <charset val="128"/>
    </font>
    <font>
      <b/>
      <sz val="14"/>
      <name val="ＭＳ 明朝"/>
      <family val="1"/>
      <charset val="128"/>
    </font>
    <font>
      <b/>
      <u/>
      <sz val="22"/>
      <color theme="1"/>
      <name val="ＭＳ 明朝"/>
      <family val="1"/>
      <charset val="128"/>
    </font>
    <font>
      <sz val="12"/>
      <color rgb="FF0070C0"/>
      <name val="ＭＳ 明朝"/>
      <family val="1"/>
      <charset val="128"/>
    </font>
    <font>
      <b/>
      <sz val="12"/>
      <color rgb="FFFF0000"/>
      <name val="ＭＳ 明朝"/>
      <family val="1"/>
      <charset val="128"/>
    </font>
    <font>
      <sz val="11"/>
      <color rgb="FF000000"/>
      <name val="ＭＳ 明朝"/>
      <family val="1"/>
      <charset val="128"/>
    </font>
    <font>
      <sz val="8"/>
      <color theme="1"/>
      <name val="ＭＳ 明朝"/>
      <family val="1"/>
      <charset val="128"/>
    </font>
  </fonts>
  <fills count="6">
    <fill>
      <patternFill patternType="none"/>
    </fill>
    <fill>
      <patternFill patternType="gray125"/>
    </fill>
    <fill>
      <patternFill patternType="solid">
        <fgColor theme="1" tint="0.49998474074526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115">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bottom/>
      <diagonal/>
    </border>
    <border>
      <left style="thin">
        <color indexed="64"/>
      </left>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double">
        <color indexed="64"/>
      </top>
      <bottom/>
      <diagonal/>
    </border>
    <border>
      <left/>
      <right style="double">
        <color indexed="64"/>
      </right>
      <top style="double">
        <color indexed="64"/>
      </top>
      <bottom/>
      <diagonal/>
    </border>
    <border>
      <left/>
      <right/>
      <top style="medium">
        <color indexed="64"/>
      </top>
      <bottom style="hair">
        <color indexed="64"/>
      </bottom>
      <diagonal/>
    </border>
    <border>
      <left/>
      <right/>
      <top style="thick">
        <color indexed="64"/>
      </top>
      <bottom/>
      <diagonal/>
    </border>
    <border>
      <left/>
      <right/>
      <top/>
      <bottom style="thick">
        <color indexed="64"/>
      </bottom>
      <diagonal/>
    </border>
    <border>
      <left style="thick">
        <color indexed="64"/>
      </left>
      <right/>
      <top style="thick">
        <color indexed="64"/>
      </top>
      <bottom/>
      <diagonal/>
    </border>
    <border>
      <left/>
      <right style="thin">
        <color indexed="64"/>
      </right>
      <top style="thick">
        <color indexed="64"/>
      </top>
      <bottom/>
      <diagonal/>
    </border>
    <border>
      <left style="thick">
        <color indexed="64"/>
      </left>
      <right/>
      <top/>
      <bottom style="thick">
        <color indexed="64"/>
      </bottom>
      <diagonal/>
    </border>
    <border>
      <left/>
      <right style="thin">
        <color indexed="64"/>
      </right>
      <top/>
      <bottom style="thick">
        <color indexed="64"/>
      </bottom>
      <diagonal/>
    </border>
    <border>
      <left/>
      <right style="thick">
        <color indexed="64"/>
      </right>
      <top style="thick">
        <color indexed="64"/>
      </top>
      <bottom/>
      <diagonal/>
    </border>
    <border>
      <left/>
      <right style="thick">
        <color indexed="64"/>
      </right>
      <top/>
      <bottom style="thick">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ck">
        <color indexed="64"/>
      </right>
      <top style="thin">
        <color indexed="64"/>
      </top>
      <bottom/>
      <diagonal/>
    </border>
    <border>
      <left style="medium">
        <color indexed="64"/>
      </left>
      <right/>
      <top/>
      <bottom style="medium">
        <color indexed="64"/>
      </bottom>
      <diagonal/>
    </border>
    <border>
      <left/>
      <right style="thick">
        <color indexed="64"/>
      </right>
      <top/>
      <bottom style="medium">
        <color indexed="64"/>
      </bottom>
      <diagonal/>
    </border>
    <border>
      <left style="medium">
        <color indexed="64"/>
      </left>
      <right/>
      <top/>
      <bottom/>
      <diagonal/>
    </border>
    <border>
      <left style="thin">
        <color indexed="64"/>
      </left>
      <right/>
      <top style="medium">
        <color indexed="64"/>
      </top>
      <bottom/>
      <diagonal/>
    </border>
    <border>
      <left style="double">
        <color indexed="64"/>
      </left>
      <right/>
      <top style="double">
        <color indexed="64"/>
      </top>
      <bottom/>
      <diagonal/>
    </border>
    <border>
      <left style="medium">
        <color indexed="64"/>
      </left>
      <right/>
      <top style="hair">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right/>
      <top/>
      <bottom style="dotted">
        <color indexed="64"/>
      </bottom>
      <diagonal/>
    </border>
    <border>
      <left style="medium">
        <color indexed="64"/>
      </left>
      <right style="medium">
        <color indexed="64"/>
      </right>
      <top/>
      <bottom style="dotted">
        <color indexed="64"/>
      </bottom>
      <diagonal/>
    </border>
    <border>
      <left/>
      <right style="medium">
        <color indexed="64"/>
      </right>
      <top style="dotted">
        <color indexed="64"/>
      </top>
      <bottom style="medium">
        <color indexed="64"/>
      </bottom>
      <diagonal/>
    </border>
    <border>
      <left/>
      <right/>
      <top style="dotted">
        <color indexed="64"/>
      </top>
      <bottom style="medium">
        <color indexed="64"/>
      </bottom>
      <diagonal/>
    </border>
    <border>
      <left style="medium">
        <color indexed="64"/>
      </left>
      <right/>
      <top style="dotted">
        <color indexed="64"/>
      </top>
      <bottom style="medium">
        <color indexed="64"/>
      </bottom>
      <diagonal/>
    </border>
    <border>
      <left style="medium">
        <color indexed="64"/>
      </left>
      <right style="medium">
        <color indexed="64"/>
      </right>
      <top style="medium">
        <color indexed="64"/>
      </top>
      <bottom style="dott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dotted">
        <color indexed="64"/>
      </top>
      <bottom style="medium">
        <color indexed="64"/>
      </bottom>
      <diagonal/>
    </border>
    <border>
      <left style="thin">
        <color indexed="64"/>
      </left>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dotted">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auto="1"/>
      </left>
      <right style="medium">
        <color auto="1"/>
      </right>
      <top style="medium">
        <color auto="1"/>
      </top>
      <bottom style="medium">
        <color auto="1"/>
      </bottom>
      <diagonal/>
    </border>
    <border>
      <left/>
      <right style="thin">
        <color indexed="64"/>
      </right>
      <top style="medium">
        <color indexed="64"/>
      </top>
      <bottom/>
      <diagonal/>
    </border>
    <border>
      <left/>
      <right style="hair">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ck">
        <color indexed="64"/>
      </top>
      <bottom/>
      <diagonal/>
    </border>
    <border>
      <left style="thin">
        <color indexed="64"/>
      </left>
      <right/>
      <top/>
      <bottom style="thick">
        <color indexed="64"/>
      </bottom>
      <diagonal/>
    </border>
    <border>
      <left/>
      <right style="medium">
        <color indexed="64"/>
      </right>
      <top/>
      <bottom style="hair">
        <color indexed="64"/>
      </bottom>
      <diagonal/>
    </border>
    <border>
      <left/>
      <right style="medium">
        <color indexed="64"/>
      </right>
      <top/>
      <bottom style="thin">
        <color indexed="64"/>
      </bottom>
      <diagonal/>
    </border>
    <border>
      <left style="double">
        <color auto="1"/>
      </left>
      <right/>
      <top/>
      <bottom/>
      <diagonal/>
    </border>
    <border>
      <left/>
      <right style="double">
        <color auto="1"/>
      </right>
      <top/>
      <bottom/>
      <diagonal/>
    </border>
    <border>
      <left/>
      <right/>
      <top style="thick">
        <color rgb="FFFF0000"/>
      </top>
      <bottom/>
      <diagonal/>
    </border>
    <border>
      <left/>
      <right style="thick">
        <color rgb="FFFF0000"/>
      </right>
      <top style="thick">
        <color rgb="FFFF0000"/>
      </top>
      <bottom/>
      <diagonal/>
    </border>
    <border>
      <left/>
      <right style="thick">
        <color rgb="FFFF0000"/>
      </right>
      <top/>
      <bottom/>
      <diagonal/>
    </border>
    <border>
      <left/>
      <right/>
      <top/>
      <bottom style="thick">
        <color rgb="FFFF0000"/>
      </bottom>
      <diagonal/>
    </border>
    <border>
      <left/>
      <right style="thick">
        <color rgb="FFFF0000"/>
      </right>
      <top/>
      <bottom style="thick">
        <color rgb="FFFF0000"/>
      </bottom>
      <diagonal/>
    </border>
    <border>
      <left style="thin">
        <color indexed="64"/>
      </left>
      <right/>
      <top/>
      <bottom style="dashDotDot">
        <color indexed="64"/>
      </bottom>
      <diagonal/>
    </border>
    <border>
      <left/>
      <right/>
      <top/>
      <bottom style="dashDotDot">
        <color indexed="64"/>
      </bottom>
      <diagonal/>
    </border>
    <border>
      <left/>
      <right style="thin">
        <color indexed="64"/>
      </right>
      <top/>
      <bottom style="dashDotDot">
        <color indexed="64"/>
      </bottom>
      <diagonal/>
    </border>
    <border>
      <left style="thin">
        <color indexed="64"/>
      </left>
      <right/>
      <top style="dashDotDot">
        <color indexed="64"/>
      </top>
      <bottom/>
      <diagonal/>
    </border>
    <border>
      <left/>
      <right/>
      <top style="dashDotDot">
        <color indexed="64"/>
      </top>
      <bottom/>
      <diagonal/>
    </border>
    <border>
      <left/>
      <right style="thin">
        <color indexed="64"/>
      </right>
      <top style="dashDotDot">
        <color indexed="64"/>
      </top>
      <bottom/>
      <diagonal/>
    </border>
    <border>
      <left style="medium">
        <color indexed="64"/>
      </left>
      <right/>
      <top/>
      <bottom style="dotted">
        <color indexed="64"/>
      </bottom>
      <diagonal/>
    </border>
    <border>
      <left/>
      <right style="medium">
        <color indexed="64"/>
      </right>
      <top/>
      <bottom style="dotted">
        <color indexed="64"/>
      </bottom>
      <diagonal/>
    </border>
    <border>
      <left style="thin">
        <color indexed="64"/>
      </left>
      <right style="hair">
        <color indexed="64"/>
      </right>
      <top style="thin">
        <color indexed="64"/>
      </top>
      <bottom style="thin">
        <color indexed="64"/>
      </bottom>
      <diagonal/>
    </border>
  </borders>
  <cellStyleXfs count="4">
    <xf numFmtId="0" fontId="0" fillId="0" borderId="0">
      <alignment vertical="center"/>
    </xf>
    <xf numFmtId="0" fontId="44" fillId="0" borderId="0" applyNumberFormat="0" applyFill="0" applyBorder="0" applyAlignment="0" applyProtection="0">
      <alignment vertical="center"/>
    </xf>
    <xf numFmtId="0" fontId="35" fillId="0" borderId="0">
      <alignment vertical="center"/>
    </xf>
    <xf numFmtId="0" fontId="21" fillId="0" borderId="0"/>
  </cellStyleXfs>
  <cellXfs count="709">
    <xf numFmtId="0" fontId="0" fillId="0" borderId="0" xfId="0">
      <alignment vertical="center"/>
    </xf>
    <xf numFmtId="0" fontId="7" fillId="0" borderId="0" xfId="0" applyFont="1">
      <alignment vertical="center"/>
    </xf>
    <xf numFmtId="0" fontId="8" fillId="0" borderId="0" xfId="0" applyFont="1">
      <alignment vertical="center"/>
    </xf>
    <xf numFmtId="0" fontId="5" fillId="0" borderId="0" xfId="0" applyFont="1">
      <alignment vertical="center"/>
    </xf>
    <xf numFmtId="0" fontId="3" fillId="0" borderId="0" xfId="0" applyFont="1">
      <alignment vertical="center"/>
    </xf>
    <xf numFmtId="0" fontId="11" fillId="0" borderId="1" xfId="0" applyFont="1" applyBorder="1">
      <alignment vertical="center"/>
    </xf>
    <xf numFmtId="0" fontId="4" fillId="0" borderId="0" xfId="0" applyFont="1">
      <alignment vertical="center"/>
    </xf>
    <xf numFmtId="0" fontId="11" fillId="0" borderId="0" xfId="0" applyFont="1">
      <alignment vertical="center"/>
    </xf>
    <xf numFmtId="0" fontId="6" fillId="0" borderId="0" xfId="0" applyFont="1">
      <alignment vertical="center"/>
    </xf>
    <xf numFmtId="0" fontId="12" fillId="0" borderId="0" xfId="0" applyFont="1">
      <alignment vertical="center"/>
    </xf>
    <xf numFmtId="0" fontId="13" fillId="0" borderId="0" xfId="0" applyFont="1">
      <alignment vertical="center"/>
    </xf>
    <xf numFmtId="0" fontId="28" fillId="0" borderId="0" xfId="0" applyFont="1">
      <alignment vertical="center"/>
    </xf>
    <xf numFmtId="0" fontId="12" fillId="0" borderId="0" xfId="0" applyFont="1" applyAlignment="1">
      <alignment vertical="center" wrapText="1"/>
    </xf>
    <xf numFmtId="0" fontId="0" fillId="0" borderId="3" xfId="0" applyBorder="1">
      <alignment vertical="center"/>
    </xf>
    <xf numFmtId="0" fontId="1" fillId="0" borderId="0" xfId="0" applyFont="1">
      <alignment vertical="center"/>
    </xf>
    <xf numFmtId="0" fontId="1" fillId="0" borderId="1" xfId="0" applyFont="1" applyBorder="1">
      <alignment vertical="center"/>
    </xf>
    <xf numFmtId="0" fontId="1" fillId="0" borderId="5" xfId="0" applyFont="1" applyBorder="1">
      <alignment vertical="center"/>
    </xf>
    <xf numFmtId="0" fontId="30" fillId="0" borderId="0" xfId="0" applyFont="1">
      <alignment vertical="center"/>
    </xf>
    <xf numFmtId="0" fontId="27" fillId="0" borderId="0" xfId="0" applyFont="1">
      <alignment vertical="center"/>
    </xf>
    <xf numFmtId="0" fontId="1" fillId="0" borderId="3" xfId="0" applyFont="1" applyBorder="1">
      <alignment vertical="center"/>
    </xf>
    <xf numFmtId="0" fontId="1" fillId="0" borderId="6" xfId="0" applyFont="1" applyBorder="1">
      <alignment vertical="center"/>
    </xf>
    <xf numFmtId="0" fontId="31" fillId="0" borderId="0" xfId="0" applyFont="1">
      <alignment vertical="center"/>
    </xf>
    <xf numFmtId="0" fontId="32" fillId="0" borderId="0" xfId="0" applyFont="1" applyAlignment="1"/>
    <xf numFmtId="0" fontId="1" fillId="0" borderId="7" xfId="0" applyFont="1" applyBorder="1">
      <alignment vertical="center"/>
    </xf>
    <xf numFmtId="0" fontId="29" fillId="0" borderId="0" xfId="0" applyFont="1">
      <alignment vertical="center"/>
    </xf>
    <xf numFmtId="0" fontId="29" fillId="0" borderId="2" xfId="0" applyFont="1" applyBorder="1">
      <alignment vertical="center"/>
    </xf>
    <xf numFmtId="0" fontId="29" fillId="0" borderId="0" xfId="0" applyFont="1" applyAlignment="1">
      <alignment vertical="top"/>
    </xf>
    <xf numFmtId="0" fontId="29" fillId="0" borderId="0" xfId="0" applyFont="1" applyAlignment="1">
      <alignment horizontal="left" vertical="center"/>
    </xf>
    <xf numFmtId="0" fontId="1" fillId="0" borderId="0" xfId="0" applyFont="1" applyAlignment="1">
      <alignment horizontal="center" vertical="center"/>
    </xf>
    <xf numFmtId="0" fontId="29" fillId="0" borderId="0" xfId="0" applyFont="1" applyAlignment="1">
      <alignment vertical="top" wrapText="1"/>
    </xf>
    <xf numFmtId="0" fontId="29" fillId="0" borderId="0" xfId="0" applyFont="1" applyAlignment="1">
      <alignment vertical="center" wrapText="1"/>
    </xf>
    <xf numFmtId="0" fontId="15" fillId="0" borderId="0" xfId="0" applyFont="1">
      <alignment vertical="center"/>
    </xf>
    <xf numFmtId="0" fontId="0" fillId="0" borderId="1" xfId="0" applyBorder="1">
      <alignment vertical="center"/>
    </xf>
    <xf numFmtId="0" fontId="5" fillId="0" borderId="11" xfId="0" applyFont="1" applyBorder="1">
      <alignment vertical="center"/>
    </xf>
    <xf numFmtId="0" fontId="5" fillId="0" borderId="12" xfId="0" applyFont="1" applyBorder="1">
      <alignment vertical="center"/>
    </xf>
    <xf numFmtId="0" fontId="1" fillId="0" borderId="12" xfId="0" applyFont="1" applyBorder="1">
      <alignment vertical="center"/>
    </xf>
    <xf numFmtId="0" fontId="1" fillId="0" borderId="13" xfId="0" applyFont="1" applyBorder="1">
      <alignment vertical="center"/>
    </xf>
    <xf numFmtId="0" fontId="0" fillId="0" borderId="0" xfId="0" applyAlignment="1">
      <alignment horizontal="distributed" vertical="center"/>
    </xf>
    <xf numFmtId="0" fontId="9" fillId="0" borderId="0" xfId="0" applyFont="1" applyAlignment="1">
      <alignment horizontal="center" vertical="center" textRotation="255" shrinkToFit="1"/>
    </xf>
    <xf numFmtId="0" fontId="9" fillId="0" borderId="0" xfId="0" applyFont="1" applyAlignment="1">
      <alignment horizontal="center" vertical="center" textRotation="255"/>
    </xf>
    <xf numFmtId="0" fontId="33" fillId="0" borderId="0" xfId="0" applyFont="1">
      <alignment vertical="center"/>
    </xf>
    <xf numFmtId="0" fontId="1" fillId="0" borderId="3" xfId="0" applyFont="1" applyBorder="1" applyAlignment="1">
      <alignment horizontal="center" vertical="center"/>
    </xf>
    <xf numFmtId="0" fontId="17" fillId="0" borderId="0" xfId="0" applyFont="1">
      <alignment vertical="center"/>
    </xf>
    <xf numFmtId="0" fontId="29" fillId="0" borderId="0" xfId="0" applyFont="1" applyAlignment="1">
      <alignment horizontal="center" vertical="center"/>
    </xf>
    <xf numFmtId="0" fontId="29" fillId="0" borderId="0" xfId="0" applyFont="1" applyAlignment="1">
      <alignment horizontal="left" vertical="top"/>
    </xf>
    <xf numFmtId="0" fontId="26" fillId="0" borderId="0" xfId="0" applyFont="1">
      <alignment vertical="center"/>
    </xf>
    <xf numFmtId="0" fontId="0" fillId="0" borderId="0" xfId="0" applyAlignment="1">
      <alignment horizontal="left" vertical="center"/>
    </xf>
    <xf numFmtId="0" fontId="5" fillId="0" borderId="0" xfId="0" applyFont="1" applyAlignment="1">
      <alignment horizontal="right" vertical="center"/>
    </xf>
    <xf numFmtId="0" fontId="9" fillId="0" borderId="0" xfId="0" applyFont="1">
      <alignment vertical="center"/>
    </xf>
    <xf numFmtId="0" fontId="10" fillId="0" borderId="0" xfId="0" applyFont="1">
      <alignment vertical="center"/>
    </xf>
    <xf numFmtId="0" fontId="29" fillId="0" borderId="18" xfId="0" applyFont="1" applyBorder="1" applyAlignment="1">
      <alignment horizontal="center" vertical="center"/>
    </xf>
    <xf numFmtId="0" fontId="7" fillId="0" borderId="2" xfId="0" applyFont="1" applyBorder="1">
      <alignment vertical="center"/>
    </xf>
    <xf numFmtId="0" fontId="1" fillId="0" borderId="0" xfId="0" applyFont="1" applyAlignment="1">
      <alignment horizontal="center" vertical="center" textRotation="255"/>
    </xf>
    <xf numFmtId="0" fontId="29" fillId="0" borderId="20" xfId="0" applyFont="1" applyBorder="1" applyAlignment="1">
      <alignment horizontal="center" vertical="center"/>
    </xf>
    <xf numFmtId="0" fontId="29" fillId="0" borderId="21" xfId="0" applyFont="1" applyBorder="1" applyAlignment="1">
      <alignment horizontal="center" vertical="center"/>
    </xf>
    <xf numFmtId="0" fontId="29" fillId="0" borderId="22" xfId="0" applyFont="1" applyBorder="1" applyAlignment="1">
      <alignment horizontal="center" vertical="center"/>
    </xf>
    <xf numFmtId="0" fontId="34" fillId="0" borderId="21" xfId="0" applyFont="1" applyBorder="1" applyAlignment="1">
      <alignment horizontal="center" vertical="center"/>
    </xf>
    <xf numFmtId="0" fontId="6" fillId="0" borderId="3" xfId="0" applyFont="1" applyBorder="1" applyAlignment="1">
      <alignment vertical="top"/>
    </xf>
    <xf numFmtId="0" fontId="7" fillId="0" borderId="3" xfId="0" applyFont="1" applyBorder="1">
      <alignment vertical="center"/>
    </xf>
    <xf numFmtId="0" fontId="7" fillId="0" borderId="19" xfId="0" applyFont="1" applyBorder="1">
      <alignment vertical="center"/>
    </xf>
    <xf numFmtId="0" fontId="9" fillId="0" borderId="2" xfId="3" applyFont="1" applyBorder="1" applyAlignment="1">
      <alignment horizontal="left" vertical="center"/>
    </xf>
    <xf numFmtId="0" fontId="1" fillId="0" borderId="23" xfId="0" applyFont="1" applyBorder="1">
      <alignment vertical="center"/>
    </xf>
    <xf numFmtId="0" fontId="12" fillId="0" borderId="0" xfId="0" applyFont="1" applyAlignment="1">
      <alignment vertical="top"/>
    </xf>
    <xf numFmtId="0" fontId="12" fillId="0" borderId="3" xfId="3" applyFont="1" applyBorder="1" applyAlignment="1">
      <alignment vertical="top"/>
    </xf>
    <xf numFmtId="0" fontId="29" fillId="0" borderId="2" xfId="0" applyFont="1" applyBorder="1" applyAlignment="1">
      <alignment horizontal="center" vertical="center"/>
    </xf>
    <xf numFmtId="0" fontId="36" fillId="0" borderId="0" xfId="2" applyFont="1">
      <alignment vertical="center"/>
    </xf>
    <xf numFmtId="176" fontId="36" fillId="0" borderId="0" xfId="2" applyNumberFormat="1" applyFont="1">
      <alignment vertical="center"/>
    </xf>
    <xf numFmtId="177" fontId="36" fillId="0" borderId="0" xfId="2" applyNumberFormat="1" applyFont="1">
      <alignment vertical="center"/>
    </xf>
    <xf numFmtId="0" fontId="36" fillId="0" borderId="0" xfId="2" applyFont="1" applyAlignment="1">
      <alignment horizontal="center" vertical="center"/>
    </xf>
    <xf numFmtId="0" fontId="36" fillId="0" borderId="59" xfId="2" applyFont="1" applyBorder="1" applyAlignment="1">
      <alignment horizontal="center" vertical="center"/>
    </xf>
    <xf numFmtId="0" fontId="36" fillId="0" borderId="60" xfId="2" applyFont="1" applyBorder="1" applyAlignment="1">
      <alignment horizontal="center" vertical="center"/>
    </xf>
    <xf numFmtId="0" fontId="36" fillId="0" borderId="61" xfId="2" applyFont="1" applyBorder="1" applyAlignment="1">
      <alignment horizontal="center" vertical="center"/>
    </xf>
    <xf numFmtId="0" fontId="36" fillId="0" borderId="63" xfId="2" applyFont="1" applyBorder="1" applyAlignment="1">
      <alignment horizontal="center" vertical="center"/>
    </xf>
    <xf numFmtId="0" fontId="36" fillId="0" borderId="67" xfId="2" applyFont="1" applyBorder="1" applyAlignment="1">
      <alignment horizontal="center" vertical="center"/>
    </xf>
    <xf numFmtId="0" fontId="36" fillId="0" borderId="71" xfId="2" applyFont="1" applyBorder="1" applyAlignment="1">
      <alignment horizontal="center" vertical="center"/>
    </xf>
    <xf numFmtId="0" fontId="36" fillId="0" borderId="65" xfId="2" applyFont="1" applyBorder="1">
      <alignment vertical="center"/>
    </xf>
    <xf numFmtId="0" fontId="36" fillId="0" borderId="72" xfId="2" applyFont="1" applyBorder="1" applyAlignment="1">
      <alignment horizontal="center" vertical="center"/>
    </xf>
    <xf numFmtId="0" fontId="0" fillId="0" borderId="75" xfId="0" applyBorder="1" applyAlignment="1">
      <alignment horizontal="center" vertical="center"/>
    </xf>
    <xf numFmtId="178" fontId="21" fillId="0" borderId="0" xfId="0" applyNumberFormat="1" applyFont="1" applyAlignment="1"/>
    <xf numFmtId="0" fontId="21" fillId="0" borderId="0" xfId="0" applyFont="1" applyAlignment="1"/>
    <xf numFmtId="0" fontId="21" fillId="0" borderId="0" xfId="0" applyFont="1">
      <alignment vertical="center"/>
    </xf>
    <xf numFmtId="0" fontId="21" fillId="3" borderId="0" xfId="0" applyFont="1" applyFill="1">
      <alignment vertical="center"/>
    </xf>
    <xf numFmtId="177" fontId="21" fillId="0" borderId="0" xfId="0" applyNumberFormat="1" applyFont="1" applyAlignment="1"/>
    <xf numFmtId="177" fontId="21" fillId="3" borderId="0" xfId="0" applyNumberFormat="1" applyFont="1" applyFill="1">
      <alignment vertical="center"/>
    </xf>
    <xf numFmtId="177" fontId="21" fillId="0" borderId="0" xfId="0" applyNumberFormat="1" applyFont="1">
      <alignment vertical="center"/>
    </xf>
    <xf numFmtId="0" fontId="0" fillId="0" borderId="14" xfId="0" applyBorder="1">
      <alignment vertical="center"/>
    </xf>
    <xf numFmtId="0" fontId="36" fillId="0" borderId="76" xfId="2" applyFont="1" applyBorder="1" applyAlignment="1">
      <alignment horizontal="center" vertical="center"/>
    </xf>
    <xf numFmtId="0" fontId="45" fillId="0" borderId="66" xfId="2" applyFont="1" applyBorder="1" applyAlignment="1">
      <alignment horizontal="center" vertical="center"/>
    </xf>
    <xf numFmtId="0" fontId="45" fillId="0" borderId="65" xfId="2" applyFont="1" applyBorder="1" applyAlignment="1">
      <alignment horizontal="center" vertical="center"/>
    </xf>
    <xf numFmtId="0" fontId="36" fillId="0" borderId="62" xfId="2" applyFont="1" applyBorder="1" applyAlignment="1">
      <alignment horizontal="center" vertical="center"/>
    </xf>
    <xf numFmtId="0" fontId="36" fillId="0" borderId="79" xfId="2" applyFont="1" applyBorder="1" applyAlignment="1">
      <alignment horizontal="center" vertical="center"/>
    </xf>
    <xf numFmtId="0" fontId="7" fillId="0" borderId="15" xfId="0" applyFont="1" applyBorder="1">
      <alignment vertical="center"/>
    </xf>
    <xf numFmtId="179" fontId="21" fillId="0" borderId="0" xfId="0" applyNumberFormat="1" applyFont="1" applyAlignment="1"/>
    <xf numFmtId="179" fontId="21" fillId="0" borderId="0" xfId="0" applyNumberFormat="1" applyFont="1">
      <alignment vertical="center"/>
    </xf>
    <xf numFmtId="179" fontId="21" fillId="3" borderId="0" xfId="0" applyNumberFormat="1" applyFont="1" applyFill="1">
      <alignment vertical="center"/>
    </xf>
    <xf numFmtId="0" fontId="36" fillId="0" borderId="78" xfId="2" applyFont="1" applyBorder="1" applyAlignment="1">
      <alignment horizontal="center" vertical="center"/>
    </xf>
    <xf numFmtId="0" fontId="45" fillId="0" borderId="64" xfId="2" applyFont="1" applyBorder="1" applyAlignment="1">
      <alignment horizontal="center" vertical="center"/>
    </xf>
    <xf numFmtId="0" fontId="46" fillId="0" borderId="77" xfId="2" applyFont="1" applyBorder="1" applyAlignment="1">
      <alignment horizontal="center" vertical="center"/>
    </xf>
    <xf numFmtId="0" fontId="46" fillId="0" borderId="15" xfId="2" applyFont="1" applyBorder="1">
      <alignment vertical="center"/>
    </xf>
    <xf numFmtId="0" fontId="36" fillId="0" borderId="89" xfId="2" applyFont="1" applyBorder="1">
      <alignment vertical="center"/>
    </xf>
    <xf numFmtId="0" fontId="0" fillId="0" borderId="0" xfId="0" applyAlignment="1">
      <alignment horizontal="center" vertical="center"/>
    </xf>
    <xf numFmtId="49" fontId="5" fillId="0" borderId="2" xfId="0" applyNumberFormat="1" applyFont="1" applyBorder="1" applyAlignment="1">
      <alignment horizontal="center" vertical="center"/>
    </xf>
    <xf numFmtId="0" fontId="5" fillId="0" borderId="2" xfId="0" applyFont="1" applyBorder="1" applyAlignment="1">
      <alignment horizontal="center" vertical="center"/>
    </xf>
    <xf numFmtId="0" fontId="0" fillId="0" borderId="2" xfId="0" applyBorder="1" applyAlignment="1">
      <alignment horizontal="left" vertical="center"/>
    </xf>
    <xf numFmtId="0" fontId="14" fillId="0" borderId="0" xfId="0" applyFont="1" applyAlignment="1">
      <alignment horizontal="center" vertical="center"/>
    </xf>
    <xf numFmtId="0" fontId="9" fillId="0" borderId="23" xfId="3" applyFont="1" applyBorder="1" applyAlignment="1">
      <alignment horizontal="left" vertical="center"/>
    </xf>
    <xf numFmtId="0" fontId="0" fillId="0" borderId="2" xfId="0" applyBorder="1">
      <alignment vertical="center"/>
    </xf>
    <xf numFmtId="0" fontId="5" fillId="0" borderId="0" xfId="0" applyFont="1" applyAlignment="1">
      <alignment horizontal="center" vertical="center"/>
    </xf>
    <xf numFmtId="0" fontId="12" fillId="0" borderId="2" xfId="0" applyFont="1" applyBorder="1" applyAlignment="1">
      <alignment horizontal="right" vertical="center"/>
    </xf>
    <xf numFmtId="0" fontId="53" fillId="0" borderId="73" xfId="0" applyFont="1" applyBorder="1" applyAlignment="1">
      <alignment vertical="top"/>
    </xf>
    <xf numFmtId="0" fontId="53" fillId="0" borderId="3" xfId="0" applyFont="1" applyBorder="1" applyAlignment="1">
      <alignment vertical="top"/>
    </xf>
    <xf numFmtId="0" fontId="53" fillId="0" borderId="74" xfId="0" applyFont="1" applyBorder="1" applyAlignment="1">
      <alignment horizontal="center" vertical="center"/>
    </xf>
    <xf numFmtId="0" fontId="53" fillId="0" borderId="75" xfId="0" applyFont="1" applyBorder="1" applyAlignment="1">
      <alignment horizontal="center" vertical="center"/>
    </xf>
    <xf numFmtId="0" fontId="21" fillId="0" borderId="15" xfId="0" applyFont="1" applyBorder="1">
      <alignment vertical="center"/>
    </xf>
    <xf numFmtId="0" fontId="25" fillId="3" borderId="0" xfId="0" applyFont="1" applyFill="1">
      <alignment vertical="center"/>
    </xf>
    <xf numFmtId="0" fontId="21" fillId="3" borderId="9" xfId="0" applyFont="1" applyFill="1" applyBorder="1">
      <alignment vertical="center"/>
    </xf>
    <xf numFmtId="0" fontId="0" fillId="3" borderId="8" xfId="0" applyFill="1" applyBorder="1">
      <alignment vertical="center"/>
    </xf>
    <xf numFmtId="0" fontId="21" fillId="3" borderId="80" xfId="0" applyFont="1" applyFill="1" applyBorder="1">
      <alignment vertical="center"/>
    </xf>
    <xf numFmtId="0" fontId="0" fillId="3" borderId="83" xfId="0" applyFill="1" applyBorder="1">
      <alignment vertical="center"/>
    </xf>
    <xf numFmtId="0" fontId="0" fillId="3" borderId="81" xfId="0" applyFill="1" applyBorder="1">
      <alignment vertical="center"/>
    </xf>
    <xf numFmtId="0" fontId="0" fillId="3" borderId="12" xfId="0" applyFill="1" applyBorder="1">
      <alignment vertical="center"/>
    </xf>
    <xf numFmtId="0" fontId="52" fillId="3" borderId="84" xfId="0" applyFont="1" applyFill="1" applyBorder="1" applyAlignment="1">
      <alignment horizontal="right" vertical="center"/>
    </xf>
    <xf numFmtId="0" fontId="0" fillId="3" borderId="82" xfId="0" applyFill="1" applyBorder="1">
      <alignment vertical="center"/>
    </xf>
    <xf numFmtId="0" fontId="0" fillId="3" borderId="1" xfId="0" applyFill="1" applyBorder="1">
      <alignment vertical="center"/>
    </xf>
    <xf numFmtId="0" fontId="52" fillId="3" borderId="85" xfId="0" applyFont="1" applyFill="1" applyBorder="1" applyAlignment="1">
      <alignment horizontal="right" vertical="center"/>
    </xf>
    <xf numFmtId="0" fontId="12" fillId="0" borderId="2" xfId="0" applyFont="1" applyBorder="1">
      <alignment vertical="center"/>
    </xf>
    <xf numFmtId="0" fontId="21" fillId="0" borderId="0" xfId="0" applyFont="1" applyAlignment="1">
      <alignment horizontal="right" vertical="center"/>
    </xf>
    <xf numFmtId="0" fontId="19" fillId="0" borderId="52" xfId="3" applyFont="1" applyBorder="1" applyAlignment="1">
      <alignment horizontal="left" vertical="center"/>
    </xf>
    <xf numFmtId="0" fontId="19" fillId="0" borderId="14" xfId="0" applyFont="1" applyBorder="1">
      <alignment vertical="center"/>
    </xf>
    <xf numFmtId="0" fontId="7" fillId="0" borderId="23" xfId="0" applyFont="1" applyBorder="1">
      <alignment vertical="center"/>
    </xf>
    <xf numFmtId="0" fontId="57" fillId="0" borderId="0" xfId="0" applyFont="1" applyAlignment="1">
      <alignment horizontal="center" vertical="center"/>
    </xf>
    <xf numFmtId="0" fontId="0" fillId="3" borderId="75" xfId="0" applyFill="1" applyBorder="1">
      <alignment vertical="center"/>
    </xf>
    <xf numFmtId="0" fontId="0" fillId="3" borderId="0" xfId="0" applyFill="1">
      <alignment vertical="center"/>
    </xf>
    <xf numFmtId="0" fontId="9" fillId="0" borderId="54" xfId="0" applyFont="1" applyBorder="1">
      <alignment vertical="center"/>
    </xf>
    <xf numFmtId="0" fontId="7" fillId="3" borderId="0" xfId="0" applyFont="1" applyFill="1">
      <alignment vertical="center"/>
    </xf>
    <xf numFmtId="0" fontId="58" fillId="0" borderId="0" xfId="0" applyFont="1">
      <alignment vertical="center"/>
    </xf>
    <xf numFmtId="0" fontId="0" fillId="0" borderId="23" xfId="3" applyFont="1" applyBorder="1" applyAlignment="1">
      <alignment horizontal="left" vertical="center"/>
    </xf>
    <xf numFmtId="0" fontId="19" fillId="0" borderId="0" xfId="0" applyFont="1">
      <alignment vertical="center"/>
    </xf>
    <xf numFmtId="0" fontId="5" fillId="0" borderId="0" xfId="0" applyFont="1" applyAlignment="1">
      <alignment horizontal="left" vertical="center"/>
    </xf>
    <xf numFmtId="0" fontId="12" fillId="0" borderId="99" xfId="0" applyFont="1" applyBorder="1">
      <alignment vertical="center"/>
    </xf>
    <xf numFmtId="0" fontId="7" fillId="0" borderId="99" xfId="0" applyFont="1" applyBorder="1">
      <alignment vertical="center"/>
    </xf>
    <xf numFmtId="0" fontId="7" fillId="0" borderId="92" xfId="0" applyFont="1" applyBorder="1">
      <alignment vertical="center"/>
    </xf>
    <xf numFmtId="0" fontId="7" fillId="0" borderId="93" xfId="0" applyFont="1" applyBorder="1">
      <alignment vertical="center"/>
    </xf>
    <xf numFmtId="0" fontId="0" fillId="0" borderId="2" xfId="0" applyBorder="1" applyAlignment="1"/>
    <xf numFmtId="0" fontId="7" fillId="0" borderId="1" xfId="0" applyFont="1" applyBorder="1">
      <alignment vertical="center"/>
    </xf>
    <xf numFmtId="0" fontId="12" fillId="0" borderId="0" xfId="0" applyFont="1" applyAlignment="1">
      <alignment horizontal="left" vertical="center"/>
    </xf>
    <xf numFmtId="0" fontId="59" fillId="0" borderId="1" xfId="0" applyFont="1" applyBorder="1">
      <alignment vertical="center"/>
    </xf>
    <xf numFmtId="0" fontId="52" fillId="3" borderId="91" xfId="0" applyFont="1" applyFill="1" applyBorder="1" applyAlignment="1">
      <alignment horizontal="right" vertical="center"/>
    </xf>
    <xf numFmtId="0" fontId="7" fillId="0" borderId="98" xfId="0" applyFont="1" applyBorder="1">
      <alignment vertical="center"/>
    </xf>
    <xf numFmtId="0" fontId="7" fillId="0" borderId="6" xfId="0" applyFont="1" applyBorder="1">
      <alignment vertical="center"/>
    </xf>
    <xf numFmtId="0" fontId="1" fillId="0" borderId="16" xfId="0" applyFont="1" applyBorder="1" applyProtection="1">
      <alignment vertical="center"/>
      <protection locked="0"/>
    </xf>
    <xf numFmtId="0" fontId="5" fillId="3" borderId="14" xfId="0" applyFont="1" applyFill="1" applyBorder="1">
      <alignment vertical="center"/>
    </xf>
    <xf numFmtId="0" fontId="1" fillId="3" borderId="2" xfId="0" applyFont="1" applyFill="1" applyBorder="1">
      <alignment vertical="center"/>
    </xf>
    <xf numFmtId="0" fontId="6" fillId="3" borderId="2" xfId="0" applyFont="1" applyFill="1" applyBorder="1">
      <alignment vertical="center"/>
    </xf>
    <xf numFmtId="0" fontId="1" fillId="3" borderId="4" xfId="0" applyFont="1" applyFill="1" applyBorder="1">
      <alignment vertical="center"/>
    </xf>
    <xf numFmtId="0" fontId="5" fillId="3" borderId="9" xfId="0" applyFont="1" applyFill="1" applyBorder="1">
      <alignment vertical="center"/>
    </xf>
    <xf numFmtId="0" fontId="1" fillId="3" borderId="8" xfId="0" applyFont="1" applyFill="1" applyBorder="1">
      <alignment vertical="center"/>
    </xf>
    <xf numFmtId="0" fontId="1" fillId="3" borderId="10" xfId="0" applyFont="1" applyFill="1" applyBorder="1">
      <alignment vertical="center"/>
    </xf>
    <xf numFmtId="0" fontId="5" fillId="3" borderId="3" xfId="0" applyFont="1" applyFill="1" applyBorder="1">
      <alignment vertical="center"/>
    </xf>
    <xf numFmtId="0" fontId="1" fillId="3" borderId="0" xfId="0" applyFont="1" applyFill="1">
      <alignment vertical="center"/>
    </xf>
    <xf numFmtId="0" fontId="1" fillId="3" borderId="5" xfId="0" applyFont="1" applyFill="1" applyBorder="1">
      <alignment vertical="center"/>
    </xf>
    <xf numFmtId="0" fontId="62" fillId="0" borderId="16" xfId="0" applyFont="1" applyBorder="1">
      <alignment vertical="center"/>
    </xf>
    <xf numFmtId="0" fontId="7" fillId="0" borderId="14" xfId="0" applyFont="1" applyBorder="1">
      <alignment vertical="center"/>
    </xf>
    <xf numFmtId="0" fontId="7" fillId="0" borderId="86" xfId="0" applyFont="1" applyBorder="1">
      <alignment vertical="center"/>
    </xf>
    <xf numFmtId="0" fontId="32" fillId="0" borderId="3" xfId="0" applyFont="1" applyBorder="1" applyAlignment="1">
      <alignment horizontal="center" vertical="center"/>
    </xf>
    <xf numFmtId="0" fontId="32" fillId="0" borderId="0" xfId="0" applyFont="1" applyAlignment="1">
      <alignment horizontal="center" vertical="center"/>
    </xf>
    <xf numFmtId="0" fontId="32" fillId="0" borderId="19" xfId="0" applyFont="1" applyBorder="1" applyAlignment="1">
      <alignment horizontal="center" vertical="center"/>
    </xf>
    <xf numFmtId="0" fontId="32" fillId="0" borderId="11" xfId="0" applyFont="1" applyBorder="1" applyAlignment="1">
      <alignment horizontal="center" vertical="center"/>
    </xf>
    <xf numFmtId="0" fontId="32" fillId="0" borderId="12" xfId="0" applyFont="1" applyBorder="1" applyAlignment="1">
      <alignment horizontal="center" vertical="center"/>
    </xf>
    <xf numFmtId="0" fontId="32" fillId="0" borderId="97" xfId="0" applyFont="1" applyBorder="1" applyAlignment="1">
      <alignment horizontal="center" vertical="center"/>
    </xf>
    <xf numFmtId="0" fontId="66" fillId="0" borderId="0" xfId="0" applyFont="1" applyAlignment="1">
      <alignment horizontal="left" vertical="center"/>
    </xf>
    <xf numFmtId="0" fontId="66" fillId="0" borderId="103" xfId="0" applyFont="1" applyBorder="1" applyAlignment="1">
      <alignment horizontal="left" vertical="center"/>
    </xf>
    <xf numFmtId="0" fontId="67" fillId="0" borderId="0" xfId="3" applyFont="1" applyAlignment="1">
      <alignment vertical="center"/>
    </xf>
    <xf numFmtId="0" fontId="68" fillId="0" borderId="0" xfId="3" applyFont="1" applyAlignment="1">
      <alignment horizontal="left" vertical="center"/>
    </xf>
    <xf numFmtId="0" fontId="73" fillId="0" borderId="0" xfId="0" applyFont="1" applyAlignment="1"/>
    <xf numFmtId="0" fontId="74" fillId="0" borderId="0" xfId="3" applyFont="1" applyAlignment="1">
      <alignment horizontal="left" vertical="center"/>
    </xf>
    <xf numFmtId="0" fontId="0" fillId="0" borderId="1" xfId="0" applyBorder="1" applyAlignment="1">
      <alignment horizontal="center" vertical="center"/>
    </xf>
    <xf numFmtId="0" fontId="0" fillId="0" borderId="6" xfId="0" applyBorder="1" applyAlignment="1">
      <alignment horizontal="center" vertical="center"/>
    </xf>
    <xf numFmtId="0" fontId="0" fillId="0" borderId="4" xfId="0" applyBorder="1">
      <alignment vertical="center"/>
    </xf>
    <xf numFmtId="0" fontId="0" fillId="0" borderId="5" xfId="0" applyBorder="1">
      <alignment vertical="center"/>
    </xf>
    <xf numFmtId="0" fontId="0" fillId="0" borderId="7" xfId="0" applyBorder="1">
      <alignment vertical="center"/>
    </xf>
    <xf numFmtId="0" fontId="0" fillId="0" borderId="23" xfId="0" applyBorder="1">
      <alignment vertical="center"/>
    </xf>
    <xf numFmtId="0" fontId="0" fillId="0" borderId="24" xfId="0" applyBorder="1">
      <alignment vertical="center"/>
    </xf>
    <xf numFmtId="0" fontId="0" fillId="0" borderId="100" xfId="0" applyBorder="1">
      <alignment vertical="center"/>
    </xf>
    <xf numFmtId="0" fontId="0" fillId="0" borderId="94" xfId="0" applyBorder="1">
      <alignment vertical="center"/>
    </xf>
    <xf numFmtId="0" fontId="8" fillId="0" borderId="0" xfId="0" applyFont="1" applyProtection="1">
      <alignment vertical="center"/>
      <protection locked="0"/>
    </xf>
    <xf numFmtId="0" fontId="7" fillId="0" borderId="0" xfId="0" applyFont="1" applyProtection="1">
      <alignment vertical="center"/>
      <protection locked="0"/>
    </xf>
    <xf numFmtId="0" fontId="12" fillId="0" borderId="0" xfId="0" applyFont="1" applyProtection="1">
      <alignment vertical="center"/>
      <protection locked="0"/>
    </xf>
    <xf numFmtId="0" fontId="12" fillId="0" borderId="0" xfId="0" applyFont="1" applyAlignment="1" applyProtection="1">
      <alignment vertical="top"/>
      <protection locked="0"/>
    </xf>
    <xf numFmtId="0" fontId="0" fillId="0" borderId="0" xfId="0" applyAlignment="1">
      <alignment horizontal="right" vertical="center"/>
    </xf>
    <xf numFmtId="0" fontId="12" fillId="0" borderId="0" xfId="0" applyFont="1" applyAlignment="1">
      <alignment horizontal="right" vertical="center"/>
    </xf>
    <xf numFmtId="0" fontId="39" fillId="0" borderId="0" xfId="2" applyFont="1" applyAlignment="1">
      <alignment horizontal="right" vertical="center"/>
    </xf>
    <xf numFmtId="0" fontId="83" fillId="5" borderId="88" xfId="0" applyFont="1" applyFill="1" applyBorder="1" applyAlignment="1">
      <alignment horizontal="center" vertical="center" wrapText="1"/>
    </xf>
    <xf numFmtId="14" fontId="81" fillId="5" borderId="22" xfId="0" applyNumberFormat="1" applyFont="1" applyFill="1" applyBorder="1" applyAlignment="1">
      <alignment horizontal="left" vertical="center" wrapText="1"/>
    </xf>
    <xf numFmtId="14" fontId="83" fillId="5" borderId="39" xfId="0" applyNumberFormat="1" applyFont="1" applyFill="1" applyBorder="1" applyAlignment="1">
      <alignment horizontal="right" vertical="center" wrapText="1"/>
    </xf>
    <xf numFmtId="14" fontId="81" fillId="5" borderId="20" xfId="0" applyNumberFormat="1" applyFont="1" applyFill="1" applyBorder="1" applyAlignment="1">
      <alignment horizontal="left" vertical="center" wrapText="1"/>
    </xf>
    <xf numFmtId="14" fontId="83" fillId="5" borderId="42" xfId="0" applyNumberFormat="1" applyFont="1" applyFill="1" applyBorder="1" applyAlignment="1">
      <alignment horizontal="right" vertical="center" wrapText="1"/>
    </xf>
    <xf numFmtId="0" fontId="51" fillId="5" borderId="35" xfId="0" applyFont="1" applyFill="1" applyBorder="1" applyAlignment="1">
      <alignment horizontal="center" vertical="center" wrapText="1"/>
    </xf>
    <xf numFmtId="0" fontId="1" fillId="0" borderId="2" xfId="0" applyFont="1" applyBorder="1">
      <alignment vertical="center"/>
    </xf>
    <xf numFmtId="0" fontId="0" fillId="0" borderId="2" xfId="0" applyBorder="1" applyAlignment="1">
      <alignment horizontal="right" vertical="center"/>
    </xf>
    <xf numFmtId="0" fontId="86" fillId="0" borderId="2" xfId="0" applyFont="1" applyBorder="1">
      <alignment vertical="center"/>
    </xf>
    <xf numFmtId="0" fontId="8" fillId="0" borderId="2" xfId="0" applyFont="1" applyBorder="1">
      <alignment vertical="center"/>
    </xf>
    <xf numFmtId="0" fontId="88" fillId="0" borderId="2" xfId="0" applyFont="1" applyBorder="1">
      <alignment vertical="center"/>
    </xf>
    <xf numFmtId="0" fontId="87" fillId="0" borderId="2" xfId="0" applyFont="1" applyBorder="1">
      <alignment vertical="center"/>
    </xf>
    <xf numFmtId="0" fontId="87" fillId="0" borderId="4" xfId="0" applyFont="1" applyBorder="1">
      <alignment vertical="center"/>
    </xf>
    <xf numFmtId="0" fontId="5" fillId="0" borderId="1" xfId="0" applyFont="1" applyBorder="1">
      <alignment vertical="center"/>
    </xf>
    <xf numFmtId="0" fontId="8" fillId="0" borderId="0" xfId="0" applyFont="1" applyAlignment="1">
      <alignment horizontal="right" vertical="center"/>
    </xf>
    <xf numFmtId="0" fontId="90" fillId="0" borderId="0" xfId="0" applyFont="1">
      <alignment vertical="center"/>
    </xf>
    <xf numFmtId="0" fontId="91" fillId="0" borderId="0" xfId="0" applyFont="1" applyAlignment="1">
      <alignment horizontal="left" vertical="center"/>
    </xf>
    <xf numFmtId="0" fontId="92" fillId="0" borderId="0" xfId="0" applyFont="1">
      <alignment vertical="center"/>
    </xf>
    <xf numFmtId="0" fontId="89" fillId="0" borderId="0" xfId="0" applyFont="1" applyAlignment="1">
      <alignment vertical="top" wrapText="1"/>
    </xf>
    <xf numFmtId="0" fontId="60" fillId="2" borderId="0" xfId="3" applyFont="1" applyFill="1" applyAlignment="1">
      <alignment horizontal="left" vertical="center"/>
    </xf>
    <xf numFmtId="0" fontId="0" fillId="0" borderId="0" xfId="0">
      <alignment vertical="center"/>
    </xf>
    <xf numFmtId="0" fontId="15" fillId="0" borderId="0" xfId="0" applyFont="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49" fontId="32" fillId="0" borderId="3" xfId="0" applyNumberFormat="1" applyFont="1" applyBorder="1" applyAlignment="1">
      <alignment horizontal="center" vertical="center"/>
    </xf>
    <xf numFmtId="49" fontId="32" fillId="0" borderId="0" xfId="0" applyNumberFormat="1" applyFont="1" applyAlignment="1">
      <alignment horizontal="center" vertical="center"/>
    </xf>
    <xf numFmtId="49" fontId="32" fillId="0" borderId="19" xfId="0" applyNumberFormat="1" applyFont="1" applyBorder="1" applyAlignment="1">
      <alignment horizontal="center" vertical="center"/>
    </xf>
    <xf numFmtId="0" fontId="96" fillId="3" borderId="3" xfId="0" applyFont="1" applyFill="1" applyBorder="1" applyAlignment="1">
      <alignment horizontal="left" vertical="center" wrapText="1"/>
    </xf>
    <xf numFmtId="0" fontId="96" fillId="3" borderId="0" xfId="0" applyFont="1" applyFill="1" applyAlignment="1">
      <alignment horizontal="left" vertical="center" wrapText="1"/>
    </xf>
    <xf numFmtId="0" fontId="96" fillId="3" borderId="19"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0" xfId="0" applyFont="1" applyFill="1" applyAlignment="1">
      <alignment horizontal="left" vertical="center" wrapText="1"/>
    </xf>
    <xf numFmtId="0" fontId="4" fillId="3" borderId="19" xfId="0" applyFont="1" applyFill="1" applyBorder="1" applyAlignment="1">
      <alignment horizontal="left" vertical="center" wrapText="1"/>
    </xf>
    <xf numFmtId="0" fontId="4" fillId="3" borderId="3" xfId="0" applyFont="1" applyFill="1" applyBorder="1" applyAlignment="1">
      <alignment vertical="center" wrapText="1"/>
    </xf>
    <xf numFmtId="0" fontId="4" fillId="3" borderId="0" xfId="0" applyFont="1" applyFill="1" applyAlignment="1">
      <alignment vertical="center" wrapText="1"/>
    </xf>
    <xf numFmtId="0" fontId="4" fillId="3" borderId="19" xfId="0" applyFont="1" applyFill="1" applyBorder="1" applyAlignment="1">
      <alignment vertical="center" wrapText="1"/>
    </xf>
    <xf numFmtId="0" fontId="20" fillId="3" borderId="26" xfId="0" applyFont="1" applyFill="1" applyBorder="1" applyAlignment="1">
      <alignment horizontal="center" vertical="center"/>
    </xf>
    <xf numFmtId="0" fontId="0" fillId="0" borderId="26" xfId="0" applyBorder="1" applyAlignment="1">
      <alignment horizontal="center" vertical="center"/>
    </xf>
    <xf numFmtId="0" fontId="0" fillId="0" borderId="26" xfId="0" applyBorder="1">
      <alignment vertical="center"/>
    </xf>
    <xf numFmtId="0" fontId="0" fillId="0" borderId="32" xfId="0" applyBorder="1">
      <alignment vertical="center"/>
    </xf>
    <xf numFmtId="0" fontId="0" fillId="0" borderId="27" xfId="0" applyBorder="1" applyAlignment="1">
      <alignment horizontal="center" vertical="center"/>
    </xf>
    <xf numFmtId="0" fontId="0" fillId="0" borderId="27" xfId="0" applyBorder="1">
      <alignment vertical="center"/>
    </xf>
    <xf numFmtId="0" fontId="0" fillId="0" borderId="33" xfId="0" applyBorder="1">
      <alignment vertical="center"/>
    </xf>
    <xf numFmtId="0" fontId="95" fillId="3" borderId="95" xfId="0" applyFont="1" applyFill="1" applyBorder="1" applyAlignment="1">
      <alignment horizontal="left" vertical="center" indent="2"/>
    </xf>
    <xf numFmtId="0" fontId="0" fillId="0" borderId="26" xfId="0" applyBorder="1" applyAlignment="1">
      <alignment horizontal="left" vertical="center" indent="2"/>
    </xf>
    <xf numFmtId="0" fontId="0" fillId="0" borderId="96" xfId="0" applyBorder="1" applyAlignment="1">
      <alignment horizontal="left" vertical="center" indent="2"/>
    </xf>
    <xf numFmtId="0" fontId="0" fillId="0" borderId="27" xfId="0" applyBorder="1" applyAlignment="1">
      <alignment horizontal="left" vertical="center" indent="2"/>
    </xf>
    <xf numFmtId="0" fontId="19" fillId="0" borderId="2" xfId="0" applyFont="1" applyBorder="1" applyAlignment="1">
      <alignment vertical="center" wrapText="1"/>
    </xf>
    <xf numFmtId="0" fontId="0" fillId="0" borderId="2" xfId="0" applyBorder="1" applyAlignment="1">
      <alignment vertical="center" wrapText="1"/>
    </xf>
    <xf numFmtId="0" fontId="0" fillId="0" borderId="4" xfId="0" applyBorder="1" applyAlignment="1">
      <alignment vertical="center" wrapText="1"/>
    </xf>
    <xf numFmtId="0" fontId="0" fillId="0" borderId="0" xfId="0" applyAlignment="1">
      <alignment vertical="center" wrapText="1"/>
    </xf>
    <xf numFmtId="0" fontId="0" fillId="0" borderId="5" xfId="0" applyBorder="1" applyAlignment="1">
      <alignment vertical="center" wrapText="1"/>
    </xf>
    <xf numFmtId="0" fontId="0" fillId="0" borderId="1" xfId="0" applyBorder="1" applyAlignment="1">
      <alignment vertical="center" wrapText="1"/>
    </xf>
    <xf numFmtId="0" fontId="0" fillId="0" borderId="7" xfId="0" applyBorder="1" applyAlignment="1">
      <alignment vertical="center" wrapText="1"/>
    </xf>
    <xf numFmtId="0" fontId="19" fillId="0" borderId="23" xfId="0" applyFont="1" applyBorder="1" applyAlignment="1">
      <alignment horizontal="center" vertical="center"/>
    </xf>
    <xf numFmtId="0" fontId="19" fillId="0" borderId="24" xfId="0" applyFont="1" applyBorder="1" applyAlignment="1">
      <alignment horizontal="center" vertical="center"/>
    </xf>
    <xf numFmtId="0" fontId="19" fillId="0" borderId="0" xfId="0" applyFont="1" applyAlignment="1">
      <alignment horizontal="center" vertical="center"/>
    </xf>
    <xf numFmtId="0" fontId="19" fillId="0" borderId="100" xfId="0" applyFont="1" applyBorder="1" applyAlignment="1">
      <alignment horizontal="center" vertical="center"/>
    </xf>
    <xf numFmtId="0" fontId="19" fillId="0" borderId="93" xfId="0" applyFont="1" applyBorder="1" applyAlignment="1">
      <alignment horizontal="center" vertical="center"/>
    </xf>
    <xf numFmtId="0" fontId="19" fillId="0" borderId="94" xfId="0" applyFont="1" applyBorder="1" applyAlignment="1">
      <alignment horizontal="center" vertical="center"/>
    </xf>
    <xf numFmtId="0" fontId="25" fillId="0" borderId="3" xfId="0" applyFont="1" applyBorder="1" applyAlignment="1" applyProtection="1">
      <alignment vertical="center" shrinkToFit="1"/>
      <protection locked="0"/>
    </xf>
    <xf numFmtId="0" fontId="0" fillId="0" borderId="0" xfId="0" applyAlignment="1" applyProtection="1">
      <alignment vertical="center" shrinkToFit="1"/>
      <protection locked="0"/>
    </xf>
    <xf numFmtId="0" fontId="0" fillId="0" borderId="91" xfId="0" applyBorder="1" applyAlignment="1" applyProtection="1">
      <alignment vertical="center" shrinkToFit="1"/>
      <protection locked="0"/>
    </xf>
    <xf numFmtId="0" fontId="0" fillId="0" borderId="3" xfId="0" applyBorder="1" applyAlignment="1" applyProtection="1">
      <alignment vertical="center" shrinkToFit="1"/>
      <protection locked="0"/>
    </xf>
    <xf numFmtId="0" fontId="26" fillId="0" borderId="34" xfId="0" applyFont="1" applyBorder="1" applyAlignment="1">
      <alignment horizontal="center" vertical="center"/>
    </xf>
    <xf numFmtId="0" fontId="5" fillId="0" borderId="35" xfId="0" applyFont="1" applyBorder="1" applyAlignment="1">
      <alignment horizontal="center" vertical="center"/>
    </xf>
    <xf numFmtId="0" fontId="26" fillId="3" borderId="16" xfId="0" applyFont="1" applyFill="1" applyBorder="1" applyAlignment="1">
      <alignment horizontal="justify" vertical="center" wrapText="1"/>
    </xf>
    <xf numFmtId="0" fontId="26" fillId="3" borderId="16" xfId="0" applyFont="1" applyFill="1" applyBorder="1" applyAlignment="1">
      <alignment vertical="center" wrapText="1"/>
    </xf>
    <xf numFmtId="0" fontId="5" fillId="3" borderId="21" xfId="0" applyFont="1" applyFill="1" applyBorder="1" applyAlignment="1">
      <alignment vertical="center" wrapText="1"/>
    </xf>
    <xf numFmtId="0" fontId="5" fillId="3" borderId="34" xfId="0" applyFont="1" applyFill="1" applyBorder="1" applyAlignment="1">
      <alignment vertical="center" wrapText="1"/>
    </xf>
    <xf numFmtId="0" fontId="5" fillId="3" borderId="35" xfId="0" applyFont="1" applyFill="1" applyBorder="1" applyAlignment="1">
      <alignment vertical="center" wrapText="1"/>
    </xf>
    <xf numFmtId="0" fontId="26" fillId="0" borderId="38" xfId="0" applyFont="1" applyBorder="1" applyAlignment="1">
      <alignment horizontal="center" vertical="center"/>
    </xf>
    <xf numFmtId="0" fontId="5" fillId="0" borderId="39" xfId="0" applyFont="1" applyBorder="1" applyAlignment="1">
      <alignment horizontal="center" vertical="center"/>
    </xf>
    <xf numFmtId="0" fontId="26" fillId="3" borderId="55" xfId="0" applyFont="1" applyFill="1" applyBorder="1" applyAlignment="1">
      <alignment horizontal="justify" vertical="center" wrapText="1"/>
    </xf>
    <xf numFmtId="0" fontId="26" fillId="3" borderId="55" xfId="0" applyFont="1" applyFill="1" applyBorder="1" applyAlignment="1">
      <alignment vertical="center" wrapText="1"/>
    </xf>
    <xf numFmtId="0" fontId="26" fillId="0" borderId="41" xfId="0" applyFont="1" applyBorder="1" applyAlignment="1">
      <alignment horizontal="center" vertical="center"/>
    </xf>
    <xf numFmtId="0" fontId="5" fillId="0" borderId="42" xfId="0" applyFont="1" applyBorder="1" applyAlignment="1">
      <alignment horizontal="center" vertical="center"/>
    </xf>
    <xf numFmtId="0" fontId="26" fillId="3" borderId="57" xfId="0" applyFont="1" applyFill="1" applyBorder="1" applyAlignment="1">
      <alignment horizontal="justify" vertical="center" wrapText="1"/>
    </xf>
    <xf numFmtId="0" fontId="26" fillId="3" borderId="57" xfId="0" applyFont="1" applyFill="1" applyBorder="1" applyAlignment="1">
      <alignment vertical="center" wrapText="1"/>
    </xf>
    <xf numFmtId="0" fontId="0" fillId="0" borderId="6" xfId="0" applyBorder="1" applyAlignment="1" applyProtection="1">
      <alignment vertical="center" shrinkToFit="1"/>
      <protection locked="0"/>
    </xf>
    <xf numFmtId="0" fontId="0" fillId="0" borderId="1" xfId="0" applyBorder="1" applyAlignment="1" applyProtection="1">
      <alignment vertical="center" shrinkToFit="1"/>
      <protection locked="0"/>
    </xf>
    <xf numFmtId="0" fontId="0" fillId="0" borderId="85" xfId="0" applyBorder="1" applyAlignment="1" applyProtection="1">
      <alignment vertical="center" shrinkToFit="1"/>
      <protection locked="0"/>
    </xf>
    <xf numFmtId="0" fontId="21" fillId="4" borderId="14" xfId="0" applyFont="1" applyFill="1" applyBorder="1" applyAlignment="1">
      <alignment horizontal="center" vertical="center"/>
    </xf>
    <xf numFmtId="0" fontId="21" fillId="4" borderId="2" xfId="0" applyFont="1" applyFill="1" applyBorder="1" applyAlignment="1">
      <alignment horizontal="center" vertical="center"/>
    </xf>
    <xf numFmtId="0" fontId="21" fillId="4" borderId="4" xfId="0" applyFont="1" applyFill="1" applyBorder="1" applyAlignment="1">
      <alignment horizontal="center" vertical="center"/>
    </xf>
    <xf numFmtId="0" fontId="21" fillId="4" borderId="6" xfId="0" applyFont="1" applyFill="1" applyBorder="1" applyAlignment="1">
      <alignment horizontal="center" vertical="center"/>
    </xf>
    <xf numFmtId="0" fontId="21" fillId="4" borderId="1" xfId="0" applyFont="1" applyFill="1" applyBorder="1" applyAlignment="1">
      <alignment horizontal="center" vertical="center"/>
    </xf>
    <xf numFmtId="0" fontId="21" fillId="4" borderId="7" xfId="0" applyFont="1" applyFill="1" applyBorder="1" applyAlignment="1">
      <alignment horizontal="center" vertical="center"/>
    </xf>
    <xf numFmtId="0" fontId="25" fillId="0" borderId="2" xfId="0" applyFont="1" applyBorder="1" applyAlignment="1" applyProtection="1">
      <alignment horizontal="center" vertical="center" wrapText="1"/>
      <protection locked="0"/>
    </xf>
    <xf numFmtId="0" fontId="25" fillId="0" borderId="4" xfId="0" applyFont="1" applyBorder="1" applyAlignment="1" applyProtection="1">
      <alignment horizontal="center" vertical="center" wrapText="1"/>
      <protection locked="0"/>
    </xf>
    <xf numFmtId="0" fontId="25" fillId="0" borderId="1" xfId="0" applyFont="1" applyBorder="1" applyAlignment="1" applyProtection="1">
      <alignment horizontal="center" vertical="center" wrapText="1"/>
      <protection locked="0"/>
    </xf>
    <xf numFmtId="0" fontId="25" fillId="0" borderId="7" xfId="0" applyFont="1" applyBorder="1" applyAlignment="1" applyProtection="1">
      <alignment horizontal="center" vertical="center" wrapText="1"/>
      <protection locked="0"/>
    </xf>
    <xf numFmtId="0" fontId="50" fillId="4" borderId="53" xfId="0" applyFont="1" applyFill="1" applyBorder="1" applyAlignment="1">
      <alignment horizontal="center" vertical="center"/>
    </xf>
    <xf numFmtId="0" fontId="50" fillId="4" borderId="8" xfId="0" applyFont="1" applyFill="1" applyBorder="1" applyAlignment="1">
      <alignment horizontal="center" vertical="center"/>
    </xf>
    <xf numFmtId="0" fontId="50" fillId="4" borderId="10" xfId="0" applyFont="1" applyFill="1" applyBorder="1" applyAlignment="1">
      <alignment horizontal="center" vertical="center"/>
    </xf>
    <xf numFmtId="0" fontId="50" fillId="4" borderId="50" xfId="0" applyFont="1" applyFill="1" applyBorder="1" applyAlignment="1">
      <alignment horizontal="center" vertical="center"/>
    </xf>
    <xf numFmtId="0" fontId="50" fillId="4" borderId="0" xfId="0" applyFont="1" applyFill="1" applyAlignment="1">
      <alignment horizontal="center" vertical="center"/>
    </xf>
    <xf numFmtId="0" fontId="50" fillId="4" borderId="5" xfId="0" applyFont="1" applyFill="1" applyBorder="1" applyAlignment="1">
      <alignment horizontal="center" vertical="center"/>
    </xf>
    <xf numFmtId="0" fontId="15" fillId="0" borderId="8" xfId="0" applyFont="1" applyBorder="1" applyAlignment="1" applyProtection="1">
      <alignment horizontal="center" vertical="center" shrinkToFit="1"/>
      <protection locked="0"/>
    </xf>
    <xf numFmtId="0" fontId="15" fillId="0" borderId="1" xfId="0" applyFont="1" applyBorder="1" applyAlignment="1" applyProtection="1">
      <alignment horizontal="center" vertical="center" shrinkToFit="1"/>
      <protection locked="0"/>
    </xf>
    <xf numFmtId="0" fontId="15" fillId="0" borderId="0" xfId="0" applyFont="1" applyAlignment="1" applyProtection="1">
      <alignment horizontal="center" vertical="center" shrinkToFit="1"/>
      <protection locked="0"/>
    </xf>
    <xf numFmtId="0" fontId="15" fillId="0" borderId="0" xfId="0" applyFont="1" applyAlignment="1" applyProtection="1">
      <alignment vertical="center" shrinkToFit="1"/>
      <protection locked="0"/>
    </xf>
    <xf numFmtId="0" fontId="15" fillId="0" borderId="5" xfId="0" applyFont="1" applyBorder="1" applyAlignment="1" applyProtection="1">
      <alignment vertical="center" shrinkToFit="1"/>
      <protection locked="0"/>
    </xf>
    <xf numFmtId="49" fontId="25" fillId="0" borderId="14" xfId="0" applyNumberFormat="1" applyFont="1" applyBorder="1" applyAlignment="1" applyProtection="1">
      <alignment horizontal="center" vertical="center" wrapText="1"/>
      <protection locked="0"/>
    </xf>
    <xf numFmtId="49" fontId="25" fillId="0" borderId="2" xfId="0" applyNumberFormat="1" applyFont="1" applyBorder="1" applyAlignment="1" applyProtection="1">
      <alignment horizontal="center" vertical="center" wrapText="1"/>
      <protection locked="0"/>
    </xf>
    <xf numFmtId="49" fontId="25" fillId="0" borderId="6" xfId="0" applyNumberFormat="1" applyFont="1" applyBorder="1" applyAlignment="1" applyProtection="1">
      <alignment horizontal="center" vertical="center" wrapText="1"/>
      <protection locked="0"/>
    </xf>
    <xf numFmtId="49" fontId="25" fillId="0" borderId="1" xfId="0" applyNumberFormat="1" applyFont="1" applyBorder="1" applyAlignment="1" applyProtection="1">
      <alignment horizontal="center" vertical="center" wrapText="1"/>
      <protection locked="0"/>
    </xf>
    <xf numFmtId="0" fontId="5" fillId="0" borderId="2" xfId="0" applyFont="1" applyBorder="1" applyAlignment="1">
      <alignment horizontal="center" vertical="center"/>
    </xf>
    <xf numFmtId="0" fontId="0" fillId="0" borderId="1" xfId="0" applyBorder="1" applyAlignment="1">
      <alignment horizontal="center" vertical="center"/>
    </xf>
    <xf numFmtId="49" fontId="25" fillId="0" borderId="4" xfId="0" applyNumberFormat="1" applyFont="1" applyBorder="1" applyAlignment="1" applyProtection="1">
      <alignment horizontal="center" vertical="center" wrapText="1"/>
      <protection locked="0"/>
    </xf>
    <xf numFmtId="49" fontId="25" fillId="0" borderId="7" xfId="0" applyNumberFormat="1" applyFont="1" applyBorder="1" applyAlignment="1" applyProtection="1">
      <alignment horizontal="center" vertical="center" wrapText="1"/>
      <protection locked="0"/>
    </xf>
    <xf numFmtId="0" fontId="50" fillId="4" borderId="2" xfId="0" applyFont="1" applyFill="1" applyBorder="1">
      <alignment vertical="center"/>
    </xf>
    <xf numFmtId="0" fontId="50" fillId="4" borderId="1" xfId="0" applyFont="1" applyFill="1" applyBorder="1">
      <alignment vertical="center"/>
    </xf>
    <xf numFmtId="0" fontId="47" fillId="0" borderId="14" xfId="1" applyFont="1" applyFill="1" applyBorder="1" applyAlignment="1" applyProtection="1">
      <alignment horizontal="center" vertical="center" shrinkToFit="1"/>
      <protection locked="0"/>
    </xf>
    <xf numFmtId="0" fontId="10" fillId="0" borderId="2" xfId="0" applyFont="1" applyBorder="1" applyAlignment="1" applyProtection="1">
      <alignment vertical="center" shrinkToFit="1"/>
      <protection locked="0"/>
    </xf>
    <xf numFmtId="0" fontId="10" fillId="0" borderId="6" xfId="0" applyFont="1" applyBorder="1" applyAlignment="1" applyProtection="1">
      <alignment vertical="center" shrinkToFit="1"/>
      <protection locked="0"/>
    </xf>
    <xf numFmtId="0" fontId="10" fillId="0" borderId="1" xfId="0" applyFont="1" applyBorder="1" applyAlignment="1" applyProtection="1">
      <alignment vertical="center" shrinkToFit="1"/>
      <protection locked="0"/>
    </xf>
    <xf numFmtId="0" fontId="50" fillId="4" borderId="45" xfId="0" applyFont="1" applyFill="1" applyBorder="1" applyAlignment="1">
      <alignment horizontal="center" vertical="center"/>
    </xf>
    <xf numFmtId="0" fontId="50" fillId="4" borderId="2" xfId="0" applyFont="1" applyFill="1" applyBorder="1" applyAlignment="1">
      <alignment horizontal="center" vertical="center"/>
    </xf>
    <xf numFmtId="0" fontId="50" fillId="4" borderId="4" xfId="0" applyFont="1" applyFill="1" applyBorder="1" applyAlignment="1">
      <alignment horizontal="center" vertical="center"/>
    </xf>
    <xf numFmtId="0" fontId="50" fillId="4" borderId="46" xfId="0" applyFont="1" applyFill="1" applyBorder="1" applyAlignment="1">
      <alignment horizontal="center" vertical="center"/>
    </xf>
    <xf numFmtId="0" fontId="50" fillId="4" borderId="1" xfId="0" applyFont="1" applyFill="1" applyBorder="1" applyAlignment="1">
      <alignment horizontal="center" vertical="center"/>
    </xf>
    <xf numFmtId="0" fontId="50" fillId="4" borderId="7" xfId="0" applyFont="1" applyFill="1" applyBorder="1" applyAlignment="1">
      <alignment horizontal="center" vertical="center"/>
    </xf>
    <xf numFmtId="49" fontId="10" fillId="0" borderId="2" xfId="0" applyNumberFormat="1" applyFont="1" applyBorder="1" applyAlignment="1" applyProtection="1">
      <alignment horizontal="center" vertical="center" shrinkToFit="1"/>
      <protection locked="0"/>
    </xf>
    <xf numFmtId="49" fontId="10" fillId="0" borderId="2" xfId="0" applyNumberFormat="1" applyFont="1" applyBorder="1" applyAlignment="1" applyProtection="1">
      <alignment vertical="center" shrinkToFit="1"/>
      <protection locked="0"/>
    </xf>
    <xf numFmtId="0" fontId="25" fillId="0" borderId="80" xfId="0" applyFont="1" applyBorder="1" applyAlignment="1" applyProtection="1">
      <alignment vertical="center" shrinkToFit="1"/>
      <protection locked="0"/>
    </xf>
    <xf numFmtId="0" fontId="25" fillId="0" borderId="8" xfId="0" applyFont="1" applyBorder="1" applyAlignment="1" applyProtection="1">
      <alignment vertical="center" shrinkToFit="1"/>
      <protection locked="0"/>
    </xf>
    <xf numFmtId="0" fontId="25" fillId="0" borderId="81" xfId="0" applyFont="1" applyBorder="1" applyAlignment="1" applyProtection="1">
      <alignment vertical="center" shrinkToFit="1"/>
      <protection locked="0"/>
    </xf>
    <xf numFmtId="0" fontId="25" fillId="0" borderId="12" xfId="0" applyFont="1" applyBorder="1" applyAlignment="1" applyProtection="1">
      <alignment vertical="center" shrinkToFit="1"/>
      <protection locked="0"/>
    </xf>
    <xf numFmtId="0" fontId="50" fillId="4" borderId="0" xfId="0" applyFont="1" applyFill="1" applyAlignment="1">
      <alignment vertical="center" wrapText="1"/>
    </xf>
    <xf numFmtId="0" fontId="25" fillId="0" borderId="0" xfId="0" applyFont="1" applyAlignment="1" applyProtection="1">
      <alignment horizontal="center" vertical="center" wrapText="1"/>
      <protection locked="0"/>
    </xf>
    <xf numFmtId="0" fontId="8" fillId="0" borderId="0" xfId="0" applyFont="1" applyAlignment="1">
      <alignment horizontal="center" vertical="center"/>
    </xf>
    <xf numFmtId="0" fontId="0" fillId="0" borderId="0" xfId="0" applyAlignment="1">
      <alignment horizontal="center" vertical="center"/>
    </xf>
    <xf numFmtId="0" fontId="78" fillId="4" borderId="87" xfId="0" applyFont="1" applyFill="1" applyBorder="1" applyAlignment="1">
      <alignment vertical="center" wrapText="1"/>
    </xf>
    <xf numFmtId="0" fontId="78" fillId="4" borderId="87" xfId="0" applyFont="1" applyFill="1" applyBorder="1">
      <alignment vertical="center"/>
    </xf>
    <xf numFmtId="0" fontId="78" fillId="4" borderId="88" xfId="0" applyFont="1" applyFill="1" applyBorder="1">
      <alignment vertical="center"/>
    </xf>
    <xf numFmtId="0" fontId="10" fillId="0" borderId="87" xfId="0" applyFont="1" applyBorder="1" applyAlignment="1" applyProtection="1">
      <alignment vertical="center" wrapText="1"/>
      <protection locked="0"/>
    </xf>
    <xf numFmtId="0" fontId="0" fillId="0" borderId="87" xfId="0" applyBorder="1" applyAlignment="1" applyProtection="1">
      <alignment vertical="center" wrapText="1"/>
      <protection locked="0"/>
    </xf>
    <xf numFmtId="0" fontId="0" fillId="0" borderId="88" xfId="0" applyBorder="1" applyAlignment="1" applyProtection="1">
      <alignment vertical="center" wrapText="1"/>
      <protection locked="0"/>
    </xf>
    <xf numFmtId="0" fontId="21" fillId="4" borderId="87" xfId="0" applyFont="1" applyFill="1" applyBorder="1">
      <alignment vertical="center"/>
    </xf>
    <xf numFmtId="0" fontId="21" fillId="4" borderId="88" xfId="0" applyFont="1" applyFill="1" applyBorder="1">
      <alignment vertical="center"/>
    </xf>
    <xf numFmtId="0" fontId="26" fillId="0" borderId="17" xfId="0" applyFont="1" applyBorder="1" applyAlignment="1">
      <alignment horizontal="center" vertical="center"/>
    </xf>
    <xf numFmtId="0" fontId="5" fillId="0" borderId="40" xfId="0" applyFont="1" applyBorder="1" applyAlignment="1">
      <alignment horizontal="center" vertical="center"/>
    </xf>
    <xf numFmtId="0" fontId="26" fillId="3" borderId="56" xfId="0" applyFont="1" applyFill="1" applyBorder="1" applyAlignment="1">
      <alignment horizontal="justify" vertical="center" wrapText="1"/>
    </xf>
    <xf numFmtId="0" fontId="26" fillId="3" borderId="56" xfId="0" applyFont="1" applyFill="1" applyBorder="1" applyAlignment="1">
      <alignment vertical="center" wrapText="1"/>
    </xf>
    <xf numFmtId="49" fontId="10" fillId="0" borderId="38" xfId="0" applyNumberFormat="1" applyFont="1" applyBorder="1" applyAlignment="1" applyProtection="1">
      <alignment horizontal="center" vertical="center" shrinkToFit="1"/>
      <protection locked="0"/>
    </xf>
    <xf numFmtId="0" fontId="0" fillId="0" borderId="2" xfId="0" applyBorder="1" applyAlignment="1">
      <alignment horizontal="left" vertical="center"/>
    </xf>
    <xf numFmtId="0" fontId="0" fillId="0" borderId="4" xfId="0" applyBorder="1" applyAlignment="1">
      <alignment horizontal="left" vertical="center"/>
    </xf>
    <xf numFmtId="0" fontId="0" fillId="0" borderId="1" xfId="0" applyBorder="1" applyAlignment="1">
      <alignment horizontal="left" vertical="center"/>
    </xf>
    <xf numFmtId="0" fontId="0" fillId="0" borderId="7" xfId="0" applyBorder="1" applyAlignment="1">
      <alignment horizontal="left" vertical="center"/>
    </xf>
    <xf numFmtId="0" fontId="21" fillId="4" borderId="6" xfId="0" applyFont="1" applyFill="1" applyBorder="1">
      <alignment vertical="center"/>
    </xf>
    <xf numFmtId="0" fontId="21" fillId="4" borderId="1" xfId="0" applyFont="1" applyFill="1" applyBorder="1">
      <alignment vertical="center"/>
    </xf>
    <xf numFmtId="0" fontId="21" fillId="4" borderId="7" xfId="0" applyFont="1" applyFill="1" applyBorder="1">
      <alignment vertical="center"/>
    </xf>
    <xf numFmtId="0" fontId="25" fillId="0" borderId="14" xfId="0" applyFont="1" applyBorder="1" applyAlignment="1" applyProtection="1">
      <alignment horizontal="center" vertical="center" wrapText="1"/>
      <protection locked="0"/>
    </xf>
    <xf numFmtId="0" fontId="25" fillId="0" borderId="2" xfId="0" applyFont="1" applyBorder="1" applyAlignment="1" applyProtection="1">
      <alignment vertical="center" wrapText="1"/>
      <protection locked="0"/>
    </xf>
    <xf numFmtId="0" fontId="25" fillId="0" borderId="6" xfId="0" applyFont="1" applyBorder="1" applyAlignment="1" applyProtection="1">
      <alignment vertical="center" wrapText="1"/>
      <protection locked="0"/>
    </xf>
    <xf numFmtId="0" fontId="25" fillId="0" borderId="1" xfId="0" applyFont="1" applyBorder="1" applyAlignment="1" applyProtection="1">
      <alignment vertical="center" wrapText="1"/>
      <protection locked="0"/>
    </xf>
    <xf numFmtId="0" fontId="0" fillId="0" borderId="2" xfId="0" applyBorder="1">
      <alignment vertical="center"/>
    </xf>
    <xf numFmtId="0" fontId="0" fillId="0" borderId="1" xfId="0" applyBorder="1">
      <alignment vertical="center"/>
    </xf>
    <xf numFmtId="0" fontId="1" fillId="0" borderId="3" xfId="0" applyFont="1" applyBorder="1" applyAlignment="1" applyProtection="1">
      <alignment horizontal="center" vertical="center"/>
      <protection locked="0"/>
    </xf>
    <xf numFmtId="0" fontId="1" fillId="0" borderId="0" xfId="0" applyFont="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54" fillId="4" borderId="14" xfId="0" applyFont="1" applyFill="1" applyBorder="1" applyAlignment="1">
      <alignment horizontal="center" vertical="center" wrapText="1"/>
    </xf>
    <xf numFmtId="0" fontId="77" fillId="0" borderId="2" xfId="0" applyFont="1" applyBorder="1" applyAlignment="1">
      <alignment horizontal="center" vertical="center" wrapText="1"/>
    </xf>
    <xf numFmtId="0" fontId="77" fillId="0" borderId="4" xfId="0" applyFont="1" applyBorder="1" applyAlignment="1">
      <alignment horizontal="center" vertical="center" wrapText="1"/>
    </xf>
    <xf numFmtId="0" fontId="77" fillId="0" borderId="6" xfId="0" applyFont="1" applyBorder="1" applyAlignment="1">
      <alignment horizontal="center" vertical="center" wrapText="1"/>
    </xf>
    <xf numFmtId="0" fontId="77" fillId="0" borderId="1" xfId="0" applyFont="1" applyBorder="1" applyAlignment="1">
      <alignment horizontal="center" vertical="center" wrapText="1"/>
    </xf>
    <xf numFmtId="0" fontId="77" fillId="0" borderId="7" xfId="0" applyFont="1" applyBorder="1" applyAlignment="1">
      <alignment horizontal="center" vertical="center" wrapText="1"/>
    </xf>
    <xf numFmtId="0" fontId="75" fillId="3" borderId="14" xfId="0" applyFont="1" applyFill="1" applyBorder="1" applyAlignment="1" applyProtection="1">
      <alignment horizontal="center" vertical="center"/>
      <protection locked="0"/>
    </xf>
    <xf numFmtId="0" fontId="75" fillId="3" borderId="2" xfId="0" applyFont="1" applyFill="1" applyBorder="1" applyAlignment="1" applyProtection="1">
      <alignment horizontal="center" vertical="center"/>
      <protection locked="0"/>
    </xf>
    <xf numFmtId="0" fontId="75" fillId="3" borderId="4" xfId="0" applyFont="1" applyFill="1" applyBorder="1" applyAlignment="1" applyProtection="1">
      <alignment horizontal="center" vertical="center"/>
      <protection locked="0"/>
    </xf>
    <xf numFmtId="0" fontId="75" fillId="3" borderId="6" xfId="0" applyFont="1" applyFill="1" applyBorder="1" applyAlignment="1" applyProtection="1">
      <alignment horizontal="center" vertical="center"/>
      <protection locked="0"/>
    </xf>
    <xf numFmtId="0" fontId="75" fillId="3" borderId="1" xfId="0" applyFont="1" applyFill="1" applyBorder="1" applyAlignment="1" applyProtection="1">
      <alignment horizontal="center" vertical="center"/>
      <protection locked="0"/>
    </xf>
    <xf numFmtId="0" fontId="75" fillId="3" borderId="7" xfId="0" applyFont="1" applyFill="1" applyBorder="1" applyAlignment="1" applyProtection="1">
      <alignment horizontal="center" vertical="center"/>
      <protection locked="0"/>
    </xf>
    <xf numFmtId="0" fontId="80" fillId="0" borderId="0" xfId="0" applyFont="1" applyAlignment="1">
      <alignment vertical="center" wrapText="1"/>
    </xf>
    <xf numFmtId="0" fontId="80" fillId="0" borderId="93" xfId="0" applyFont="1" applyBorder="1" applyAlignment="1">
      <alignment vertical="center" wrapText="1"/>
    </xf>
    <xf numFmtId="0" fontId="80" fillId="0" borderId="1" xfId="0" applyFont="1" applyBorder="1" applyAlignment="1">
      <alignment vertical="center" wrapText="1"/>
    </xf>
    <xf numFmtId="0" fontId="12" fillId="0" borderId="0" xfId="0" applyFont="1">
      <alignment vertical="center"/>
    </xf>
    <xf numFmtId="0" fontId="12" fillId="0" borderId="0" xfId="0" applyFont="1" applyAlignment="1">
      <alignment horizontal="center" vertical="center"/>
    </xf>
    <xf numFmtId="0" fontId="14" fillId="0" borderId="0" xfId="0" applyFont="1" applyAlignment="1">
      <alignment horizontal="center" vertical="center"/>
    </xf>
    <xf numFmtId="0" fontId="21" fillId="4" borderId="43" xfId="0" applyFont="1" applyFill="1" applyBorder="1" applyAlignment="1">
      <alignment horizontal="center" vertical="top"/>
    </xf>
    <xf numFmtId="0" fontId="21" fillId="4" borderId="25" xfId="0" applyFont="1" applyFill="1" applyBorder="1" applyAlignment="1">
      <alignment horizontal="center" vertical="top"/>
    </xf>
    <xf numFmtId="0" fontId="21" fillId="4" borderId="44" xfId="0" applyFont="1" applyFill="1" applyBorder="1" applyAlignment="1">
      <alignment horizontal="center" vertical="top"/>
    </xf>
    <xf numFmtId="0" fontId="5" fillId="0" borderId="25" xfId="0" applyFont="1" applyBorder="1" applyAlignment="1" applyProtection="1">
      <alignment horizontal="center" vertical="top" shrinkToFit="1"/>
      <protection locked="0"/>
    </xf>
    <xf numFmtId="0" fontId="0" fillId="0" borderId="25" xfId="0" applyBorder="1" applyAlignment="1" applyProtection="1">
      <alignment horizontal="center" vertical="center" shrinkToFit="1"/>
      <protection locked="0"/>
    </xf>
    <xf numFmtId="0" fontId="5" fillId="0" borderId="25" xfId="0" applyFont="1" applyBorder="1" applyAlignment="1" applyProtection="1">
      <alignment horizontal="center" vertical="center" shrinkToFit="1"/>
      <protection locked="0"/>
    </xf>
    <xf numFmtId="0" fontId="5" fillId="0" borderId="25" xfId="0" applyFont="1" applyBorder="1" applyAlignment="1" applyProtection="1">
      <alignment vertical="center" shrinkToFit="1"/>
      <protection locked="0"/>
    </xf>
    <xf numFmtId="0" fontId="5" fillId="0" borderId="44" xfId="0" applyFont="1" applyBorder="1" applyAlignment="1" applyProtection="1">
      <alignment vertical="center" shrinkToFit="1"/>
      <protection locked="0"/>
    </xf>
    <xf numFmtId="0" fontId="21" fillId="4" borderId="51" xfId="0" applyFont="1" applyFill="1" applyBorder="1" applyAlignment="1">
      <alignment horizontal="center" vertical="center" wrapText="1"/>
    </xf>
    <xf numFmtId="0" fontId="21" fillId="4" borderId="15" xfId="0" applyFont="1" applyFill="1" applyBorder="1">
      <alignment vertical="center"/>
    </xf>
    <xf numFmtId="0" fontId="21" fillId="4" borderId="90" xfId="0" applyFont="1" applyFill="1" applyBorder="1">
      <alignment vertical="center"/>
    </xf>
    <xf numFmtId="0" fontId="21" fillId="4" borderId="3" xfId="0" applyFont="1" applyFill="1" applyBorder="1">
      <alignment vertical="center"/>
    </xf>
    <xf numFmtId="0" fontId="21" fillId="4" borderId="0" xfId="0" applyFont="1" applyFill="1">
      <alignment vertical="center"/>
    </xf>
    <xf numFmtId="0" fontId="21" fillId="4" borderId="5" xfId="0" applyFont="1" applyFill="1" applyBorder="1">
      <alignment vertical="center"/>
    </xf>
    <xf numFmtId="0" fontId="25"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0" fillId="0" borderId="1" xfId="0" applyBorder="1" applyAlignment="1" applyProtection="1">
      <alignment vertical="center" wrapText="1"/>
      <protection locked="0"/>
    </xf>
    <xf numFmtId="0" fontId="5" fillId="0" borderId="3" xfId="0" applyFont="1" applyBorder="1" applyAlignment="1">
      <alignment horizontal="center" vertical="center"/>
    </xf>
    <xf numFmtId="0" fontId="5" fillId="0" borderId="0" xfId="0" applyFont="1" applyAlignment="1">
      <alignment horizontal="center" vertical="center"/>
    </xf>
    <xf numFmtId="0" fontId="5" fillId="0" borderId="19" xfId="0" applyFont="1" applyBorder="1" applyAlignment="1">
      <alignment horizontal="center" vertical="center"/>
    </xf>
    <xf numFmtId="0" fontId="25" fillId="0" borderId="82" xfId="0" applyFont="1" applyBorder="1" applyAlignment="1" applyProtection="1">
      <alignment vertical="center" shrinkToFit="1"/>
      <protection locked="0"/>
    </xf>
    <xf numFmtId="0" fontId="25" fillId="0" borderId="1" xfId="0" applyFont="1" applyBorder="1" applyAlignment="1" applyProtection="1">
      <alignment vertical="center" shrinkToFit="1"/>
      <protection locked="0"/>
    </xf>
    <xf numFmtId="0" fontId="52" fillId="4" borderId="48" xfId="0" applyFont="1" applyFill="1" applyBorder="1" applyAlignment="1">
      <alignment horizontal="center" vertical="center" shrinkToFit="1"/>
    </xf>
    <xf numFmtId="0" fontId="52" fillId="4" borderId="36" xfId="0" applyFont="1" applyFill="1" applyBorder="1" applyAlignment="1">
      <alignment horizontal="center" vertical="center" shrinkToFit="1"/>
    </xf>
    <xf numFmtId="0" fontId="52" fillId="4" borderId="49" xfId="0" applyFont="1" applyFill="1" applyBorder="1" applyAlignment="1">
      <alignment horizontal="center" vertical="center" shrinkToFit="1"/>
    </xf>
    <xf numFmtId="0" fontId="51" fillId="4" borderId="21" xfId="0" applyFont="1" applyFill="1" applyBorder="1" applyAlignment="1">
      <alignment horizontal="center" vertical="center" wrapText="1"/>
    </xf>
    <xf numFmtId="0" fontId="50" fillId="4" borderId="34" xfId="0" applyFont="1" applyFill="1" applyBorder="1" applyAlignment="1">
      <alignment horizontal="center" vertical="center" wrapText="1"/>
    </xf>
    <xf numFmtId="0" fontId="50" fillId="4" borderId="35" xfId="0" applyFont="1" applyFill="1" applyBorder="1" applyAlignment="1">
      <alignment vertical="center" wrapText="1"/>
    </xf>
    <xf numFmtId="0" fontId="51" fillId="4" borderId="16" xfId="0" applyFont="1" applyFill="1" applyBorder="1" applyAlignment="1">
      <alignment horizontal="center" vertical="center" wrapText="1"/>
    </xf>
    <xf numFmtId="0" fontId="50" fillId="4" borderId="16" xfId="0" applyFont="1" applyFill="1" applyBorder="1" applyAlignment="1">
      <alignment horizontal="center" vertical="center" wrapText="1"/>
    </xf>
    <xf numFmtId="0" fontId="50" fillId="4" borderId="16" xfId="0" applyFont="1" applyFill="1" applyBorder="1" applyAlignment="1">
      <alignment vertical="center" wrapText="1"/>
    </xf>
    <xf numFmtId="0" fontId="50" fillId="4" borderId="21" xfId="0" applyFont="1" applyFill="1" applyBorder="1" applyAlignment="1">
      <alignment horizontal="center" vertical="center" wrapText="1"/>
    </xf>
    <xf numFmtId="0" fontId="50" fillId="4" borderId="35" xfId="0" applyFont="1" applyFill="1" applyBorder="1" applyAlignment="1">
      <alignment horizontal="center" vertical="center" wrapText="1"/>
    </xf>
    <xf numFmtId="0" fontId="79" fillId="4" borderId="45" xfId="0" applyFont="1" applyFill="1" applyBorder="1" applyAlignment="1">
      <alignment horizontal="left" vertical="center" wrapText="1"/>
    </xf>
    <xf numFmtId="0" fontId="54" fillId="4" borderId="2" xfId="0" applyFont="1" applyFill="1" applyBorder="1" applyAlignment="1">
      <alignment horizontal="left" vertical="center"/>
    </xf>
    <xf numFmtId="0" fontId="54" fillId="4" borderId="4" xfId="0" applyFont="1" applyFill="1" applyBorder="1" applyAlignment="1">
      <alignment horizontal="left" vertical="center"/>
    </xf>
    <xf numFmtId="0" fontId="54" fillId="4" borderId="46" xfId="0" applyFont="1" applyFill="1" applyBorder="1" applyAlignment="1">
      <alignment horizontal="left" vertical="center"/>
    </xf>
    <xf numFmtId="0" fontId="54" fillId="4" borderId="1" xfId="0" applyFont="1" applyFill="1" applyBorder="1" applyAlignment="1">
      <alignment horizontal="left" vertical="center"/>
    </xf>
    <xf numFmtId="0" fontId="54" fillId="4" borderId="7" xfId="0" applyFont="1" applyFill="1" applyBorder="1" applyAlignment="1">
      <alignment horizontal="left" vertical="center"/>
    </xf>
    <xf numFmtId="0" fontId="12" fillId="3" borderId="51" xfId="0" applyFont="1" applyFill="1" applyBorder="1" applyAlignment="1">
      <alignment vertical="center" wrapText="1"/>
    </xf>
    <xf numFmtId="0" fontId="12" fillId="3" borderId="15" xfId="0" applyFont="1" applyFill="1" applyBorder="1" applyAlignment="1">
      <alignment vertical="center" wrapText="1"/>
    </xf>
    <xf numFmtId="0" fontId="12" fillId="3" borderId="15" xfId="0" applyFont="1" applyFill="1" applyBorder="1">
      <alignment vertical="center"/>
    </xf>
    <xf numFmtId="0" fontId="12" fillId="3" borderId="90" xfId="0" applyFont="1" applyFill="1" applyBorder="1">
      <alignment vertical="center"/>
    </xf>
    <xf numFmtId="0" fontId="12" fillId="3" borderId="3" xfId="0" applyFont="1" applyFill="1" applyBorder="1" applyAlignment="1">
      <alignment vertical="center" wrapText="1"/>
    </xf>
    <xf numFmtId="0" fontId="12" fillId="3" borderId="0" xfId="0" applyFont="1" applyFill="1" applyAlignment="1">
      <alignment vertical="center" wrapText="1"/>
    </xf>
    <xf numFmtId="0" fontId="12" fillId="3" borderId="0" xfId="0" applyFont="1" applyFill="1">
      <alignment vertical="center"/>
    </xf>
    <xf numFmtId="0" fontId="12" fillId="3" borderId="5" xfId="0" applyFont="1" applyFill="1" applyBorder="1">
      <alignment vertical="center"/>
    </xf>
    <xf numFmtId="0" fontId="12" fillId="3" borderId="6" xfId="0" applyFont="1" applyFill="1" applyBorder="1" applyAlignment="1">
      <alignment vertical="center" wrapText="1"/>
    </xf>
    <xf numFmtId="0" fontId="12" fillId="3" borderId="1" xfId="0" applyFont="1" applyFill="1" applyBorder="1" applyAlignment="1">
      <alignment vertical="center" wrapText="1"/>
    </xf>
    <xf numFmtId="0" fontId="12" fillId="3" borderId="1" xfId="0" applyFont="1" applyFill="1" applyBorder="1">
      <alignment vertical="center"/>
    </xf>
    <xf numFmtId="0" fontId="12" fillId="3" borderId="7" xfId="0" applyFont="1" applyFill="1" applyBorder="1">
      <alignment vertical="center"/>
    </xf>
    <xf numFmtId="0" fontId="5" fillId="0" borderId="14"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1" xfId="0" applyFont="1" applyBorder="1" applyAlignment="1">
      <alignment horizontal="center" vertical="center"/>
    </xf>
    <xf numFmtId="0" fontId="5" fillId="0" borderId="7" xfId="0" applyFont="1" applyBorder="1" applyAlignment="1">
      <alignment horizontal="center" vertical="center"/>
    </xf>
    <xf numFmtId="0" fontId="0" fillId="0" borderId="21"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25" fillId="0" borderId="75" xfId="0" applyFont="1" applyBorder="1" applyAlignment="1" applyProtection="1">
      <alignment vertical="center" shrinkToFit="1"/>
      <protection locked="0"/>
    </xf>
    <xf numFmtId="0" fontId="25" fillId="0" borderId="0" xfId="0" applyFont="1" applyAlignment="1" applyProtection="1">
      <alignment vertical="center" shrinkToFit="1"/>
      <protection locked="0"/>
    </xf>
    <xf numFmtId="0" fontId="50" fillId="4" borderId="45" xfId="0" applyFont="1" applyFill="1" applyBorder="1" applyAlignment="1">
      <alignment horizontal="center"/>
    </xf>
    <xf numFmtId="0" fontId="50" fillId="4" borderId="2" xfId="0" applyFont="1" applyFill="1" applyBorder="1" applyAlignment="1">
      <alignment horizontal="center"/>
    </xf>
    <xf numFmtId="0" fontId="50" fillId="4" borderId="47" xfId="0" applyFont="1" applyFill="1" applyBorder="1" applyAlignment="1">
      <alignment horizontal="center"/>
    </xf>
    <xf numFmtId="0" fontId="0" fillId="0" borderId="28" xfId="0" applyBorder="1" applyAlignment="1">
      <alignment horizontal="left" vertical="center"/>
    </xf>
    <xf numFmtId="0" fontId="0" fillId="0" borderId="26" xfId="0" applyBorder="1" applyAlignment="1">
      <alignment horizontal="left" vertical="center"/>
    </xf>
    <xf numFmtId="0" fontId="0" fillId="0" borderId="29" xfId="0" applyBorder="1" applyAlignment="1">
      <alignment horizontal="left" vertical="center"/>
    </xf>
    <xf numFmtId="0" fontId="0" fillId="0" borderId="30" xfId="0" applyBorder="1" applyAlignment="1">
      <alignment horizontal="left" vertical="center"/>
    </xf>
    <xf numFmtId="0" fontId="0" fillId="0" borderId="27" xfId="0" applyBorder="1" applyAlignment="1">
      <alignment horizontal="left" vertical="center"/>
    </xf>
    <xf numFmtId="0" fontId="0" fillId="0" borderId="31" xfId="0" applyBorder="1" applyAlignment="1">
      <alignment horizontal="left" vertical="center"/>
    </xf>
    <xf numFmtId="0" fontId="0" fillId="3" borderId="26" xfId="0" applyFill="1" applyBorder="1" applyAlignment="1">
      <alignment horizontal="center" vertical="center"/>
    </xf>
    <xf numFmtId="0" fontId="0" fillId="3" borderId="27" xfId="0" applyFill="1" applyBorder="1" applyAlignment="1">
      <alignment horizontal="center" vertical="center"/>
    </xf>
    <xf numFmtId="0" fontId="50" fillId="4" borderId="14" xfId="0" applyFont="1" applyFill="1" applyBorder="1" applyAlignment="1">
      <alignment horizontal="center" vertical="center"/>
    </xf>
    <xf numFmtId="0" fontId="50" fillId="4" borderId="3" xfId="0" applyFont="1" applyFill="1" applyBorder="1" applyAlignment="1">
      <alignment horizontal="center" vertical="center"/>
    </xf>
    <xf numFmtId="0" fontId="50" fillId="4" borderId="6" xfId="0" applyFont="1" applyFill="1" applyBorder="1" applyAlignment="1">
      <alignment horizontal="center" vertical="center"/>
    </xf>
    <xf numFmtId="0" fontId="32" fillId="0" borderId="3" xfId="0" applyFont="1" applyBorder="1" applyAlignment="1">
      <alignment horizontal="center" vertical="center"/>
    </xf>
    <xf numFmtId="0" fontId="32" fillId="0" borderId="0" xfId="0" applyFont="1" applyAlignment="1">
      <alignment horizontal="center" vertical="center"/>
    </xf>
    <xf numFmtId="0" fontId="32" fillId="0" borderId="19" xfId="0" applyFont="1" applyBorder="1" applyAlignment="1">
      <alignment horizontal="center" vertical="center"/>
    </xf>
    <xf numFmtId="0" fontId="50" fillId="4" borderId="45" xfId="0" applyFont="1" applyFill="1" applyBorder="1" applyAlignment="1">
      <alignment horizontal="center" vertical="center" textRotation="255"/>
    </xf>
    <xf numFmtId="0" fontId="50" fillId="4" borderId="2" xfId="0" applyFont="1" applyFill="1" applyBorder="1" applyAlignment="1">
      <alignment horizontal="center" vertical="center" textRotation="255"/>
    </xf>
    <xf numFmtId="0" fontId="50" fillId="4" borderId="50" xfId="0" applyFont="1" applyFill="1" applyBorder="1" applyAlignment="1">
      <alignment horizontal="center" vertical="center" textRotation="255"/>
    </xf>
    <xf numFmtId="0" fontId="50" fillId="4" borderId="0" xfId="0" applyFont="1" applyFill="1" applyAlignment="1">
      <alignment horizontal="center" vertical="center" textRotation="255"/>
    </xf>
    <xf numFmtId="0" fontId="50" fillId="4" borderId="46" xfId="0" applyFont="1" applyFill="1" applyBorder="1" applyAlignment="1">
      <alignment horizontal="center" vertical="center" textRotation="255"/>
    </xf>
    <xf numFmtId="0" fontId="50" fillId="4" borderId="1" xfId="0" applyFont="1" applyFill="1" applyBorder="1" applyAlignment="1">
      <alignment horizontal="center" vertical="center" textRotation="255"/>
    </xf>
    <xf numFmtId="0" fontId="50" fillId="4" borderId="21" xfId="0" applyFont="1" applyFill="1" applyBorder="1" applyAlignment="1">
      <alignment horizontal="center" vertical="center"/>
    </xf>
    <xf numFmtId="0" fontId="50" fillId="4" borderId="34" xfId="0" applyFont="1" applyFill="1" applyBorder="1" applyAlignment="1">
      <alignment horizontal="center" vertical="center"/>
    </xf>
    <xf numFmtId="0" fontId="50" fillId="4" borderId="35" xfId="0" applyFont="1" applyFill="1" applyBorder="1" applyAlignment="1">
      <alignment horizontal="center" vertical="center"/>
    </xf>
    <xf numFmtId="0" fontId="10" fillId="0" borderId="14" xfId="0" applyFont="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6" xfId="0" applyBorder="1" applyAlignment="1" applyProtection="1">
      <alignment vertical="center" wrapText="1"/>
      <protection locked="0"/>
    </xf>
    <xf numFmtId="0" fontId="38" fillId="0" borderId="0" xfId="2" applyFont="1" applyAlignment="1">
      <alignment horizontal="left" vertical="top" wrapText="1" indent="2"/>
    </xf>
    <xf numFmtId="0" fontId="37" fillId="0" borderId="0" xfId="2" applyFont="1" applyAlignment="1">
      <alignment horizontal="left" vertical="top" indent="2"/>
    </xf>
    <xf numFmtId="0" fontId="43" fillId="0" borderId="0" xfId="2" applyFont="1" applyAlignment="1">
      <alignment horizontal="center" vertical="center"/>
    </xf>
    <xf numFmtId="0" fontId="42" fillId="0" borderId="0" xfId="2" applyFont="1" applyAlignment="1">
      <alignment horizontal="center" vertical="center"/>
    </xf>
    <xf numFmtId="0" fontId="41" fillId="0" borderId="36" xfId="2" applyFont="1" applyBorder="1" applyAlignment="1">
      <alignment horizontal="center" vertical="center"/>
    </xf>
    <xf numFmtId="0" fontId="40" fillId="0" borderId="36" xfId="2" applyFont="1" applyBorder="1" applyAlignment="1">
      <alignment horizontal="center" vertical="center"/>
    </xf>
    <xf numFmtId="0" fontId="46" fillId="0" borderId="70" xfId="2" applyFont="1" applyBorder="1" applyAlignment="1">
      <alignment horizontal="center" vertical="center"/>
    </xf>
    <xf numFmtId="0" fontId="42" fillId="0" borderId="69" xfId="2" applyFont="1" applyBorder="1" applyAlignment="1">
      <alignment horizontal="center" vertical="center"/>
    </xf>
    <xf numFmtId="0" fontId="42" fillId="0" borderId="68" xfId="2" applyFont="1" applyBorder="1" applyAlignment="1">
      <alignment horizontal="center" vertical="center"/>
    </xf>
    <xf numFmtId="0" fontId="46" fillId="0" borderId="58" xfId="2" applyFont="1" applyBorder="1" applyAlignment="1">
      <alignment horizontal="center" vertical="center"/>
    </xf>
    <xf numFmtId="0" fontId="42" fillId="0" borderId="15" xfId="2" applyFont="1" applyBorder="1" applyAlignment="1">
      <alignment horizontal="center" vertical="center"/>
    </xf>
    <xf numFmtId="0" fontId="42" fillId="0" borderId="54" xfId="2" applyFont="1" applyBorder="1" applyAlignment="1">
      <alignment horizontal="center" vertical="center"/>
    </xf>
    <xf numFmtId="0" fontId="46" fillId="0" borderId="66" xfId="2" applyFont="1" applyBorder="1" applyAlignment="1">
      <alignment horizontal="center" vertical="center"/>
    </xf>
    <xf numFmtId="0" fontId="42" fillId="0" borderId="65" xfId="2" applyFont="1" applyBorder="1" applyAlignment="1">
      <alignment horizontal="center" vertical="center"/>
    </xf>
    <xf numFmtId="0" fontId="42" fillId="0" borderId="64" xfId="2" applyFont="1" applyBorder="1" applyAlignment="1">
      <alignment horizontal="center" vertical="center"/>
    </xf>
    <xf numFmtId="0" fontId="36" fillId="0" borderId="58" xfId="2" applyFont="1" applyBorder="1">
      <alignment vertical="center"/>
    </xf>
    <xf numFmtId="0" fontId="35" fillId="0" borderId="15" xfId="2" applyBorder="1">
      <alignment vertical="center"/>
    </xf>
    <xf numFmtId="0" fontId="35" fillId="0" borderId="54" xfId="2" applyBorder="1">
      <alignment vertical="center"/>
    </xf>
    <xf numFmtId="0" fontId="39" fillId="0" borderId="48" xfId="2" applyFont="1" applyBorder="1" applyAlignment="1">
      <alignment horizontal="center" vertical="center" wrapText="1"/>
    </xf>
    <xf numFmtId="0" fontId="35" fillId="0" borderId="36" xfId="2" applyBorder="1" applyAlignment="1">
      <alignment horizontal="center" vertical="center"/>
    </xf>
    <xf numFmtId="0" fontId="35" fillId="0" borderId="37" xfId="2" applyBorder="1" applyAlignment="1">
      <alignment horizontal="center" vertical="center"/>
    </xf>
    <xf numFmtId="0" fontId="23" fillId="0" borderId="15" xfId="2" applyFont="1" applyBorder="1" applyAlignment="1">
      <alignment horizontal="left" vertical="top" wrapText="1" indent="1"/>
    </xf>
    <xf numFmtId="0" fontId="37" fillId="0" borderId="15" xfId="2" applyFont="1" applyBorder="1" applyAlignment="1">
      <alignment horizontal="left" vertical="top" indent="1"/>
    </xf>
    <xf numFmtId="0" fontId="46" fillId="0" borderId="66" xfId="2" applyFont="1" applyBorder="1" applyAlignment="1">
      <alignment horizontal="right" vertical="center"/>
    </xf>
    <xf numFmtId="0" fontId="5" fillId="0" borderId="65" xfId="0" applyFont="1" applyBorder="1" applyAlignment="1">
      <alignment horizontal="right" vertical="center"/>
    </xf>
    <xf numFmtId="0" fontId="48" fillId="0" borderId="70" xfId="2" applyFont="1" applyBorder="1" applyAlignment="1">
      <alignment horizontal="center" vertical="center"/>
    </xf>
    <xf numFmtId="0" fontId="49" fillId="0" borderId="69" xfId="2" applyFont="1" applyBorder="1" applyAlignment="1">
      <alignment horizontal="center" vertical="center"/>
    </xf>
    <xf numFmtId="0" fontId="49" fillId="0" borderId="68" xfId="2" applyFont="1" applyBorder="1" applyAlignment="1">
      <alignment horizontal="center" vertical="center"/>
    </xf>
    <xf numFmtId="0" fontId="38" fillId="0" borderId="0" xfId="2" applyFont="1" applyAlignment="1">
      <alignment horizontal="left" vertical="top" wrapText="1" indent="1"/>
    </xf>
    <xf numFmtId="0" fontId="37" fillId="0" borderId="0" xfId="2" applyFont="1" applyAlignment="1">
      <alignment horizontal="left" vertical="top" indent="1"/>
    </xf>
    <xf numFmtId="0" fontId="46" fillId="0" borderId="65" xfId="2" applyFont="1" applyBorder="1">
      <alignment vertical="center"/>
    </xf>
    <xf numFmtId="0" fontId="5" fillId="0" borderId="65" xfId="0" applyFont="1" applyBorder="1">
      <alignment vertical="center"/>
    </xf>
    <xf numFmtId="0" fontId="5" fillId="0" borderId="64" xfId="0" applyFont="1" applyBorder="1">
      <alignment vertical="center"/>
    </xf>
    <xf numFmtId="181" fontId="46" fillId="0" borderId="112" xfId="2" applyNumberFormat="1" applyFont="1" applyBorder="1" applyAlignment="1">
      <alignment horizontal="right" vertical="center"/>
    </xf>
    <xf numFmtId="181" fontId="5" fillId="0" borderId="62" xfId="0" applyNumberFormat="1" applyFont="1" applyBorder="1">
      <alignment vertical="center"/>
    </xf>
    <xf numFmtId="180" fontId="46" fillId="0" borderId="62" xfId="2" applyNumberFormat="1" applyFont="1" applyBorder="1" applyAlignment="1">
      <alignment horizontal="left" vertical="center"/>
    </xf>
    <xf numFmtId="180" fontId="5" fillId="0" borderId="62" xfId="0" applyNumberFormat="1" applyFont="1" applyBorder="1" applyAlignment="1">
      <alignment horizontal="left" vertical="center"/>
    </xf>
    <xf numFmtId="180" fontId="5" fillId="0" borderId="113" xfId="0" applyNumberFormat="1" applyFont="1" applyBorder="1" applyAlignment="1">
      <alignment horizontal="left" vertical="center"/>
    </xf>
    <xf numFmtId="0" fontId="94" fillId="0" borderId="0" xfId="0" applyFont="1" applyAlignment="1">
      <alignment horizontal="left" vertical="top" wrapText="1"/>
    </xf>
    <xf numFmtId="0" fontId="94" fillId="0" borderId="0" xfId="0" applyFont="1" applyAlignment="1">
      <alignment horizontal="left" vertical="top"/>
    </xf>
    <xf numFmtId="0" fontId="12" fillId="0" borderId="1" xfId="0" applyFont="1" applyBorder="1" applyAlignment="1">
      <alignment horizontal="left" vertical="center" wrapText="1" shrinkToFit="1"/>
    </xf>
    <xf numFmtId="0" fontId="12" fillId="0" borderId="1" xfId="0" applyFont="1" applyBorder="1" applyAlignment="1">
      <alignment horizontal="left" vertical="center" shrinkToFit="1"/>
    </xf>
    <xf numFmtId="0" fontId="0" fillId="0" borderId="1" xfId="0" applyBorder="1" applyAlignment="1">
      <alignment horizontal="left" wrapText="1"/>
    </xf>
    <xf numFmtId="0" fontId="1" fillId="0" borderId="0" xfId="0" applyFont="1" applyAlignment="1" applyProtection="1">
      <alignment vertical="center" shrinkToFit="1"/>
      <protection locked="0"/>
    </xf>
    <xf numFmtId="0" fontId="1" fillId="0" borderId="1" xfId="0" applyFont="1" applyBorder="1" applyAlignment="1" applyProtection="1">
      <alignment vertical="center" shrinkToFit="1"/>
      <protection locked="0"/>
    </xf>
    <xf numFmtId="0" fontId="9" fillId="4" borderId="14" xfId="0" applyFont="1" applyFill="1" applyBorder="1" applyAlignment="1">
      <alignment horizontal="center" vertical="center" textRotation="255" shrinkToFit="1"/>
    </xf>
    <xf numFmtId="0" fontId="9" fillId="4" borderId="2" xfId="0" applyFont="1" applyFill="1" applyBorder="1" applyAlignment="1">
      <alignment horizontal="center" vertical="center" textRotation="255" shrinkToFit="1"/>
    </xf>
    <xf numFmtId="0" fontId="9" fillId="4" borderId="4" xfId="0" applyFont="1" applyFill="1" applyBorder="1" applyAlignment="1">
      <alignment horizontal="center" vertical="center" textRotation="255" shrinkToFit="1"/>
    </xf>
    <xf numFmtId="0" fontId="9" fillId="4" borderId="3" xfId="0" applyFont="1" applyFill="1" applyBorder="1" applyAlignment="1">
      <alignment horizontal="center" vertical="center" textRotation="255" shrinkToFit="1"/>
    </xf>
    <xf numFmtId="0" fontId="9" fillId="4" borderId="0" xfId="0" applyFont="1" applyFill="1" applyAlignment="1">
      <alignment horizontal="center" vertical="center" textRotation="255" shrinkToFit="1"/>
    </xf>
    <xf numFmtId="0" fontId="9" fillId="4" borderId="5" xfId="0" applyFont="1" applyFill="1" applyBorder="1" applyAlignment="1">
      <alignment horizontal="center" vertical="center" textRotation="255" shrinkToFit="1"/>
    </xf>
    <xf numFmtId="0" fontId="9" fillId="4" borderId="6" xfId="0" applyFont="1" applyFill="1" applyBorder="1" applyAlignment="1">
      <alignment horizontal="center" vertical="center" textRotation="255" shrinkToFit="1"/>
    </xf>
    <xf numFmtId="0" fontId="9" fillId="4" borderId="1" xfId="0" applyFont="1" applyFill="1" applyBorder="1" applyAlignment="1">
      <alignment horizontal="center" vertical="center" textRotation="255" shrinkToFit="1"/>
    </xf>
    <xf numFmtId="0" fontId="9" fillId="4" borderId="7" xfId="0" applyFont="1" applyFill="1" applyBorder="1" applyAlignment="1">
      <alignment horizontal="center" vertical="center" textRotation="255" shrinkToFit="1"/>
    </xf>
    <xf numFmtId="0" fontId="5" fillId="0" borderId="12" xfId="0" applyFont="1" applyBorder="1" applyAlignment="1" applyProtection="1">
      <alignment horizontal="center" vertical="center"/>
      <protection locked="0"/>
    </xf>
    <xf numFmtId="0" fontId="5" fillId="0" borderId="12" xfId="0" applyFont="1" applyBorder="1" applyAlignment="1">
      <alignment horizontal="left" vertical="center" shrinkToFit="1"/>
    </xf>
    <xf numFmtId="0" fontId="5" fillId="3" borderId="14"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0" xfId="0" applyFont="1" applyFill="1" applyAlignment="1">
      <alignment horizontal="left" vertical="center" wrapText="1"/>
    </xf>
    <xf numFmtId="0" fontId="5" fillId="3" borderId="5" xfId="0" applyFont="1" applyFill="1" applyBorder="1" applyAlignment="1">
      <alignment horizontal="left" vertical="center" wrapText="1"/>
    </xf>
    <xf numFmtId="0" fontId="5" fillId="0" borderId="12" xfId="0" applyFont="1" applyBorder="1" applyAlignment="1">
      <alignment horizontal="center" vertical="center"/>
    </xf>
    <xf numFmtId="0" fontId="5" fillId="3" borderId="0" xfId="0" applyFont="1" applyFill="1" applyAlignment="1">
      <alignment horizontal="distributed" vertical="center"/>
    </xf>
    <xf numFmtId="0" fontId="5" fillId="3" borderId="1" xfId="0" applyFont="1" applyFill="1" applyBorder="1" applyAlignment="1">
      <alignment horizontal="distributed" vertical="center"/>
    </xf>
    <xf numFmtId="0" fontId="9" fillId="4" borderId="14" xfId="0" applyFont="1" applyFill="1" applyBorder="1" applyAlignment="1">
      <alignment horizontal="center" vertical="center" textRotation="255"/>
    </xf>
    <xf numFmtId="0" fontId="9" fillId="4" borderId="2" xfId="0" applyFont="1" applyFill="1" applyBorder="1" applyAlignment="1">
      <alignment horizontal="center" vertical="center" textRotation="255"/>
    </xf>
    <xf numFmtId="0" fontId="9" fillId="4" borderId="4" xfId="0" applyFont="1" applyFill="1" applyBorder="1" applyAlignment="1">
      <alignment horizontal="center" vertical="center" textRotation="255"/>
    </xf>
    <xf numFmtId="0" fontId="9" fillId="4" borderId="3" xfId="0" applyFont="1" applyFill="1" applyBorder="1" applyAlignment="1">
      <alignment horizontal="center" vertical="center" textRotation="255"/>
    </xf>
    <xf numFmtId="0" fontId="9" fillId="4" borderId="0" xfId="0" applyFont="1" applyFill="1" applyAlignment="1">
      <alignment horizontal="center" vertical="center" textRotation="255"/>
    </xf>
    <xf numFmtId="0" fontId="9" fillId="4" borderId="5" xfId="0" applyFont="1" applyFill="1" applyBorder="1" applyAlignment="1">
      <alignment horizontal="center" vertical="center" textRotation="255"/>
    </xf>
    <xf numFmtId="0" fontId="9" fillId="4" borderId="6" xfId="0" applyFont="1" applyFill="1" applyBorder="1" applyAlignment="1">
      <alignment horizontal="center" vertical="center" textRotation="255"/>
    </xf>
    <xf numFmtId="0" fontId="9" fillId="4" borderId="1" xfId="0" applyFont="1" applyFill="1" applyBorder="1" applyAlignment="1">
      <alignment horizontal="center" vertical="center" textRotation="255"/>
    </xf>
    <xf numFmtId="0" fontId="9" fillId="4" borderId="7" xfId="0" applyFont="1" applyFill="1" applyBorder="1" applyAlignment="1">
      <alignment horizontal="center" vertical="center" textRotation="255"/>
    </xf>
    <xf numFmtId="0" fontId="0" fillId="0" borderId="12" xfId="0" applyBorder="1" applyAlignment="1" applyProtection="1">
      <alignment vertical="center" shrinkToFit="1"/>
      <protection locked="0"/>
    </xf>
    <xf numFmtId="0" fontId="5" fillId="0" borderId="12" xfId="0" applyFont="1" applyBorder="1" applyProtection="1">
      <alignment vertical="center"/>
      <protection locked="0"/>
    </xf>
    <xf numFmtId="0" fontId="0" fillId="0" borderId="12" xfId="0" applyBorder="1" applyProtection="1">
      <alignment vertical="center"/>
      <protection locked="0"/>
    </xf>
    <xf numFmtId="0" fontId="5" fillId="3" borderId="9"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10" xfId="0" applyFont="1" applyFill="1" applyBorder="1" applyAlignment="1">
      <alignment horizontal="left" vertical="center" wrapText="1"/>
    </xf>
    <xf numFmtId="0" fontId="5" fillId="3" borderId="11" xfId="0" applyFont="1" applyFill="1" applyBorder="1" applyAlignment="1">
      <alignment horizontal="left" vertical="center" wrapText="1"/>
    </xf>
    <xf numFmtId="0" fontId="5" fillId="3" borderId="12" xfId="0" applyFont="1" applyFill="1" applyBorder="1" applyAlignment="1">
      <alignment horizontal="left" vertical="center" wrapText="1"/>
    </xf>
    <xf numFmtId="0" fontId="5" fillId="3" borderId="13" xfId="0" applyFont="1" applyFill="1" applyBorder="1" applyAlignment="1">
      <alignment horizontal="left" vertical="center" wrapText="1"/>
    </xf>
    <xf numFmtId="0" fontId="5" fillId="0" borderId="22" xfId="0" applyFont="1" applyBorder="1" applyAlignment="1">
      <alignment horizontal="distributed" vertical="center"/>
    </xf>
    <xf numFmtId="0" fontId="5" fillId="0" borderId="38" xfId="0" applyFont="1" applyBorder="1" applyAlignment="1">
      <alignment horizontal="distributed" vertical="center"/>
    </xf>
    <xf numFmtId="0" fontId="5" fillId="0" borderId="39" xfId="0" applyFont="1" applyBorder="1" applyAlignment="1">
      <alignment horizontal="distributed" vertical="center"/>
    </xf>
    <xf numFmtId="0" fontId="0" fillId="0" borderId="38" xfId="0" applyBorder="1" applyAlignment="1" applyProtection="1">
      <alignment horizontal="center" vertical="center" shrinkToFit="1"/>
      <protection locked="0"/>
    </xf>
    <xf numFmtId="0" fontId="0" fillId="0" borderId="39" xfId="0" applyBorder="1" applyAlignment="1" applyProtection="1">
      <alignment horizontal="center" vertical="center" shrinkToFit="1"/>
      <protection locked="0"/>
    </xf>
    <xf numFmtId="0" fontId="5" fillId="0" borderId="6" xfId="0" applyFont="1" applyBorder="1" applyAlignment="1">
      <alignment horizontal="distributed" vertical="center"/>
    </xf>
    <xf numFmtId="0" fontId="5" fillId="0" borderId="1" xfId="0" applyFont="1" applyBorder="1" applyAlignment="1">
      <alignment horizontal="distributed" vertical="center"/>
    </xf>
    <xf numFmtId="0" fontId="5" fillId="0" borderId="7" xfId="0" applyFont="1" applyBorder="1" applyAlignment="1">
      <alignment horizontal="distributed" vertical="center"/>
    </xf>
    <xf numFmtId="0" fontId="5" fillId="0" borderId="1" xfId="0" applyFont="1" applyBorder="1" applyAlignment="1" applyProtection="1">
      <alignment horizontal="center" vertical="center"/>
      <protection locked="0"/>
    </xf>
    <xf numFmtId="0" fontId="5" fillId="0" borderId="1" xfId="0" applyFont="1" applyBorder="1" applyAlignment="1">
      <alignment horizontal="left" vertical="center" shrinkToFit="1"/>
    </xf>
    <xf numFmtId="0" fontId="5" fillId="0" borderId="1" xfId="0" applyFont="1" applyBorder="1" applyProtection="1">
      <alignment vertical="center"/>
      <protection locked="0"/>
    </xf>
    <xf numFmtId="0" fontId="87" fillId="0" borderId="2" xfId="0" applyFont="1" applyBorder="1">
      <alignment vertical="center"/>
    </xf>
    <xf numFmtId="0" fontId="88" fillId="4" borderId="2" xfId="0" applyFont="1" applyFill="1" applyBorder="1" applyAlignment="1">
      <alignment horizontal="center" vertical="center"/>
    </xf>
    <xf numFmtId="0" fontId="88" fillId="4" borderId="4" xfId="0" applyFont="1" applyFill="1" applyBorder="1" applyAlignment="1">
      <alignment horizontal="center" vertical="center"/>
    </xf>
    <xf numFmtId="0" fontId="88" fillId="4" borderId="0" xfId="0" applyFont="1" applyFill="1" applyAlignment="1">
      <alignment horizontal="center" vertical="center"/>
    </xf>
    <xf numFmtId="0" fontId="88" fillId="4" borderId="5" xfId="0" applyFont="1" applyFill="1" applyBorder="1" applyAlignment="1">
      <alignment horizontal="center" vertical="center"/>
    </xf>
    <xf numFmtId="0" fontId="87" fillId="0" borderId="14" xfId="0" applyFont="1" applyBorder="1" applyAlignment="1" applyProtection="1">
      <alignment horizontal="center" vertical="center"/>
      <protection locked="0"/>
    </xf>
    <xf numFmtId="0" fontId="87" fillId="0" borderId="2" xfId="0" applyFont="1" applyBorder="1" applyAlignment="1" applyProtection="1">
      <alignment horizontal="center" vertical="center"/>
      <protection locked="0"/>
    </xf>
    <xf numFmtId="0" fontId="0" fillId="0" borderId="6" xfId="0" applyBorder="1" applyProtection="1">
      <alignment vertical="center"/>
      <protection locked="0"/>
    </xf>
    <xf numFmtId="0" fontId="0" fillId="0" borderId="1" xfId="0" applyBorder="1" applyProtection="1">
      <alignment vertical="center"/>
      <protection locked="0"/>
    </xf>
    <xf numFmtId="0" fontId="87" fillId="0" borderId="2" xfId="0" applyFont="1" applyBorder="1" applyAlignment="1">
      <alignment horizontal="left" vertical="center"/>
    </xf>
    <xf numFmtId="0" fontId="0" fillId="4" borderId="14" xfId="0" applyFill="1" applyBorder="1">
      <alignment vertical="center"/>
    </xf>
    <xf numFmtId="0" fontId="0" fillId="4" borderId="2" xfId="0" applyFill="1" applyBorder="1">
      <alignment vertical="center"/>
    </xf>
    <xf numFmtId="0" fontId="0" fillId="4" borderId="4" xfId="0" applyFill="1" applyBorder="1">
      <alignment vertical="center"/>
    </xf>
    <xf numFmtId="0" fontId="0" fillId="4" borderId="3" xfId="0" applyFill="1" applyBorder="1">
      <alignment vertical="center"/>
    </xf>
    <xf numFmtId="0" fontId="0" fillId="4" borderId="0" xfId="0" applyFill="1">
      <alignment vertical="center"/>
    </xf>
    <xf numFmtId="0" fontId="0" fillId="4" borderId="5" xfId="0" applyFill="1" applyBorder="1">
      <alignment vertical="center"/>
    </xf>
    <xf numFmtId="0" fontId="0" fillId="3" borderId="3" xfId="0" applyFill="1" applyBorder="1" applyAlignment="1">
      <alignment horizontal="center" vertical="center"/>
    </xf>
    <xf numFmtId="0" fontId="0" fillId="3" borderId="0" xfId="0" applyFill="1" applyAlignment="1">
      <alignment horizontal="center" vertical="center"/>
    </xf>
    <xf numFmtId="0" fontId="0" fillId="0" borderId="3" xfId="0" applyBorder="1" applyAlignment="1">
      <alignment vertical="center" wrapText="1"/>
    </xf>
    <xf numFmtId="0" fontId="0" fillId="0" borderId="6" xfId="0" applyBorder="1" applyAlignment="1">
      <alignment vertical="center" wrapText="1"/>
    </xf>
    <xf numFmtId="0" fontId="0" fillId="0" borderId="0" xfId="0" applyAlignment="1" applyProtection="1">
      <alignment horizontal="left" vertical="center" shrinkToFit="1"/>
      <protection locked="0"/>
    </xf>
    <xf numFmtId="0" fontId="0" fillId="0" borderId="5" xfId="0" applyBorder="1" applyAlignment="1" applyProtection="1">
      <alignment horizontal="left" vertical="center" shrinkToFit="1"/>
      <protection locked="0"/>
    </xf>
    <xf numFmtId="0" fontId="66" fillId="0" borderId="101" xfId="0" applyFont="1" applyBorder="1" applyAlignment="1">
      <alignment horizontal="center" vertical="center"/>
    </xf>
    <xf numFmtId="0" fontId="0" fillId="0" borderId="101" xfId="0" applyBorder="1" applyAlignment="1">
      <alignment horizontal="center" vertical="center"/>
    </xf>
    <xf numFmtId="0" fontId="0" fillId="0" borderId="102" xfId="0" applyBorder="1" applyAlignment="1">
      <alignment horizontal="center" vertical="center"/>
    </xf>
    <xf numFmtId="0" fontId="0" fillId="0" borderId="103" xfId="0" applyBorder="1" applyAlignment="1">
      <alignment horizontal="center" vertical="center"/>
    </xf>
    <xf numFmtId="0" fontId="0" fillId="0" borderId="104" xfId="0" applyBorder="1" applyAlignment="1">
      <alignment horizontal="center" vertical="center"/>
    </xf>
    <xf numFmtId="0" fontId="0" fillId="0" borderId="105" xfId="0" applyBorder="1" applyAlignment="1">
      <alignment horizontal="center" vertical="center"/>
    </xf>
    <xf numFmtId="0" fontId="63" fillId="0" borderId="0" xfId="0" applyFont="1" applyAlignment="1">
      <alignment horizontal="center" vertical="center" wrapText="1"/>
    </xf>
    <xf numFmtId="0" fontId="63" fillId="0" borderId="1" xfId="0" applyFont="1" applyBorder="1" applyAlignment="1">
      <alignment horizontal="center" vertical="center" wrapText="1"/>
    </xf>
    <xf numFmtId="0" fontId="26" fillId="3" borderId="21" xfId="0" applyFont="1" applyFill="1" applyBorder="1" applyAlignment="1">
      <alignment vertical="center" wrapText="1"/>
    </xf>
    <xf numFmtId="0" fontId="26" fillId="3" borderId="34" xfId="0" applyFont="1" applyFill="1" applyBorder="1" applyAlignment="1">
      <alignment vertical="center" wrapText="1"/>
    </xf>
    <xf numFmtId="0" fontId="26" fillId="3" borderId="35" xfId="0" applyFont="1" applyFill="1" applyBorder="1" applyAlignment="1">
      <alignment vertical="center" wrapText="1"/>
    </xf>
    <xf numFmtId="0" fontId="65" fillId="0" borderId="28" xfId="0" applyFont="1" applyBorder="1" applyAlignment="1">
      <alignment horizontal="center" vertical="center"/>
    </xf>
    <xf numFmtId="0" fontId="65" fillId="0" borderId="26" xfId="0" applyFont="1" applyBorder="1" applyAlignment="1">
      <alignment horizontal="center" vertical="center"/>
    </xf>
    <xf numFmtId="0" fontId="65" fillId="0" borderId="29" xfId="0" applyFont="1" applyBorder="1" applyAlignment="1">
      <alignment horizontal="center" vertical="center"/>
    </xf>
    <xf numFmtId="0" fontId="65" fillId="0" borderId="30" xfId="0" applyFont="1" applyBorder="1" applyAlignment="1">
      <alignment horizontal="center" vertical="center"/>
    </xf>
    <xf numFmtId="0" fontId="65" fillId="0" borderId="27" xfId="0" applyFont="1" applyBorder="1" applyAlignment="1">
      <alignment horizontal="center" vertical="center"/>
    </xf>
    <xf numFmtId="0" fontId="65" fillId="0" borderId="31" xfId="0" applyFont="1" applyBorder="1" applyAlignment="1">
      <alignment horizontal="center" vertical="center"/>
    </xf>
    <xf numFmtId="0" fontId="20" fillId="3" borderId="95" xfId="0" applyFont="1" applyFill="1" applyBorder="1" applyAlignment="1">
      <alignment horizontal="center" vertical="center"/>
    </xf>
    <xf numFmtId="0" fontId="0" fillId="0" borderId="96" xfId="0" applyBorder="1" applyAlignment="1">
      <alignment horizontal="center" vertical="center"/>
    </xf>
    <xf numFmtId="0" fontId="32" fillId="3" borderId="3" xfId="0" applyFont="1" applyFill="1" applyBorder="1" applyAlignment="1">
      <alignment horizontal="left" vertical="center" wrapText="1"/>
    </xf>
    <xf numFmtId="0" fontId="32" fillId="3" borderId="0" xfId="0" applyFont="1" applyFill="1" applyAlignment="1">
      <alignment horizontal="left" vertical="center" wrapText="1"/>
    </xf>
    <xf numFmtId="0" fontId="32" fillId="3" borderId="19" xfId="0" applyFont="1" applyFill="1" applyBorder="1" applyAlignment="1">
      <alignment horizontal="left" vertical="center" wrapText="1"/>
    </xf>
    <xf numFmtId="0" fontId="0" fillId="3" borderId="3" xfId="0" applyFill="1" applyBorder="1" applyAlignment="1">
      <alignment horizontal="left" vertical="center" wrapText="1"/>
    </xf>
    <xf numFmtId="0" fontId="0" fillId="3" borderId="0" xfId="0" applyFill="1" applyAlignment="1">
      <alignment horizontal="left" vertical="center" wrapText="1"/>
    </xf>
    <xf numFmtId="0" fontId="0" fillId="3" borderId="19" xfId="0" applyFill="1" applyBorder="1" applyAlignment="1">
      <alignment horizontal="left" vertical="center" wrapText="1"/>
    </xf>
    <xf numFmtId="0" fontId="0" fillId="3" borderId="3" xfId="0" applyFill="1" applyBorder="1" applyAlignment="1">
      <alignment vertical="center" wrapText="1"/>
    </xf>
    <xf numFmtId="0" fontId="0" fillId="3" borderId="0" xfId="0" applyFill="1" applyAlignment="1">
      <alignment vertical="center" wrapText="1"/>
    </xf>
    <xf numFmtId="0" fontId="0" fillId="3" borderId="19" xfId="0" applyFill="1" applyBorder="1" applyAlignment="1">
      <alignment vertical="center" wrapText="1"/>
    </xf>
    <xf numFmtId="0" fontId="61" fillId="0" borderId="3" xfId="0" applyFont="1" applyBorder="1" applyAlignment="1">
      <alignment vertical="center" shrinkToFit="1"/>
    </xf>
    <xf numFmtId="0" fontId="62" fillId="0" borderId="0" xfId="0" applyFont="1" applyAlignment="1">
      <alignment vertical="center" shrinkToFit="1"/>
    </xf>
    <xf numFmtId="0" fontId="62" fillId="0" borderId="91" xfId="0" applyFont="1" applyBorder="1" applyAlignment="1">
      <alignment vertical="center" shrinkToFit="1"/>
    </xf>
    <xf numFmtId="0" fontId="62" fillId="0" borderId="3" xfId="0" applyFont="1" applyBorder="1" applyAlignment="1">
      <alignment vertical="center" shrinkToFit="1"/>
    </xf>
    <xf numFmtId="0" fontId="61" fillId="0" borderId="80" xfId="0" applyFont="1" applyBorder="1" applyAlignment="1">
      <alignment vertical="center" shrinkToFit="1"/>
    </xf>
    <xf numFmtId="0" fontId="61" fillId="0" borderId="8" xfId="0" applyFont="1" applyBorder="1" applyAlignment="1">
      <alignment vertical="center" shrinkToFit="1"/>
    </xf>
    <xf numFmtId="0" fontId="61" fillId="0" borderId="75" xfId="0" applyFont="1" applyBorder="1" applyAlignment="1">
      <alignment vertical="center" shrinkToFit="1"/>
    </xf>
    <xf numFmtId="0" fontId="61" fillId="0" borderId="0" xfId="0" applyFont="1" applyAlignment="1">
      <alignment vertical="center" shrinkToFit="1"/>
    </xf>
    <xf numFmtId="49" fontId="61" fillId="0" borderId="2" xfId="0" applyNumberFormat="1" applyFont="1" applyBorder="1" applyAlignment="1">
      <alignment horizontal="center" vertical="center" wrapText="1"/>
    </xf>
    <xf numFmtId="49" fontId="61" fillId="0" borderId="1" xfId="0" applyNumberFormat="1" applyFont="1" applyBorder="1" applyAlignment="1">
      <alignment horizontal="center" vertical="center" wrapText="1"/>
    </xf>
    <xf numFmtId="0" fontId="64" fillId="0" borderId="14" xfId="0" applyFont="1" applyBorder="1" applyAlignment="1">
      <alignment vertical="center" wrapText="1"/>
    </xf>
    <xf numFmtId="0" fontId="62" fillId="0" borderId="2" xfId="0" applyFont="1" applyBorder="1" applyAlignment="1">
      <alignment vertical="center" wrapText="1"/>
    </xf>
    <xf numFmtId="0" fontId="62" fillId="0" borderId="6" xfId="0" applyFont="1" applyBorder="1" applyAlignment="1">
      <alignment vertical="center" wrapText="1"/>
    </xf>
    <xf numFmtId="0" fontId="62" fillId="0" borderId="1" xfId="0" applyFont="1" applyBorder="1" applyAlignment="1">
      <alignment vertical="center" wrapText="1"/>
    </xf>
    <xf numFmtId="0" fontId="64" fillId="0" borderId="87" xfId="0" applyFont="1" applyBorder="1" applyAlignment="1">
      <alignment vertical="center" wrapText="1"/>
    </xf>
    <xf numFmtId="0" fontId="62" fillId="0" borderId="87" xfId="0" applyFont="1" applyBorder="1" applyAlignment="1">
      <alignment vertical="center" wrapText="1"/>
    </xf>
    <xf numFmtId="0" fontId="62" fillId="0" borderId="88" xfId="0" applyFont="1" applyBorder="1" applyAlignment="1">
      <alignment vertical="center" wrapText="1"/>
    </xf>
    <xf numFmtId="49" fontId="61" fillId="0" borderId="14" xfId="0" applyNumberFormat="1" applyFont="1" applyBorder="1" applyAlignment="1">
      <alignment horizontal="center" vertical="center" wrapText="1"/>
    </xf>
    <xf numFmtId="49" fontId="61" fillId="0" borderId="6" xfId="0" applyNumberFormat="1" applyFont="1" applyBorder="1" applyAlignment="1">
      <alignment horizontal="center" vertical="center" wrapText="1"/>
    </xf>
    <xf numFmtId="0" fontId="64" fillId="0" borderId="2" xfId="0" applyFont="1" applyBorder="1" applyAlignment="1">
      <alignment horizontal="center" vertical="center" shrinkToFit="1"/>
    </xf>
    <xf numFmtId="0" fontId="64" fillId="0" borderId="2" xfId="0" applyFont="1" applyBorder="1" applyAlignment="1">
      <alignment vertical="center" shrinkToFit="1"/>
    </xf>
    <xf numFmtId="49" fontId="64" fillId="0" borderId="38" xfId="0" applyNumberFormat="1" applyFont="1" applyBorder="1" applyAlignment="1">
      <alignment horizontal="center" vertical="center" shrinkToFit="1"/>
    </xf>
    <xf numFmtId="0" fontId="64" fillId="0" borderId="38" xfId="0" applyFont="1" applyBorder="1" applyAlignment="1">
      <alignment horizontal="center" vertical="center" shrinkToFit="1"/>
    </xf>
    <xf numFmtId="0" fontId="61" fillId="0" borderId="81" xfId="0" applyFont="1" applyBorder="1" applyAlignment="1">
      <alignment vertical="center" shrinkToFit="1"/>
    </xf>
    <xf numFmtId="0" fontId="61" fillId="0" borderId="12" xfId="0" applyFont="1" applyBorder="1" applyAlignment="1">
      <alignment vertical="center" shrinkToFit="1"/>
    </xf>
    <xf numFmtId="49" fontId="61" fillId="0" borderId="4" xfId="0" applyNumberFormat="1" applyFont="1" applyBorder="1" applyAlignment="1">
      <alignment horizontal="center" vertical="center" wrapText="1"/>
    </xf>
    <xf numFmtId="49" fontId="61" fillId="0" borderId="7" xfId="0" applyNumberFormat="1" applyFont="1" applyBorder="1" applyAlignment="1">
      <alignment horizontal="center" vertical="center" wrapText="1"/>
    </xf>
    <xf numFmtId="0" fontId="50" fillId="4" borderId="14" xfId="0" applyFont="1" applyFill="1" applyBorder="1">
      <alignment vertical="center"/>
    </xf>
    <xf numFmtId="0" fontId="50" fillId="4" borderId="4" xfId="0" applyFont="1" applyFill="1" applyBorder="1">
      <alignment vertical="center"/>
    </xf>
    <xf numFmtId="0" fontId="50" fillId="4" borderId="6" xfId="0" applyFont="1" applyFill="1" applyBorder="1">
      <alignment vertical="center"/>
    </xf>
    <xf numFmtId="0" fontId="50" fillId="4" borderId="7" xfId="0" applyFont="1" applyFill="1" applyBorder="1">
      <alignment vertical="center"/>
    </xf>
    <xf numFmtId="0" fontId="64" fillId="0" borderId="0" xfId="0" applyFont="1" applyAlignment="1">
      <alignment horizontal="center" vertical="center"/>
    </xf>
    <xf numFmtId="0" fontId="61" fillId="0" borderId="0" xfId="0" applyFont="1" applyAlignment="1">
      <alignment horizontal="center" vertical="center" wrapText="1"/>
    </xf>
    <xf numFmtId="0" fontId="62" fillId="0" borderId="0" xfId="0" applyFont="1" applyAlignment="1">
      <alignment vertical="center" wrapText="1"/>
    </xf>
    <xf numFmtId="0" fontId="75" fillId="3" borderId="14" xfId="0" applyFont="1" applyFill="1" applyBorder="1" applyAlignment="1">
      <alignment horizontal="center" vertical="center"/>
    </xf>
    <xf numFmtId="0" fontId="75" fillId="3" borderId="2" xfId="0" applyFont="1" applyFill="1" applyBorder="1" applyAlignment="1">
      <alignment horizontal="center" vertical="center"/>
    </xf>
    <xf numFmtId="0" fontId="75" fillId="3" borderId="4" xfId="0" applyFont="1" applyFill="1" applyBorder="1" applyAlignment="1">
      <alignment horizontal="center" vertical="center"/>
    </xf>
    <xf numFmtId="0" fontId="75" fillId="3" borderId="6" xfId="0" applyFont="1" applyFill="1" applyBorder="1" applyAlignment="1">
      <alignment horizontal="center" vertical="center"/>
    </xf>
    <xf numFmtId="0" fontId="75" fillId="3" borderId="1" xfId="0" applyFont="1" applyFill="1" applyBorder="1" applyAlignment="1">
      <alignment horizontal="center" vertical="center"/>
    </xf>
    <xf numFmtId="0" fontId="75" fillId="3" borderId="7" xfId="0" applyFont="1" applyFill="1" applyBorder="1" applyAlignment="1">
      <alignment horizontal="center" vertical="center"/>
    </xf>
    <xf numFmtId="0" fontId="62" fillId="0" borderId="6" xfId="0" applyFont="1" applyBorder="1" applyAlignment="1">
      <alignment vertical="center" shrinkToFit="1"/>
    </xf>
    <xf numFmtId="0" fontId="62" fillId="0" borderId="1" xfId="0" applyFont="1" applyBorder="1" applyAlignment="1">
      <alignment vertical="center" shrinkToFit="1"/>
    </xf>
    <xf numFmtId="0" fontId="62" fillId="0" borderId="85" xfId="0" applyFont="1" applyBorder="1" applyAlignment="1">
      <alignment vertical="center" shrinkToFit="1"/>
    </xf>
    <xf numFmtId="0" fontId="61" fillId="0" borderId="82" xfId="0" applyFont="1" applyBorder="1" applyAlignment="1">
      <alignment vertical="center" shrinkToFit="1"/>
    </xf>
    <xf numFmtId="0" fontId="61" fillId="0" borderId="1" xfId="0" applyFont="1" applyBorder="1" applyAlignment="1">
      <alignment vertical="center" shrinkToFit="1"/>
    </xf>
    <xf numFmtId="0" fontId="61" fillId="0" borderId="14" xfId="0" applyFont="1" applyBorder="1" applyAlignment="1">
      <alignment horizontal="center" vertical="center" wrapText="1"/>
    </xf>
    <xf numFmtId="0" fontId="61" fillId="0" borderId="2" xfId="0" applyFont="1" applyBorder="1" applyAlignment="1">
      <alignment horizontal="center" vertical="center" wrapText="1"/>
    </xf>
    <xf numFmtId="0" fontId="61" fillId="0" borderId="6"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4" xfId="0" applyFont="1" applyBorder="1" applyAlignment="1">
      <alignment horizontal="center" vertical="center" wrapText="1"/>
    </xf>
    <xf numFmtId="0" fontId="61" fillId="0" borderId="7" xfId="0" applyFont="1" applyBorder="1" applyAlignment="1">
      <alignment horizontal="center" vertical="center" wrapText="1"/>
    </xf>
    <xf numFmtId="0" fontId="69" fillId="1" borderId="14" xfId="3" applyFont="1" applyFill="1" applyBorder="1" applyAlignment="1">
      <alignment horizontal="center" vertical="center" wrapText="1"/>
    </xf>
    <xf numFmtId="0" fontId="69" fillId="1" borderId="2" xfId="3" applyFont="1" applyFill="1"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69" fillId="1" borderId="3" xfId="3" applyFont="1" applyFill="1" applyBorder="1" applyAlignment="1">
      <alignment horizontal="center" vertical="center" wrapText="1"/>
    </xf>
    <xf numFmtId="0" fontId="69" fillId="1" borderId="0" xfId="3" applyFont="1" applyFill="1" applyAlignment="1">
      <alignment horizontal="center" vertical="center" wrapText="1"/>
    </xf>
    <xf numFmtId="0" fontId="0" fillId="0" borderId="0" xfId="0" applyAlignment="1">
      <alignment horizontal="center" vertical="center" wrapText="1"/>
    </xf>
    <xf numFmtId="0" fontId="0" fillId="0" borderId="5" xfId="0" applyBorder="1" applyAlignment="1">
      <alignment horizontal="center" vertical="center" wrapText="1"/>
    </xf>
    <xf numFmtId="0" fontId="69" fillId="1" borderId="106" xfId="3" applyFont="1" applyFill="1" applyBorder="1" applyAlignment="1">
      <alignment horizontal="center" vertical="center" wrapText="1"/>
    </xf>
    <xf numFmtId="0" fontId="69" fillId="1" borderId="107" xfId="3" applyFont="1" applyFill="1" applyBorder="1" applyAlignment="1">
      <alignment horizontal="center" vertical="center" wrapText="1"/>
    </xf>
    <xf numFmtId="0" fontId="0" fillId="0" borderId="107" xfId="0" applyBorder="1" applyAlignment="1">
      <alignment horizontal="center" vertical="center" wrapText="1"/>
    </xf>
    <xf numFmtId="0" fontId="0" fillId="0" borderId="108" xfId="0" applyBorder="1" applyAlignment="1">
      <alignment horizontal="center" vertical="center" wrapText="1"/>
    </xf>
    <xf numFmtId="0" fontId="71" fillId="0" borderId="109" xfId="3" applyFont="1" applyBorder="1" applyAlignment="1">
      <alignment horizontal="center" vertical="center" wrapText="1"/>
    </xf>
    <xf numFmtId="0" fontId="71" fillId="0" borderId="110" xfId="3" applyFont="1" applyBorder="1" applyAlignment="1">
      <alignment horizontal="center" vertical="center" wrapText="1"/>
    </xf>
    <xf numFmtId="0" fontId="0" fillId="0" borderId="110" xfId="0" applyBorder="1" applyAlignment="1">
      <alignment vertical="center" wrapText="1"/>
    </xf>
    <xf numFmtId="0" fontId="0" fillId="0" borderId="111" xfId="0" applyBorder="1" applyAlignment="1">
      <alignment vertical="center" wrapText="1"/>
    </xf>
    <xf numFmtId="0" fontId="71" fillId="0" borderId="3" xfId="3" applyFont="1" applyBorder="1" applyAlignment="1">
      <alignment horizontal="center" vertical="center" wrapText="1"/>
    </xf>
    <xf numFmtId="0" fontId="71" fillId="0" borderId="0" xfId="3" applyFont="1" applyAlignment="1">
      <alignment horizontal="center" vertical="center" wrapText="1"/>
    </xf>
    <xf numFmtId="0" fontId="71" fillId="0" borderId="6" xfId="3" applyFont="1" applyBorder="1" applyAlignment="1">
      <alignment horizontal="center" vertical="center" wrapText="1"/>
    </xf>
    <xf numFmtId="0" fontId="71" fillId="0" borderId="1" xfId="3" applyFont="1" applyBorder="1" applyAlignment="1">
      <alignment horizontal="center" vertical="center" wrapText="1"/>
    </xf>
    <xf numFmtId="0" fontId="67" fillId="0" borderId="21" xfId="3" applyFont="1" applyBorder="1" applyAlignment="1">
      <alignment vertical="center"/>
    </xf>
    <xf numFmtId="0" fontId="0" fillId="0" borderId="34" xfId="0" applyBorder="1">
      <alignment vertical="center"/>
    </xf>
    <xf numFmtId="0" fontId="0" fillId="0" borderId="35" xfId="0" applyBorder="1">
      <alignment vertical="center"/>
    </xf>
    <xf numFmtId="0" fontId="27" fillId="0" borderId="25" xfId="0" applyFont="1" applyBorder="1" applyAlignment="1">
      <alignment horizontal="center" vertical="top" shrinkToFit="1"/>
    </xf>
    <xf numFmtId="0" fontId="62" fillId="0" borderId="25" xfId="0" applyFont="1" applyBorder="1" applyAlignment="1">
      <alignment horizontal="center" vertical="center" shrinkToFit="1"/>
    </xf>
    <xf numFmtId="0" fontId="27" fillId="0" borderId="25" xfId="0" applyFont="1" applyBorder="1" applyAlignment="1">
      <alignment horizontal="center" vertical="center" shrinkToFit="1"/>
    </xf>
    <xf numFmtId="0" fontId="27" fillId="0" borderId="25" xfId="0" applyFont="1" applyBorder="1" applyAlignment="1">
      <alignment vertical="center" shrinkToFit="1"/>
    </xf>
    <xf numFmtId="0" fontId="27" fillId="0" borderId="44" xfId="0" applyFont="1" applyBorder="1" applyAlignment="1">
      <alignment vertical="center" shrinkToFit="1"/>
    </xf>
    <xf numFmtId="0" fontId="63" fillId="0" borderId="8" xfId="0" applyFont="1" applyBorder="1" applyAlignment="1">
      <alignment horizontal="center" vertical="center" shrinkToFit="1"/>
    </xf>
    <xf numFmtId="0" fontId="63" fillId="0" borderId="1" xfId="0" applyFont="1" applyBorder="1" applyAlignment="1">
      <alignment horizontal="center" vertical="center" shrinkToFit="1"/>
    </xf>
    <xf numFmtId="0" fontId="63" fillId="0" borderId="0" xfId="0" applyFont="1" applyAlignment="1">
      <alignment horizontal="center" vertical="center" shrinkToFit="1"/>
    </xf>
    <xf numFmtId="0" fontId="63" fillId="0" borderId="0" xfId="0" applyFont="1" applyAlignment="1">
      <alignment vertical="center" shrinkToFit="1"/>
    </xf>
    <xf numFmtId="0" fontId="63" fillId="0" borderId="5" xfId="0" applyFont="1" applyBorder="1" applyAlignment="1">
      <alignment vertical="center" shrinkToFit="1"/>
    </xf>
    <xf numFmtId="0" fontId="61" fillId="0" borderId="0" xfId="0" applyFont="1" applyAlignment="1">
      <alignment vertical="center" wrapText="1"/>
    </xf>
    <xf numFmtId="0" fontId="61" fillId="0" borderId="1" xfId="0" applyFont="1" applyBorder="1" applyAlignment="1">
      <alignment vertical="center" wrapText="1"/>
    </xf>
    <xf numFmtId="0" fontId="81" fillId="5" borderId="14" xfId="0" applyFont="1" applyFill="1" applyBorder="1" applyAlignment="1">
      <alignment horizontal="center" vertical="center" wrapText="1"/>
    </xf>
    <xf numFmtId="0" fontId="81" fillId="5" borderId="4" xfId="0" applyFont="1" applyFill="1" applyBorder="1" applyAlignment="1">
      <alignment horizontal="center" vertical="center" wrapText="1"/>
    </xf>
    <xf numFmtId="0" fontId="81" fillId="5" borderId="55" xfId="0" applyFont="1" applyFill="1" applyBorder="1" applyAlignment="1">
      <alignment horizontal="center" vertical="center" wrapText="1"/>
    </xf>
    <xf numFmtId="0" fontId="81" fillId="5" borderId="6" xfId="0" applyFont="1" applyFill="1" applyBorder="1" applyAlignment="1">
      <alignment horizontal="center" vertical="center" wrapText="1"/>
    </xf>
    <xf numFmtId="0" fontId="81" fillId="5" borderId="7" xfId="0" applyFont="1" applyFill="1" applyBorder="1" applyAlignment="1">
      <alignment horizontal="center" vertical="center" wrapText="1"/>
    </xf>
    <xf numFmtId="0" fontId="83" fillId="5" borderId="88" xfId="0" applyFont="1" applyFill="1" applyBorder="1" applyAlignment="1">
      <alignment horizontal="center" vertical="center" wrapText="1"/>
    </xf>
    <xf numFmtId="0" fontId="83" fillId="5" borderId="22" xfId="0" applyFont="1" applyFill="1" applyBorder="1" applyAlignment="1">
      <alignment horizontal="left" vertical="center" wrapText="1"/>
    </xf>
    <xf numFmtId="0" fontId="83" fillId="5" borderId="39" xfId="0" applyFont="1" applyFill="1" applyBorder="1" applyAlignment="1">
      <alignment horizontal="left" vertical="center" wrapText="1"/>
    </xf>
    <xf numFmtId="0" fontId="84" fillId="5" borderId="55" xfId="0" applyFont="1" applyFill="1" applyBorder="1" applyAlignment="1">
      <alignment horizontal="right" vertical="center" wrapText="1"/>
    </xf>
    <xf numFmtId="0" fontId="84" fillId="5" borderId="57" xfId="0" applyFont="1" applyFill="1" applyBorder="1" applyAlignment="1">
      <alignment horizontal="right" vertical="center" wrapText="1"/>
    </xf>
    <xf numFmtId="0" fontId="83" fillId="5" borderId="20" xfId="0" applyFont="1" applyFill="1" applyBorder="1" applyAlignment="1">
      <alignment horizontal="left" vertical="top" wrapText="1"/>
    </xf>
    <xf numFmtId="0" fontId="83" fillId="5" borderId="42" xfId="0" applyFont="1" applyFill="1" applyBorder="1" applyAlignment="1">
      <alignment horizontal="left" vertical="top" wrapText="1"/>
    </xf>
    <xf numFmtId="0" fontId="83" fillId="5" borderId="16" xfId="0" applyFont="1" applyFill="1" applyBorder="1" applyAlignment="1">
      <alignment horizontal="center" vertical="center" wrapText="1"/>
    </xf>
    <xf numFmtId="0" fontId="83" fillId="5" borderId="114" xfId="0" applyFont="1" applyFill="1" applyBorder="1" applyAlignment="1">
      <alignment horizontal="center" vertical="center" wrapText="1"/>
    </xf>
  </cellXfs>
  <cellStyles count="4">
    <cellStyle name="ハイパーリンク" xfId="1" builtinId="8"/>
    <cellStyle name="標準" xfId="0" builtinId="0"/>
    <cellStyle name="標準 2" xfId="2" xr:uid="{00000000-0005-0000-0000-000002000000}"/>
    <cellStyle name="標準_moshikomi-juko1_改20130121　moshikomi-juko1" xfId="3" xr:uid="{00000000-0005-0000-0000-000003000000}"/>
  </cellStyles>
  <dxfs count="2">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fmlaLink="$BW$32" noThreeD="1"/>
</file>

<file path=xl/ctrlProps/ctrlProp10.xml><?xml version="1.0" encoding="utf-8"?>
<formControlPr xmlns="http://schemas.microsoft.com/office/spreadsheetml/2009/9/main" objectType="CheckBox" fmlaLink="$BW$46" lockText="1" noThreeD="1"/>
</file>

<file path=xl/ctrlProps/ctrlProp11.xml><?xml version="1.0" encoding="utf-8"?>
<formControlPr xmlns="http://schemas.microsoft.com/office/spreadsheetml/2009/9/main" objectType="CheckBox" fmlaLink="$BW$47" lockText="1" noThreeD="1"/>
</file>

<file path=xl/ctrlProps/ctrlProp12.xml><?xml version="1.0" encoding="utf-8"?>
<formControlPr xmlns="http://schemas.microsoft.com/office/spreadsheetml/2009/9/main" objectType="CheckBox" fmlaLink="$BW$48" lockText="1" noThreeD="1"/>
</file>

<file path=xl/ctrlProps/ctrlProp13.xml><?xml version="1.0" encoding="utf-8"?>
<formControlPr xmlns="http://schemas.microsoft.com/office/spreadsheetml/2009/9/main" objectType="CheckBox" fmlaLink="$BW$54" lockText="1" noThreeD="1"/>
</file>

<file path=xl/ctrlProps/ctrlProp14.xml><?xml version="1.0" encoding="utf-8"?>
<formControlPr xmlns="http://schemas.microsoft.com/office/spreadsheetml/2009/9/main" objectType="CheckBox" fmlaLink="$BW$60" lockText="1" noThreeD="1"/>
</file>

<file path=xl/ctrlProps/ctrlProp15.xml><?xml version="1.0" encoding="utf-8"?>
<formControlPr xmlns="http://schemas.microsoft.com/office/spreadsheetml/2009/9/main" objectType="CheckBox" fmlaLink="$BW$37" lockText="1" noThreeD="1"/>
</file>

<file path=xl/ctrlProps/ctrlProp16.xml><?xml version="1.0" encoding="utf-8"?>
<formControlPr xmlns="http://schemas.microsoft.com/office/spreadsheetml/2009/9/main" objectType="CheckBox" fmlaLink="$BW$38" lockText="1" noThreeD="1"/>
</file>

<file path=xl/ctrlProps/ctrlProp17.xml><?xml version="1.0" encoding="utf-8"?>
<formControlPr xmlns="http://schemas.microsoft.com/office/spreadsheetml/2009/9/main" objectType="CheckBox" fmlaLink="$BW$39" lockText="1" noThreeD="1"/>
</file>

<file path=xl/ctrlProps/ctrlProp18.xml><?xml version="1.0" encoding="utf-8"?>
<formControlPr xmlns="http://schemas.microsoft.com/office/spreadsheetml/2009/9/main" objectType="CheckBox" fmlaLink="$BW$40" lockText="1" noThreeD="1"/>
</file>

<file path=xl/ctrlProps/ctrlProp19.xml><?xml version="1.0" encoding="utf-8"?>
<formControlPr xmlns="http://schemas.microsoft.com/office/spreadsheetml/2009/9/main" objectType="CheckBox" fmlaLink="$BW$41" lockText="1" noThreeD="1"/>
</file>

<file path=xl/ctrlProps/ctrlProp2.xml><?xml version="1.0" encoding="utf-8"?>
<formControlPr xmlns="http://schemas.microsoft.com/office/spreadsheetml/2009/9/main" objectType="CheckBox" fmlaLink="$BW$38" lockText="1" noThreeD="1"/>
</file>

<file path=xl/ctrlProps/ctrlProp20.xml><?xml version="1.0" encoding="utf-8"?>
<formControlPr xmlns="http://schemas.microsoft.com/office/spreadsheetml/2009/9/main" objectType="CheckBox" fmlaLink="$BW$42" lockText="1" noThreeD="1"/>
</file>

<file path=xl/ctrlProps/ctrlProp21.xml><?xml version="1.0" encoding="utf-8"?>
<formControlPr xmlns="http://schemas.microsoft.com/office/spreadsheetml/2009/9/main" objectType="CheckBox" fmlaLink="$BW$43" lockText="1" noThreeD="1"/>
</file>

<file path=xl/ctrlProps/ctrlProp22.xml><?xml version="1.0" encoding="utf-8"?>
<formControlPr xmlns="http://schemas.microsoft.com/office/spreadsheetml/2009/9/main" objectType="CheckBox" fmlaLink="$BW$44" lockText="1" noThreeD="1"/>
</file>

<file path=xl/ctrlProps/ctrlProp23.xml><?xml version="1.0" encoding="utf-8"?>
<formControlPr xmlns="http://schemas.microsoft.com/office/spreadsheetml/2009/9/main" objectType="CheckBox" fmlaLink="$BW$45" lockText="1" noThreeD="1"/>
</file>

<file path=xl/ctrlProps/ctrlProp24.xml><?xml version="1.0" encoding="utf-8"?>
<formControlPr xmlns="http://schemas.microsoft.com/office/spreadsheetml/2009/9/main" objectType="CheckBox" fmlaLink="$BW$46" lockText="1" noThreeD="1"/>
</file>

<file path=xl/ctrlProps/ctrlProp25.xml><?xml version="1.0" encoding="utf-8"?>
<formControlPr xmlns="http://schemas.microsoft.com/office/spreadsheetml/2009/9/main" objectType="CheckBox" fmlaLink="$BW$47" lockText="1" noThreeD="1"/>
</file>

<file path=xl/ctrlProps/ctrlProp26.xml><?xml version="1.0" encoding="utf-8"?>
<formControlPr xmlns="http://schemas.microsoft.com/office/spreadsheetml/2009/9/main" objectType="CheckBox" fmlaLink="$BW$48" lockText="1" noThreeD="1"/>
</file>

<file path=xl/ctrlProps/ctrlProp27.xml><?xml version="1.0" encoding="utf-8"?>
<formControlPr xmlns="http://schemas.microsoft.com/office/spreadsheetml/2009/9/main" objectType="CheckBox" fmlaLink="$BW$54" lockText="1" noThreeD="1"/>
</file>

<file path=xl/ctrlProps/ctrlProp3.xml><?xml version="1.0" encoding="utf-8"?>
<formControlPr xmlns="http://schemas.microsoft.com/office/spreadsheetml/2009/9/main" objectType="CheckBox" fmlaLink="$BW$39" lockText="1" noThreeD="1"/>
</file>

<file path=xl/ctrlProps/ctrlProp4.xml><?xml version="1.0" encoding="utf-8"?>
<formControlPr xmlns="http://schemas.microsoft.com/office/spreadsheetml/2009/9/main" objectType="CheckBox" fmlaLink="$BW$40" lockText="1" noThreeD="1"/>
</file>

<file path=xl/ctrlProps/ctrlProp5.xml><?xml version="1.0" encoding="utf-8"?>
<formControlPr xmlns="http://schemas.microsoft.com/office/spreadsheetml/2009/9/main" objectType="CheckBox" fmlaLink="$BW$41" lockText="1" noThreeD="1"/>
</file>

<file path=xl/ctrlProps/ctrlProp6.xml><?xml version="1.0" encoding="utf-8"?>
<formControlPr xmlns="http://schemas.microsoft.com/office/spreadsheetml/2009/9/main" objectType="CheckBox" fmlaLink="$BW$42" lockText="1" noThreeD="1"/>
</file>

<file path=xl/ctrlProps/ctrlProp7.xml><?xml version="1.0" encoding="utf-8"?>
<formControlPr xmlns="http://schemas.microsoft.com/office/spreadsheetml/2009/9/main" objectType="CheckBox" fmlaLink="$BW$43" lockText="1" noThreeD="1"/>
</file>

<file path=xl/ctrlProps/ctrlProp8.xml><?xml version="1.0" encoding="utf-8"?>
<formControlPr xmlns="http://schemas.microsoft.com/office/spreadsheetml/2009/9/main" objectType="CheckBox" fmlaLink="$BW$44" lockText="1" noThreeD="1"/>
</file>

<file path=xl/ctrlProps/ctrlProp9.xml><?xml version="1.0" encoding="utf-8"?>
<formControlPr xmlns="http://schemas.microsoft.com/office/spreadsheetml/2009/9/main" objectType="CheckBox" fmlaLink="$BW$45"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144780</xdr:colOff>
          <xdr:row>30</xdr:row>
          <xdr:rowOff>228600</xdr:rowOff>
        </xdr:from>
        <xdr:to>
          <xdr:col>12</xdr:col>
          <xdr:colOff>0</xdr:colOff>
          <xdr:row>33</xdr:row>
          <xdr:rowOff>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37</xdr:row>
          <xdr:rowOff>0</xdr:rowOff>
        </xdr:from>
        <xdr:to>
          <xdr:col>3</xdr:col>
          <xdr:colOff>38100</xdr:colOff>
          <xdr:row>38</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38</xdr:row>
          <xdr:rowOff>0</xdr:rowOff>
        </xdr:from>
        <xdr:to>
          <xdr:col>3</xdr:col>
          <xdr:colOff>38100</xdr:colOff>
          <xdr:row>39</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38</xdr:row>
          <xdr:rowOff>822960</xdr:rowOff>
        </xdr:from>
        <xdr:to>
          <xdr:col>3</xdr:col>
          <xdr:colOff>38100</xdr:colOff>
          <xdr:row>39</xdr:row>
          <xdr:rowOff>632460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40</xdr:row>
          <xdr:rowOff>0</xdr:rowOff>
        </xdr:from>
        <xdr:to>
          <xdr:col>3</xdr:col>
          <xdr:colOff>38100</xdr:colOff>
          <xdr:row>41</xdr:row>
          <xdr:rowOff>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41</xdr:row>
          <xdr:rowOff>0</xdr:rowOff>
        </xdr:from>
        <xdr:to>
          <xdr:col>3</xdr:col>
          <xdr:colOff>38100</xdr:colOff>
          <xdr:row>42</xdr:row>
          <xdr:rowOff>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42</xdr:row>
          <xdr:rowOff>0</xdr:rowOff>
        </xdr:from>
        <xdr:to>
          <xdr:col>3</xdr:col>
          <xdr:colOff>38100</xdr:colOff>
          <xdr:row>43</xdr:row>
          <xdr:rowOff>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42</xdr:row>
          <xdr:rowOff>632460</xdr:rowOff>
        </xdr:from>
        <xdr:to>
          <xdr:col>3</xdr:col>
          <xdr:colOff>38100</xdr:colOff>
          <xdr:row>43</xdr:row>
          <xdr:rowOff>251460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44</xdr:row>
          <xdr:rowOff>0</xdr:rowOff>
        </xdr:from>
        <xdr:to>
          <xdr:col>3</xdr:col>
          <xdr:colOff>38100</xdr:colOff>
          <xdr:row>45</xdr:row>
          <xdr:rowOff>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45</xdr:row>
          <xdr:rowOff>0</xdr:rowOff>
        </xdr:from>
        <xdr:to>
          <xdr:col>3</xdr:col>
          <xdr:colOff>38100</xdr:colOff>
          <xdr:row>46</xdr:row>
          <xdr:rowOff>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45</xdr:row>
          <xdr:rowOff>403860</xdr:rowOff>
        </xdr:from>
        <xdr:to>
          <xdr:col>3</xdr:col>
          <xdr:colOff>38100</xdr:colOff>
          <xdr:row>47</xdr:row>
          <xdr:rowOff>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47</xdr:row>
          <xdr:rowOff>0</xdr:rowOff>
        </xdr:from>
        <xdr:to>
          <xdr:col>3</xdr:col>
          <xdr:colOff>38100</xdr:colOff>
          <xdr:row>47</xdr:row>
          <xdr:rowOff>441960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53</xdr:col>
          <xdr:colOff>60960</xdr:colOff>
          <xdr:row>53</xdr:row>
          <xdr:rowOff>0</xdr:rowOff>
        </xdr:from>
        <xdr:to>
          <xdr:col>55</xdr:col>
          <xdr:colOff>60960</xdr:colOff>
          <xdr:row>57</xdr:row>
          <xdr:rowOff>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53</xdr:col>
          <xdr:colOff>68580</xdr:colOff>
          <xdr:row>59</xdr:row>
          <xdr:rowOff>22860</xdr:rowOff>
        </xdr:from>
        <xdr:to>
          <xdr:col>55</xdr:col>
          <xdr:colOff>68580</xdr:colOff>
          <xdr:row>63</xdr:row>
          <xdr:rowOff>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5400">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36</xdr:row>
          <xdr:rowOff>0</xdr:rowOff>
        </xdr:from>
        <xdr:to>
          <xdr:col>3</xdr:col>
          <xdr:colOff>38100</xdr:colOff>
          <xdr:row>37</xdr:row>
          <xdr:rowOff>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314325</xdr:colOff>
      <xdr:row>2</xdr:row>
      <xdr:rowOff>303119</xdr:rowOff>
    </xdr:to>
    <xdr:pic>
      <xdr:nvPicPr>
        <xdr:cNvPr id="3079" name="図 5">
          <a:extLst>
            <a:ext uri="{FF2B5EF4-FFF2-40B4-BE49-F238E27FC236}">
              <a16:creationId xmlns:a16="http://schemas.microsoft.com/office/drawing/2014/main" id="{00000000-0008-0000-0200-000007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2025" y="533400"/>
          <a:ext cx="11715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22860</xdr:colOff>
          <xdr:row>37</xdr:row>
          <xdr:rowOff>0</xdr:rowOff>
        </xdr:from>
        <xdr:to>
          <xdr:col>3</xdr:col>
          <xdr:colOff>38100</xdr:colOff>
          <xdr:row>38</xdr:row>
          <xdr:rowOff>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4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38</xdr:row>
          <xdr:rowOff>0</xdr:rowOff>
        </xdr:from>
        <xdr:to>
          <xdr:col>3</xdr:col>
          <xdr:colOff>38100</xdr:colOff>
          <xdr:row>39</xdr:row>
          <xdr:rowOff>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4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38</xdr:row>
          <xdr:rowOff>822960</xdr:rowOff>
        </xdr:from>
        <xdr:to>
          <xdr:col>3</xdr:col>
          <xdr:colOff>38100</xdr:colOff>
          <xdr:row>40</xdr:row>
          <xdr:rowOff>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4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40</xdr:row>
          <xdr:rowOff>0</xdr:rowOff>
        </xdr:from>
        <xdr:to>
          <xdr:col>3</xdr:col>
          <xdr:colOff>38100</xdr:colOff>
          <xdr:row>41</xdr:row>
          <xdr:rowOff>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4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41</xdr:row>
          <xdr:rowOff>0</xdr:rowOff>
        </xdr:from>
        <xdr:to>
          <xdr:col>3</xdr:col>
          <xdr:colOff>38100</xdr:colOff>
          <xdr:row>42</xdr:row>
          <xdr:rowOff>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4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42</xdr:row>
          <xdr:rowOff>0</xdr:rowOff>
        </xdr:from>
        <xdr:to>
          <xdr:col>3</xdr:col>
          <xdr:colOff>38100</xdr:colOff>
          <xdr:row>43</xdr:row>
          <xdr:rowOff>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4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42</xdr:row>
          <xdr:rowOff>632460</xdr:rowOff>
        </xdr:from>
        <xdr:to>
          <xdr:col>3</xdr:col>
          <xdr:colOff>38100</xdr:colOff>
          <xdr:row>44</xdr:row>
          <xdr:rowOff>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4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44</xdr:row>
          <xdr:rowOff>0</xdr:rowOff>
        </xdr:from>
        <xdr:to>
          <xdr:col>3</xdr:col>
          <xdr:colOff>38100</xdr:colOff>
          <xdr:row>45</xdr:row>
          <xdr:rowOff>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4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45</xdr:row>
          <xdr:rowOff>0</xdr:rowOff>
        </xdr:from>
        <xdr:to>
          <xdr:col>3</xdr:col>
          <xdr:colOff>38100</xdr:colOff>
          <xdr:row>46</xdr:row>
          <xdr:rowOff>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4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45</xdr:row>
          <xdr:rowOff>403860</xdr:rowOff>
        </xdr:from>
        <xdr:to>
          <xdr:col>3</xdr:col>
          <xdr:colOff>38100</xdr:colOff>
          <xdr:row>47</xdr:row>
          <xdr:rowOff>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4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47</xdr:row>
          <xdr:rowOff>0</xdr:rowOff>
        </xdr:from>
        <xdr:to>
          <xdr:col>3</xdr:col>
          <xdr:colOff>38100</xdr:colOff>
          <xdr:row>48</xdr:row>
          <xdr:rowOff>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4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87922</xdr:colOff>
      <xdr:row>35</xdr:row>
      <xdr:rowOff>366346</xdr:rowOff>
    </xdr:from>
    <xdr:to>
      <xdr:col>3</xdr:col>
      <xdr:colOff>161193</xdr:colOff>
      <xdr:row>36</xdr:row>
      <xdr:rowOff>227134</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219807" y="7803173"/>
          <a:ext cx="366348" cy="2417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rgbClr val="FF0000"/>
              </a:solidFill>
            </a:rPr>
            <a:t>☑</a:t>
          </a:r>
        </a:p>
      </xdr:txBody>
    </xdr:sp>
    <xdr:clientData/>
  </xdr:twoCellAnchor>
  <xdr:twoCellAnchor>
    <xdr:from>
      <xdr:col>53</xdr:col>
      <xdr:colOff>0</xdr:colOff>
      <xdr:row>60</xdr:row>
      <xdr:rowOff>14653</xdr:rowOff>
    </xdr:from>
    <xdr:to>
      <xdr:col>55</xdr:col>
      <xdr:colOff>29310</xdr:colOff>
      <xdr:row>61</xdr:row>
      <xdr:rowOff>95249</xdr:rowOff>
    </xdr:to>
    <xdr:sp macro="" textlink="">
      <xdr:nvSpPr>
        <xdr:cNvPr id="20" name="テキスト ボックス 19">
          <a:extLst>
            <a:ext uri="{FF2B5EF4-FFF2-40B4-BE49-F238E27FC236}">
              <a16:creationId xmlns:a16="http://schemas.microsoft.com/office/drawing/2014/main" id="{00000000-0008-0000-0400-000014000000}"/>
            </a:ext>
          </a:extLst>
        </xdr:cNvPr>
        <xdr:cNvSpPr txBox="1"/>
      </xdr:nvSpPr>
      <xdr:spPr>
        <a:xfrm>
          <a:off x="9280071" y="15186617"/>
          <a:ext cx="383096" cy="2438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rgbClr val="FF0000"/>
              </a:solidFill>
            </a:rPr>
            <a:t>☑</a:t>
          </a:r>
        </a:p>
      </xdr:txBody>
    </xdr:sp>
    <xdr:clientData/>
  </xdr:twoCellAnchor>
  <mc:AlternateContent xmlns:mc="http://schemas.openxmlformats.org/markup-compatibility/2006">
    <mc:Choice xmlns:a14="http://schemas.microsoft.com/office/drawing/2010/main" Requires="a14">
      <xdr:twoCellAnchor editAs="oneCell">
        <xdr:from>
          <xdr:col>53</xdr:col>
          <xdr:colOff>60960</xdr:colOff>
          <xdr:row>53</xdr:row>
          <xdr:rowOff>0</xdr:rowOff>
        </xdr:from>
        <xdr:to>
          <xdr:col>55</xdr:col>
          <xdr:colOff>60960</xdr:colOff>
          <xdr:row>57</xdr:row>
          <xdr:rowOff>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4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50</xdr:col>
      <xdr:colOff>71719</xdr:colOff>
      <xdr:row>17</xdr:row>
      <xdr:rowOff>215155</xdr:rowOff>
    </xdr:from>
    <xdr:to>
      <xdr:col>62</xdr:col>
      <xdr:colOff>110445</xdr:colOff>
      <xdr:row>27</xdr:row>
      <xdr:rowOff>107577</xdr:rowOff>
    </xdr:to>
    <xdr:pic>
      <xdr:nvPicPr>
        <xdr:cNvPr id="5" name="図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8966" y="3747249"/>
          <a:ext cx="1867526" cy="222324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NAS-A01\share\90_&#30707;&#32191;&#35519;&#26619;&#32773;\&#24115;&#31080;&#39006;\R04_ALL_format_&#30707;&#32191;&#35519;&#26619;.xlsx" TargetMode="External"/><Relationship Id="rId1" Type="http://schemas.openxmlformats.org/officeDocument/2006/relationships/externalLinkPath" Target="file:///\\NAS-A01\share\90_&#30707;&#32191;&#35519;&#26619;&#32773;\&#24115;&#31080;&#39006;\R04_ALL_format_&#30707;&#32191;&#35519;&#266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力_all"/>
      <sheetName val="item_all"/>
      <sheetName val="R04_all"/>
      <sheetName val="kaisai"/>
    </sheetNames>
    <sheetDataSet>
      <sheetData sheetId="0">
        <row r="1">
          <cell r="A1" t="str">
            <v>受講者管理番号</v>
          </cell>
          <cell r="B1" t="str">
            <v>申込日</v>
          </cell>
          <cell r="C1" t="str">
            <v>受付日</v>
          </cell>
          <cell r="D1" t="str">
            <v>承認日</v>
          </cell>
          <cell r="E1" t="str">
            <v>入金確認日</v>
          </cell>
          <cell r="F1" t="str">
            <v>開催番号</v>
          </cell>
          <cell r="G1" t="str">
            <v>番号</v>
          </cell>
          <cell r="H1" t="str">
            <v>場所コード</v>
          </cell>
          <cell r="I1" t="str">
            <v>開催地</v>
          </cell>
          <cell r="J1" t="str">
            <v>開催場所</v>
          </cell>
          <cell r="K1" t="str">
            <v>室名</v>
          </cell>
          <cell r="L1" t="str">
            <v>開催日1</v>
          </cell>
          <cell r="M1" t="str">
            <v>開催日2</v>
          </cell>
          <cell r="N1" t="str">
            <v>開催日3</v>
          </cell>
          <cell r="O1" t="str">
            <v>（開催地）</v>
          </cell>
          <cell r="P1" t="str">
            <v>講習種別</v>
          </cell>
          <cell r="Q1" t="str">
            <v>講習コード</v>
          </cell>
          <cell r="R1" t="str">
            <v>フリガナ(セイ）</v>
          </cell>
          <cell r="S1" t="str">
            <v>フリガナ(メイ)</v>
          </cell>
          <cell r="T1" t="str">
            <v>フリガナ</v>
          </cell>
          <cell r="U1" t="str">
            <v>氏名(姓)</v>
          </cell>
          <cell r="V1" t="str">
            <v>氏名(名)</v>
          </cell>
          <cell r="W1" t="str">
            <v>氏名</v>
          </cell>
          <cell r="X1" t="str">
            <v>生年月日</v>
          </cell>
          <cell r="Y1" t="str">
            <v>年齢</v>
          </cell>
          <cell r="Z1" t="str">
            <v>現住所〒</v>
          </cell>
          <cell r="AA1" t="str">
            <v>現住所1</v>
          </cell>
          <cell r="AB1" t="str">
            <v>現住所2</v>
          </cell>
          <cell r="AC1" t="str">
            <v>現住所(建物名)</v>
          </cell>
          <cell r="AD1" t="str">
            <v>連絡先</v>
          </cell>
          <cell r="AE1" t="str">
            <v>E-mail</v>
          </cell>
          <cell r="AF1" t="str">
            <v>勤務先名</v>
          </cell>
          <cell r="AG1" t="str">
            <v>部署名</v>
          </cell>
          <cell r="AH1" t="str">
            <v>勤務先〒</v>
          </cell>
          <cell r="AI1" t="str">
            <v>勤務先住所１</v>
          </cell>
          <cell r="AJ1" t="str">
            <v>勤務先住所2</v>
          </cell>
          <cell r="AK1" t="str">
            <v>勤務先住所(ビル名)</v>
          </cell>
          <cell r="AL1" t="str">
            <v>勤務先TEL</v>
          </cell>
          <cell r="AM1" t="str">
            <v>受講資格</v>
          </cell>
          <cell r="AN1" t="str">
            <v>署名</v>
          </cell>
          <cell r="AO1" t="str">
            <v>案内不要</v>
          </cell>
          <cell r="AP1" t="str">
            <v>同意文書</v>
          </cell>
          <cell r="AQ1" t="str">
            <v>差戻日</v>
          </cell>
          <cell r="AR1" t="str">
            <v>差戻し内容</v>
          </cell>
          <cell r="AS1" t="str">
            <v>受講手数料【振込口座】</v>
          </cell>
          <cell r="AT1" t="str">
            <v>受講手数料【振込日】</v>
          </cell>
          <cell r="AU1" t="str">
            <v>受講手数料【備考】</v>
          </cell>
          <cell r="AV1" t="str">
            <v>領収書【日付】</v>
          </cell>
          <cell r="AW1" t="str">
            <v>領収書【宛名】</v>
          </cell>
          <cell r="AX1" t="str">
            <v>領収書【敬称】</v>
          </cell>
          <cell r="AY1" t="str">
            <v>送付日【日付】</v>
          </cell>
          <cell r="AZ1" t="str">
            <v>領収書【備考】</v>
          </cell>
          <cell r="BA1" t="str">
            <v>修了考査点数</v>
          </cell>
          <cell r="BB1" t="str">
            <v>合否</v>
          </cell>
          <cell r="BC1" t="str">
            <v>登録番号</v>
          </cell>
          <cell r="BD1" t="str">
            <v>修了年月日</v>
          </cell>
          <cell r="BE1" t="str">
            <v>登録認定日</v>
          </cell>
          <cell r="BF1" t="str">
            <v>発送日</v>
          </cell>
          <cell r="BG1" t="str">
            <v>開始時刻1</v>
          </cell>
          <cell r="BH1" t="str">
            <v>終了時刻1</v>
          </cell>
          <cell r="BI1" t="str">
            <v>開始時刻2</v>
          </cell>
          <cell r="BJ1" t="str">
            <v>終了時刻2</v>
          </cell>
          <cell r="BK1" t="str">
            <v>開始時刻3</v>
          </cell>
          <cell r="BL1" t="str">
            <v>終了時刻3</v>
          </cell>
        </row>
        <row r="2">
          <cell r="A2" t="str">
            <v>22-1010629-001</v>
          </cell>
          <cell r="B2">
            <v>44715</v>
          </cell>
          <cell r="C2">
            <v>44719</v>
          </cell>
          <cell r="D2">
            <v>44722</v>
          </cell>
          <cell r="E2">
            <v>0</v>
          </cell>
          <cell r="F2" t="str">
            <v>1010629</v>
          </cell>
          <cell r="G2">
            <v>1</v>
          </cell>
          <cell r="H2">
            <v>1</v>
          </cell>
          <cell r="I2" t="str">
            <v>東京(青山)</v>
          </cell>
          <cell r="J2" t="str">
            <v>日本ERI本社</v>
          </cell>
          <cell r="K2" t="str">
            <v>大会議室</v>
          </cell>
          <cell r="L2">
            <v>44741</v>
          </cell>
          <cell r="M2">
            <v>44742</v>
          </cell>
          <cell r="O2" t="str">
            <v>東京(青山)</v>
          </cell>
          <cell r="P2" t="str">
            <v>一般</v>
          </cell>
          <cell r="Q2">
            <v>1</v>
          </cell>
          <cell r="R2" t="str">
            <v>ワタナベ</v>
          </cell>
          <cell r="S2" t="str">
            <v>ケンジ</v>
          </cell>
          <cell r="T2" t="str">
            <v>ワタナベ　ケンジ</v>
          </cell>
          <cell r="U2" t="str">
            <v>渡邉</v>
          </cell>
          <cell r="V2" t="str">
            <v>健司</v>
          </cell>
          <cell r="W2" t="str">
            <v>渡邉　健司</v>
          </cell>
          <cell r="X2">
            <v>25263</v>
          </cell>
          <cell r="Y2">
            <v>53</v>
          </cell>
          <cell r="Z2" t="str">
            <v>300-2655</v>
          </cell>
          <cell r="AA2" t="str">
            <v>茨城県</v>
          </cell>
          <cell r="AB2" t="str">
            <v>つくば市島名1967番地（香取台B26街区15）</v>
          </cell>
          <cell r="AC2" t="str">
            <v>ティエラＡ２</v>
          </cell>
          <cell r="AD2" t="str">
            <v>090-4615-4835</v>
          </cell>
          <cell r="AE2" t="str">
            <v>watanabe.kenji@jp.panasonic.com</v>
          </cell>
          <cell r="AF2" t="str">
            <v>パナソニックホームズ株式会社</v>
          </cell>
          <cell r="AG2" t="str">
            <v>茨城支社</v>
          </cell>
          <cell r="AH2" t="str">
            <v>305-0817</v>
          </cell>
          <cell r="AI2" t="str">
            <v>茨城県</v>
          </cell>
          <cell r="AJ2" t="str">
            <v>つくば市研究学園2-2-1</v>
          </cell>
          <cell r="AL2" t="str">
            <v>029-856-1515</v>
          </cell>
          <cell r="AM2" t="str">
            <v>⑥</v>
          </cell>
          <cell r="AN2" t="str">
            <v>渡邉　健司</v>
          </cell>
          <cell r="AO2">
            <v>0</v>
          </cell>
          <cell r="AP2">
            <v>1</v>
          </cell>
          <cell r="AS2" t="str">
            <v>一括</v>
          </cell>
          <cell r="BA2">
            <v>35</v>
          </cell>
          <cell r="BB2" t="str">
            <v>○</v>
          </cell>
          <cell r="BC2" t="str">
            <v>221010629001</v>
          </cell>
          <cell r="BD2">
            <v>44742</v>
          </cell>
          <cell r="BE2">
            <v>44742</v>
          </cell>
          <cell r="BF2">
            <v>44763</v>
          </cell>
          <cell r="BG2" t="str">
            <v>9:30</v>
          </cell>
          <cell r="BH2" t="str">
            <v>17:00</v>
          </cell>
          <cell r="BI2" t="str">
            <v>9:00</v>
          </cell>
          <cell r="BJ2" t="str">
            <v>17:10</v>
          </cell>
          <cell r="BK2" t="str">
            <v/>
          </cell>
          <cell r="BL2" t="str">
            <v/>
          </cell>
        </row>
        <row r="3">
          <cell r="A3" t="str">
            <v>22-1010629-002</v>
          </cell>
          <cell r="B3">
            <v>44715</v>
          </cell>
          <cell r="C3">
            <v>44719</v>
          </cell>
          <cell r="D3">
            <v>44722</v>
          </cell>
          <cell r="E3">
            <v>0</v>
          </cell>
          <cell r="F3" t="str">
            <v>1010629</v>
          </cell>
          <cell r="G3">
            <v>2</v>
          </cell>
          <cell r="H3">
            <v>1</v>
          </cell>
          <cell r="I3" t="str">
            <v>東京(青山)</v>
          </cell>
          <cell r="J3" t="str">
            <v>日本ERI本社</v>
          </cell>
          <cell r="K3" t="str">
            <v>大会議室</v>
          </cell>
          <cell r="L3">
            <v>44741</v>
          </cell>
          <cell r="M3">
            <v>44742</v>
          </cell>
          <cell r="O3" t="str">
            <v>東京(青山)</v>
          </cell>
          <cell r="P3" t="str">
            <v>一般</v>
          </cell>
          <cell r="Q3">
            <v>1</v>
          </cell>
          <cell r="R3" t="str">
            <v>タズミ</v>
          </cell>
          <cell r="S3" t="str">
            <v>コウイチ</v>
          </cell>
          <cell r="T3" t="str">
            <v>タズミ　コウイチ</v>
          </cell>
          <cell r="U3" t="str">
            <v>田住</v>
          </cell>
          <cell r="V3" t="str">
            <v>晃一</v>
          </cell>
          <cell r="W3" t="str">
            <v>田住　晃一</v>
          </cell>
          <cell r="X3">
            <v>21386</v>
          </cell>
          <cell r="Y3">
            <v>63</v>
          </cell>
          <cell r="Z3" t="str">
            <v>176-0021</v>
          </cell>
          <cell r="AA3" t="str">
            <v>東京都</v>
          </cell>
          <cell r="AB3" t="str">
            <v>練馬区貫井2-20-10-408</v>
          </cell>
          <cell r="AD3" t="str">
            <v>090-2383-2330</v>
          </cell>
          <cell r="AE3" t="str">
            <v>k_tazumi@j-eri.jp</v>
          </cell>
          <cell r="AF3" t="str">
            <v>株式会社ERIソリューション</v>
          </cell>
          <cell r="AG3" t="str">
            <v>総合調査部</v>
          </cell>
          <cell r="AH3" t="str">
            <v>107-0062</v>
          </cell>
          <cell r="AI3" t="str">
            <v>東京都</v>
          </cell>
          <cell r="AJ3" t="str">
            <v>港区南青山三丁目1番31号</v>
          </cell>
          <cell r="AK3" t="str">
            <v>ＫＤ南青山ビル 2F</v>
          </cell>
          <cell r="AL3" t="str">
            <v>03-6757-8794</v>
          </cell>
          <cell r="AM3" t="str">
            <v>①</v>
          </cell>
          <cell r="AN3" t="str">
            <v>田住　晃一</v>
          </cell>
          <cell r="AO3">
            <v>0</v>
          </cell>
          <cell r="AP3">
            <v>1</v>
          </cell>
          <cell r="AS3" t="str">
            <v>一括</v>
          </cell>
          <cell r="BA3">
            <v>39</v>
          </cell>
          <cell r="BB3" t="str">
            <v>○</v>
          </cell>
          <cell r="BC3" t="str">
            <v>221010629002</v>
          </cell>
          <cell r="BD3">
            <v>44742</v>
          </cell>
          <cell r="BE3">
            <v>44742</v>
          </cell>
          <cell r="BF3">
            <v>44763</v>
          </cell>
          <cell r="BG3" t="str">
            <v>9:30</v>
          </cell>
          <cell r="BH3" t="str">
            <v>17:00</v>
          </cell>
          <cell r="BI3" t="str">
            <v>9:00</v>
          </cell>
          <cell r="BJ3" t="str">
            <v>17:10</v>
          </cell>
          <cell r="BK3" t="str">
            <v/>
          </cell>
          <cell r="BL3" t="str">
            <v/>
          </cell>
        </row>
        <row r="4">
          <cell r="A4" t="str">
            <v>22-1010629-003</v>
          </cell>
          <cell r="B4">
            <v>44719</v>
          </cell>
          <cell r="C4">
            <v>44719</v>
          </cell>
          <cell r="D4">
            <v>44722</v>
          </cell>
          <cell r="E4">
            <v>0</v>
          </cell>
          <cell r="F4" t="str">
            <v>1010629</v>
          </cell>
          <cell r="G4">
            <v>3</v>
          </cell>
          <cell r="H4">
            <v>1</v>
          </cell>
          <cell r="I4" t="str">
            <v>東京(青山)</v>
          </cell>
          <cell r="J4" t="str">
            <v>日本ERI本社</v>
          </cell>
          <cell r="K4" t="str">
            <v>大会議室</v>
          </cell>
          <cell r="L4">
            <v>44741</v>
          </cell>
          <cell r="M4">
            <v>44742</v>
          </cell>
          <cell r="O4" t="str">
            <v>東京(青山)</v>
          </cell>
          <cell r="P4" t="str">
            <v>一般</v>
          </cell>
          <cell r="Q4">
            <v>1</v>
          </cell>
          <cell r="R4" t="str">
            <v>スガワラ</v>
          </cell>
          <cell r="S4" t="str">
            <v>ヒロユキ</v>
          </cell>
          <cell r="T4" t="str">
            <v>スガワラ　ヒロユキ</v>
          </cell>
          <cell r="U4" t="str">
            <v>菅原</v>
          </cell>
          <cell r="V4" t="str">
            <v>浩之</v>
          </cell>
          <cell r="W4" t="str">
            <v>菅原　浩之</v>
          </cell>
          <cell r="X4">
            <v>23090</v>
          </cell>
          <cell r="Y4">
            <v>61</v>
          </cell>
          <cell r="Z4" t="str">
            <v>389-0111</v>
          </cell>
          <cell r="AA4" t="str">
            <v>長野県</v>
          </cell>
          <cell r="AB4" t="str">
            <v>北佐久郡軽井沢町長倉6-113</v>
          </cell>
          <cell r="AD4" t="str">
            <v>090-7179-1012</v>
          </cell>
          <cell r="AE4" t="str">
            <v>dino_hsugawara@yahoo.co.jp</v>
          </cell>
          <cell r="AF4" t="str">
            <v>株式会社ERIソリューション</v>
          </cell>
          <cell r="AG4" t="str">
            <v>総合調査部</v>
          </cell>
          <cell r="AH4" t="str">
            <v>107-0062</v>
          </cell>
          <cell r="AI4" t="str">
            <v>東京都</v>
          </cell>
          <cell r="AJ4" t="str">
            <v>港区南青山三丁目1番31号</v>
          </cell>
          <cell r="AK4" t="str">
            <v>ＫＤ南青山ビル 2F</v>
          </cell>
          <cell r="AL4" t="str">
            <v>03-6757-8794</v>
          </cell>
          <cell r="AM4" t="str">
            <v>④</v>
          </cell>
          <cell r="AN4" t="str">
            <v>菅原　浩之</v>
          </cell>
          <cell r="AO4">
            <v>0</v>
          </cell>
          <cell r="AP4">
            <v>1</v>
          </cell>
          <cell r="AS4" t="str">
            <v>一括</v>
          </cell>
          <cell r="BA4">
            <v>40</v>
          </cell>
          <cell r="BB4" t="str">
            <v>○</v>
          </cell>
          <cell r="BC4" t="str">
            <v>221010629003</v>
          </cell>
          <cell r="BD4">
            <v>44742</v>
          </cell>
          <cell r="BE4">
            <v>44742</v>
          </cell>
          <cell r="BF4">
            <v>44763</v>
          </cell>
          <cell r="BG4" t="str">
            <v>9:30</v>
          </cell>
          <cell r="BH4" t="str">
            <v>17:00</v>
          </cell>
          <cell r="BI4" t="str">
            <v>9:00</v>
          </cell>
          <cell r="BJ4" t="str">
            <v>17:10</v>
          </cell>
          <cell r="BK4" t="str">
            <v/>
          </cell>
          <cell r="BL4" t="str">
            <v/>
          </cell>
        </row>
        <row r="5">
          <cell r="A5" t="str">
            <v>22-1010629-004</v>
          </cell>
          <cell r="B5">
            <v>44725</v>
          </cell>
          <cell r="C5">
            <v>44725</v>
          </cell>
          <cell r="D5">
            <v>44725</v>
          </cell>
          <cell r="E5">
            <v>44726</v>
          </cell>
          <cell r="F5" t="str">
            <v>1010629</v>
          </cell>
          <cell r="G5">
            <v>4</v>
          </cell>
          <cell r="H5">
            <v>1</v>
          </cell>
          <cell r="I5" t="str">
            <v>東京(青山)</v>
          </cell>
          <cell r="J5" t="str">
            <v>日本ERI本社</v>
          </cell>
          <cell r="K5" t="str">
            <v>大会議室</v>
          </cell>
          <cell r="L5">
            <v>44741</v>
          </cell>
          <cell r="M5">
            <v>44742</v>
          </cell>
          <cell r="O5" t="str">
            <v>東京(青山)</v>
          </cell>
          <cell r="P5" t="str">
            <v>一般</v>
          </cell>
          <cell r="Q5">
            <v>1</v>
          </cell>
          <cell r="R5" t="str">
            <v>シノハラ</v>
          </cell>
          <cell r="S5" t="str">
            <v>タカシ</v>
          </cell>
          <cell r="T5" t="str">
            <v>シノハラ　タカシ</v>
          </cell>
          <cell r="U5" t="str">
            <v>篠原</v>
          </cell>
          <cell r="V5" t="str">
            <v>隆</v>
          </cell>
          <cell r="W5" t="str">
            <v>篠原　隆</v>
          </cell>
          <cell r="X5">
            <v>25692</v>
          </cell>
          <cell r="Y5">
            <v>52</v>
          </cell>
          <cell r="Z5" t="str">
            <v>279-0011</v>
          </cell>
          <cell r="AA5" t="str">
            <v>千葉県</v>
          </cell>
          <cell r="AB5" t="str">
            <v>浦安市美浜2-9-507</v>
          </cell>
          <cell r="AC5" t="str">
            <v>美浜西エステート</v>
          </cell>
          <cell r="AD5" t="str">
            <v>080-1123-9269</v>
          </cell>
          <cell r="AE5" t="str">
            <v>t-shino@palette.plala.or.jp</v>
          </cell>
          <cell r="AF5" t="str">
            <v>株式会社 住い神奈川</v>
          </cell>
          <cell r="AH5" t="str">
            <v>223-0057</v>
          </cell>
          <cell r="AI5" t="str">
            <v>神奈川県</v>
          </cell>
          <cell r="AJ5" t="str">
            <v>横浜市港北区新羽町635</v>
          </cell>
          <cell r="AL5" t="str">
            <v>045-548-1370</v>
          </cell>
          <cell r="AM5" t="str">
            <v>②</v>
          </cell>
          <cell r="AN5" t="str">
            <v>篠原　隆</v>
          </cell>
          <cell r="AO5">
            <v>1</v>
          </cell>
          <cell r="AP5">
            <v>1</v>
          </cell>
          <cell r="AS5" t="str">
            <v>三菱</v>
          </cell>
          <cell r="AT5">
            <v>44726</v>
          </cell>
          <cell r="AV5">
            <v>44726</v>
          </cell>
          <cell r="AW5" t="str">
            <v>篠原　隆</v>
          </cell>
          <cell r="AX5" t="str">
            <v>様</v>
          </cell>
          <cell r="AY5">
            <v>44727</v>
          </cell>
          <cell r="BA5">
            <v>36</v>
          </cell>
          <cell r="BB5" t="str">
            <v>○</v>
          </cell>
          <cell r="BC5" t="str">
            <v>221010629004</v>
          </cell>
          <cell r="BD5">
            <v>44742</v>
          </cell>
          <cell r="BE5">
            <v>44742</v>
          </cell>
          <cell r="BF5">
            <v>44763</v>
          </cell>
          <cell r="BG5" t="str">
            <v>9:30</v>
          </cell>
          <cell r="BH5" t="str">
            <v>17:00</v>
          </cell>
          <cell r="BI5" t="str">
            <v>9:00</v>
          </cell>
          <cell r="BJ5" t="str">
            <v>17:10</v>
          </cell>
          <cell r="BK5" t="str">
            <v/>
          </cell>
          <cell r="BL5" t="str">
            <v/>
          </cell>
        </row>
        <row r="6">
          <cell r="A6" t="str">
            <v>22-1010629-005</v>
          </cell>
          <cell r="B6">
            <v>44721</v>
          </cell>
          <cell r="C6">
            <v>44726</v>
          </cell>
          <cell r="D6">
            <v>44726</v>
          </cell>
          <cell r="E6">
            <v>44732</v>
          </cell>
          <cell r="F6" t="str">
            <v>1010629</v>
          </cell>
          <cell r="G6">
            <v>5</v>
          </cell>
          <cell r="H6">
            <v>1</v>
          </cell>
          <cell r="I6" t="str">
            <v>東京(青山)</v>
          </cell>
          <cell r="J6" t="str">
            <v>日本ERI本社</v>
          </cell>
          <cell r="K6" t="str">
            <v>大会議室</v>
          </cell>
          <cell r="L6">
            <v>44741</v>
          </cell>
          <cell r="M6">
            <v>44742</v>
          </cell>
          <cell r="O6" t="str">
            <v>東京(青山)</v>
          </cell>
          <cell r="P6" t="str">
            <v>一般</v>
          </cell>
          <cell r="Q6">
            <v>1</v>
          </cell>
          <cell r="R6" t="str">
            <v>フジノ</v>
          </cell>
          <cell r="S6" t="str">
            <v>ヒロキ</v>
          </cell>
          <cell r="T6" t="str">
            <v>フジノ　ヒロキ</v>
          </cell>
          <cell r="U6" t="str">
            <v>藤野</v>
          </cell>
          <cell r="V6" t="str">
            <v>大樹</v>
          </cell>
          <cell r="W6" t="str">
            <v>藤野　大樹</v>
          </cell>
          <cell r="X6">
            <v>31203</v>
          </cell>
          <cell r="Y6">
            <v>37</v>
          </cell>
          <cell r="Z6" t="str">
            <v>215-0027</v>
          </cell>
          <cell r="AA6" t="str">
            <v>神奈川県</v>
          </cell>
          <cell r="AB6" t="str">
            <v>川崎市麻生区岡上1462-44</v>
          </cell>
          <cell r="AC6" t="str">
            <v>セザール鶴川ガーデンヒルズ401号室</v>
          </cell>
          <cell r="AD6" t="str">
            <v>080-6561-5391</v>
          </cell>
          <cell r="AE6" t="str">
            <v>hiroki_fujino@nishihara-eng.co.jp</v>
          </cell>
          <cell r="AF6" t="str">
            <v>株式会社西原衛生工業所</v>
          </cell>
          <cell r="AG6" t="str">
            <v>水処理計画グループ</v>
          </cell>
          <cell r="AH6" t="str">
            <v>108-0023</v>
          </cell>
          <cell r="AI6" t="str">
            <v>東京都</v>
          </cell>
          <cell r="AJ6" t="str">
            <v>港区芝浦4-2-8</v>
          </cell>
          <cell r="AK6" t="str">
            <v>三田ツインビル東館11階</v>
          </cell>
          <cell r="AL6" t="str">
            <v>03-5476-2702</v>
          </cell>
          <cell r="AM6" t="str">
            <v>①</v>
          </cell>
          <cell r="AN6" t="str">
            <v>藤野　大樹</v>
          </cell>
          <cell r="AO6">
            <v>1</v>
          </cell>
          <cell r="AP6">
            <v>1</v>
          </cell>
          <cell r="AS6" t="str">
            <v>三菱</v>
          </cell>
          <cell r="AT6">
            <v>44728</v>
          </cell>
          <cell r="AV6">
            <v>44728</v>
          </cell>
          <cell r="AW6" t="str">
            <v>藤野　大樹</v>
          </cell>
          <cell r="AX6" t="str">
            <v>様</v>
          </cell>
          <cell r="AY6">
            <v>44732</v>
          </cell>
          <cell r="BA6">
            <v>38</v>
          </cell>
          <cell r="BB6" t="str">
            <v>○</v>
          </cell>
          <cell r="BC6" t="str">
            <v>221010629005</v>
          </cell>
          <cell r="BD6">
            <v>44742</v>
          </cell>
          <cell r="BE6">
            <v>44742</v>
          </cell>
          <cell r="BF6">
            <v>44763</v>
          </cell>
          <cell r="BG6" t="str">
            <v>9:30</v>
          </cell>
          <cell r="BH6" t="str">
            <v>17:00</v>
          </cell>
          <cell r="BI6" t="str">
            <v>9:00</v>
          </cell>
          <cell r="BJ6" t="str">
            <v>17:10</v>
          </cell>
          <cell r="BK6" t="str">
            <v/>
          </cell>
          <cell r="BL6" t="str">
            <v/>
          </cell>
        </row>
        <row r="7">
          <cell r="A7" t="str">
            <v>22-1010629-006</v>
          </cell>
          <cell r="B7">
            <v>44728</v>
          </cell>
          <cell r="C7">
            <v>44732</v>
          </cell>
          <cell r="D7">
            <v>44732</v>
          </cell>
          <cell r="E7">
            <v>0</v>
          </cell>
          <cell r="F7" t="str">
            <v>1010629</v>
          </cell>
          <cell r="G7">
            <v>6</v>
          </cell>
          <cell r="H7">
            <v>1</v>
          </cell>
          <cell r="I7" t="str">
            <v>東京(青山)</v>
          </cell>
          <cell r="J7" t="str">
            <v>日本ERI本社</v>
          </cell>
          <cell r="K7" t="str">
            <v>大会議室</v>
          </cell>
          <cell r="L7">
            <v>44741</v>
          </cell>
          <cell r="M7">
            <v>44742</v>
          </cell>
          <cell r="O7" t="str">
            <v>東京(青山)</v>
          </cell>
          <cell r="P7" t="str">
            <v>一般</v>
          </cell>
          <cell r="Q7">
            <v>1</v>
          </cell>
          <cell r="R7" t="str">
            <v>エンドウ</v>
          </cell>
          <cell r="S7" t="str">
            <v>ヨシヒコ</v>
          </cell>
          <cell r="T7" t="str">
            <v>エンドウ　ヨシヒコ</v>
          </cell>
          <cell r="U7" t="str">
            <v>遠藤</v>
          </cell>
          <cell r="V7" t="str">
            <v>良彦</v>
          </cell>
          <cell r="W7" t="str">
            <v>遠藤　良彦</v>
          </cell>
          <cell r="X7">
            <v>25935</v>
          </cell>
          <cell r="Y7">
            <v>51</v>
          </cell>
          <cell r="Z7" t="str">
            <v>213-0004</v>
          </cell>
          <cell r="AA7" t="str">
            <v>神奈川県</v>
          </cell>
          <cell r="AB7" t="str">
            <v>川崎市高津区諏訪３－２２－３３</v>
          </cell>
          <cell r="AD7" t="str">
            <v>070-2172-1516</v>
          </cell>
          <cell r="AE7" t="str">
            <v>y-endou@toyotahome-tokyo.com</v>
          </cell>
          <cell r="AF7" t="str">
            <v>トヨタホーム東京株式会社</v>
          </cell>
          <cell r="AG7" t="str">
            <v>ストック企画部</v>
          </cell>
          <cell r="AH7" t="str">
            <v>102-0074</v>
          </cell>
          <cell r="AI7" t="str">
            <v>東京都</v>
          </cell>
          <cell r="AJ7" t="str">
            <v>千代田区九段南2-3-18</v>
          </cell>
          <cell r="AK7" t="str">
            <v>トヨタ九段ビル</v>
          </cell>
          <cell r="AL7" t="str">
            <v>03-3237-7272</v>
          </cell>
          <cell r="AM7" t="str">
            <v>⑥</v>
          </cell>
          <cell r="AN7" t="str">
            <v>遠藤良彦</v>
          </cell>
          <cell r="AO7">
            <v>1</v>
          </cell>
          <cell r="AP7">
            <v>1</v>
          </cell>
          <cell r="AS7" t="str">
            <v>一括</v>
          </cell>
          <cell r="BA7">
            <v>39</v>
          </cell>
          <cell r="BB7" t="str">
            <v>○</v>
          </cell>
          <cell r="BC7" t="str">
            <v>221010629006</v>
          </cell>
          <cell r="BD7">
            <v>44742</v>
          </cell>
          <cell r="BE7">
            <v>44742</v>
          </cell>
          <cell r="BF7">
            <v>44763</v>
          </cell>
          <cell r="BG7" t="str">
            <v>9:30</v>
          </cell>
          <cell r="BH7" t="str">
            <v>17:00</v>
          </cell>
          <cell r="BI7" t="str">
            <v>9:00</v>
          </cell>
          <cell r="BJ7" t="str">
            <v>17:10</v>
          </cell>
          <cell r="BK7" t="str">
            <v/>
          </cell>
          <cell r="BL7" t="str">
            <v/>
          </cell>
        </row>
        <row r="8">
          <cell r="A8" t="str">
            <v>22-1010629-007</v>
          </cell>
          <cell r="B8">
            <v>44725</v>
          </cell>
          <cell r="C8">
            <v>44732</v>
          </cell>
          <cell r="D8">
            <v>44732</v>
          </cell>
          <cell r="E8">
            <v>0</v>
          </cell>
          <cell r="F8" t="str">
            <v>1010629</v>
          </cell>
          <cell r="G8">
            <v>7</v>
          </cell>
          <cell r="H8">
            <v>1</v>
          </cell>
          <cell r="I8" t="str">
            <v>東京(青山)</v>
          </cell>
          <cell r="J8" t="str">
            <v>日本ERI本社</v>
          </cell>
          <cell r="K8" t="str">
            <v>大会議室</v>
          </cell>
          <cell r="L8">
            <v>44741</v>
          </cell>
          <cell r="M8">
            <v>44742</v>
          </cell>
          <cell r="O8" t="str">
            <v>東京(青山)</v>
          </cell>
          <cell r="P8" t="str">
            <v>一般</v>
          </cell>
          <cell r="Q8">
            <v>1</v>
          </cell>
          <cell r="R8" t="str">
            <v>タヤノ</v>
          </cell>
          <cell r="S8" t="str">
            <v>アキヒロ</v>
          </cell>
          <cell r="T8" t="str">
            <v>タヤノ　アキヒロ</v>
          </cell>
          <cell r="U8" t="str">
            <v>田谷野</v>
          </cell>
          <cell r="V8" t="str">
            <v>昭博</v>
          </cell>
          <cell r="W8" t="str">
            <v>田谷野　昭博</v>
          </cell>
          <cell r="X8">
            <v>24566</v>
          </cell>
          <cell r="Y8">
            <v>55</v>
          </cell>
          <cell r="Z8" t="str">
            <v>201-0002</v>
          </cell>
          <cell r="AA8" t="str">
            <v>東京都</v>
          </cell>
          <cell r="AB8" t="str">
            <v>狛江市東野川3‐1‐21</v>
          </cell>
          <cell r="AD8" t="str">
            <v>080-6850-8018</v>
          </cell>
          <cell r="AE8" t="str">
            <v>a-tayano@toyotahome-tokyo.com</v>
          </cell>
          <cell r="AF8" t="str">
            <v>トヨタホーム東京株式会社</v>
          </cell>
          <cell r="AG8" t="str">
            <v>ストック企画部</v>
          </cell>
          <cell r="AH8" t="str">
            <v>102-0074</v>
          </cell>
          <cell r="AI8" t="str">
            <v>東京都</v>
          </cell>
          <cell r="AJ8" t="str">
            <v>千代田区九段南2-3-18</v>
          </cell>
          <cell r="AK8" t="str">
            <v>トヨタ九段ビル7階</v>
          </cell>
          <cell r="AL8" t="str">
            <v>03-3237-7272</v>
          </cell>
          <cell r="AM8" t="str">
            <v>⑥</v>
          </cell>
          <cell r="AN8" t="str">
            <v>田谷野　昭博</v>
          </cell>
          <cell r="AO8">
            <v>0</v>
          </cell>
          <cell r="AP8">
            <v>1</v>
          </cell>
          <cell r="AS8" t="str">
            <v>一括</v>
          </cell>
          <cell r="BA8">
            <v>37</v>
          </cell>
          <cell r="BB8" t="str">
            <v>○</v>
          </cell>
          <cell r="BC8" t="str">
            <v>221010629007</v>
          </cell>
          <cell r="BD8">
            <v>44742</v>
          </cell>
          <cell r="BE8">
            <v>44742</v>
          </cell>
          <cell r="BF8">
            <v>44763</v>
          </cell>
          <cell r="BG8" t="str">
            <v>9:30</v>
          </cell>
          <cell r="BH8" t="str">
            <v>17:00</v>
          </cell>
          <cell r="BI8" t="str">
            <v>9:00</v>
          </cell>
          <cell r="BJ8" t="str">
            <v>17:10</v>
          </cell>
          <cell r="BK8" t="str">
            <v/>
          </cell>
          <cell r="BL8" t="str">
            <v/>
          </cell>
        </row>
        <row r="9">
          <cell r="A9" t="str">
            <v>22-1010629-008</v>
          </cell>
          <cell r="B9">
            <v>44726</v>
          </cell>
          <cell r="C9">
            <v>44732</v>
          </cell>
          <cell r="D9">
            <v>44732</v>
          </cell>
          <cell r="E9">
            <v>44736</v>
          </cell>
          <cell r="F9" t="str">
            <v>1010629</v>
          </cell>
          <cell r="G9">
            <v>8</v>
          </cell>
          <cell r="H9">
            <v>1</v>
          </cell>
          <cell r="I9" t="str">
            <v>東京(青山)</v>
          </cell>
          <cell r="J9" t="str">
            <v>日本ERI本社</v>
          </cell>
          <cell r="K9" t="str">
            <v>大会議室</v>
          </cell>
          <cell r="L9">
            <v>44741</v>
          </cell>
          <cell r="M9">
            <v>44742</v>
          </cell>
          <cell r="O9" t="str">
            <v>東京(青山)</v>
          </cell>
          <cell r="P9" t="str">
            <v>一般</v>
          </cell>
          <cell r="Q9">
            <v>1</v>
          </cell>
          <cell r="R9" t="str">
            <v>オリモ</v>
          </cell>
          <cell r="S9" t="str">
            <v>ヒデキ</v>
          </cell>
          <cell r="T9" t="str">
            <v>オリモ　ヒデキ</v>
          </cell>
          <cell r="U9" t="str">
            <v>織茂</v>
          </cell>
          <cell r="V9" t="str">
            <v>秀規</v>
          </cell>
          <cell r="W9" t="str">
            <v>織茂　秀規</v>
          </cell>
          <cell r="X9">
            <v>26113</v>
          </cell>
          <cell r="Y9">
            <v>50</v>
          </cell>
          <cell r="Z9" t="str">
            <v>167-0014</v>
          </cell>
          <cell r="AA9" t="str">
            <v>東京都</v>
          </cell>
          <cell r="AB9" t="str">
            <v>練馬区豊玉南3-27-18</v>
          </cell>
          <cell r="AC9" t="str">
            <v>ﾙﾈ　ｱｸｱﾊﾟｰｸｽﾋﾞｭｰﾌﾛﾝﾄ607</v>
          </cell>
          <cell r="AD9" t="str">
            <v>090-2462-4069</v>
          </cell>
          <cell r="AE9" t="str">
            <v>hi.orimo@shinryo-tech.com</v>
          </cell>
          <cell r="AF9" t="str">
            <v>新菱テクニカルサービス株式会社</v>
          </cell>
          <cell r="AG9" t="str">
            <v>本社</v>
          </cell>
          <cell r="AH9" t="str">
            <v>160-0007</v>
          </cell>
          <cell r="AI9" t="str">
            <v>東京都</v>
          </cell>
          <cell r="AJ9" t="str">
            <v>新宿区荒木町14番地</v>
          </cell>
          <cell r="AK9" t="str">
            <v>第五新菱ビル2階</v>
          </cell>
          <cell r="AL9" t="str">
            <v>03-3357-2705</v>
          </cell>
          <cell r="AM9" t="str">
            <v>①</v>
          </cell>
          <cell r="AN9" t="str">
            <v>織茂　秀規</v>
          </cell>
          <cell r="AO9">
            <v>1</v>
          </cell>
          <cell r="AP9">
            <v>1</v>
          </cell>
          <cell r="AS9" t="str">
            <v>三菱</v>
          </cell>
          <cell r="AT9">
            <v>44735</v>
          </cell>
          <cell r="AV9">
            <v>44735</v>
          </cell>
          <cell r="AW9" t="str">
            <v>新菱テクニカルサービス株式会社</v>
          </cell>
          <cell r="AX9" t="str">
            <v>御中</v>
          </cell>
          <cell r="AY9">
            <v>44736</v>
          </cell>
          <cell r="BA9">
            <v>37</v>
          </cell>
          <cell r="BB9" t="str">
            <v>○</v>
          </cell>
          <cell r="BC9" t="str">
            <v>221010629008</v>
          </cell>
          <cell r="BD9">
            <v>44742</v>
          </cell>
          <cell r="BE9">
            <v>44742</v>
          </cell>
          <cell r="BF9">
            <v>44763</v>
          </cell>
          <cell r="BG9" t="str">
            <v>9:30</v>
          </cell>
          <cell r="BH9" t="str">
            <v>17:00</v>
          </cell>
          <cell r="BI9" t="str">
            <v>9:00</v>
          </cell>
          <cell r="BJ9" t="str">
            <v>17:10</v>
          </cell>
          <cell r="BK9" t="str">
            <v/>
          </cell>
          <cell r="BL9" t="str">
            <v/>
          </cell>
        </row>
        <row r="10">
          <cell r="A10" t="str">
            <v>22-1010629-009</v>
          </cell>
          <cell r="B10">
            <v>44732</v>
          </cell>
          <cell r="C10">
            <v>44733</v>
          </cell>
          <cell r="D10">
            <v>44733</v>
          </cell>
          <cell r="E10">
            <v>44736</v>
          </cell>
          <cell r="F10" t="str">
            <v>1010629</v>
          </cell>
          <cell r="G10">
            <v>9</v>
          </cell>
          <cell r="H10">
            <v>1</v>
          </cell>
          <cell r="I10" t="str">
            <v>東京(青山)</v>
          </cell>
          <cell r="J10" t="str">
            <v>日本ERI本社</v>
          </cell>
          <cell r="K10" t="str">
            <v>大会議室</v>
          </cell>
          <cell r="L10">
            <v>44741</v>
          </cell>
          <cell r="M10">
            <v>44742</v>
          </cell>
          <cell r="O10" t="str">
            <v>東京(青山)</v>
          </cell>
          <cell r="P10" t="str">
            <v>一般</v>
          </cell>
          <cell r="Q10">
            <v>1</v>
          </cell>
          <cell r="R10" t="str">
            <v>フジタ</v>
          </cell>
          <cell r="S10" t="str">
            <v>サトル</v>
          </cell>
          <cell r="T10" t="str">
            <v>フジタ　サトル</v>
          </cell>
          <cell r="U10" t="str">
            <v>藤田</v>
          </cell>
          <cell r="V10" t="str">
            <v>悟</v>
          </cell>
          <cell r="W10" t="str">
            <v>藤田　悟</v>
          </cell>
          <cell r="X10">
            <v>28682</v>
          </cell>
          <cell r="Y10">
            <v>43</v>
          </cell>
          <cell r="Z10" t="str">
            <v>679-4123</v>
          </cell>
          <cell r="AA10" t="str">
            <v>兵庫</v>
          </cell>
          <cell r="AB10" t="str">
            <v>たつの市龍野町片山132-2</v>
          </cell>
          <cell r="AD10" t="str">
            <v>090-7553-9259</v>
          </cell>
          <cell r="AE10" t="str">
            <v>fs@fujitasetubi.com</v>
          </cell>
          <cell r="AF10" t="str">
            <v>有限会社藤田設備</v>
          </cell>
          <cell r="AG10" t="str">
            <v>本社</v>
          </cell>
          <cell r="AH10" t="str">
            <v>672-8079</v>
          </cell>
          <cell r="AI10" t="str">
            <v>兵庫</v>
          </cell>
          <cell r="AJ10" t="str">
            <v>姫路市飾磨区今在家1013-8</v>
          </cell>
          <cell r="AL10" t="str">
            <v>079-240-7001</v>
          </cell>
          <cell r="AM10" t="str">
            <v>①</v>
          </cell>
          <cell r="AN10" t="str">
            <v>藤田　悟</v>
          </cell>
          <cell r="AO10">
            <v>1</v>
          </cell>
          <cell r="AP10">
            <v>1</v>
          </cell>
          <cell r="AS10" t="str">
            <v>三菱</v>
          </cell>
          <cell r="AT10">
            <v>44734</v>
          </cell>
          <cell r="BA10">
            <v>39</v>
          </cell>
          <cell r="BB10" t="str">
            <v>○</v>
          </cell>
          <cell r="BC10" t="str">
            <v>221010629009</v>
          </cell>
          <cell r="BD10">
            <v>44742</v>
          </cell>
          <cell r="BE10">
            <v>44742</v>
          </cell>
          <cell r="BF10">
            <v>44763</v>
          </cell>
          <cell r="BG10" t="str">
            <v>9:30</v>
          </cell>
          <cell r="BH10" t="str">
            <v>17:00</v>
          </cell>
          <cell r="BI10" t="str">
            <v>9:00</v>
          </cell>
          <cell r="BJ10" t="str">
            <v>17:10</v>
          </cell>
          <cell r="BK10" t="str">
            <v/>
          </cell>
          <cell r="BL10" t="str">
            <v/>
          </cell>
        </row>
        <row r="11">
          <cell r="A11" t="str">
            <v>22-1010719-001</v>
          </cell>
          <cell r="B11">
            <v>44729</v>
          </cell>
          <cell r="C11">
            <v>44732</v>
          </cell>
          <cell r="D11">
            <v>44732</v>
          </cell>
          <cell r="E11">
            <v>44733</v>
          </cell>
          <cell r="F11" t="str">
            <v>1010719</v>
          </cell>
          <cell r="G11">
            <v>1</v>
          </cell>
          <cell r="H11">
            <v>1</v>
          </cell>
          <cell r="I11" t="str">
            <v>東京(青山)</v>
          </cell>
          <cell r="J11" t="str">
            <v>日本ERI本社</v>
          </cell>
          <cell r="K11" t="str">
            <v>大会議室</v>
          </cell>
          <cell r="L11">
            <v>44761</v>
          </cell>
          <cell r="M11">
            <v>44762</v>
          </cell>
          <cell r="O11" t="str">
            <v>東京(青山)</v>
          </cell>
          <cell r="P11" t="str">
            <v>一般</v>
          </cell>
          <cell r="Q11">
            <v>1</v>
          </cell>
          <cell r="R11" t="str">
            <v>ホシ</v>
          </cell>
          <cell r="S11" t="str">
            <v>ケイスケ</v>
          </cell>
          <cell r="T11" t="str">
            <v>ホシ　ケイスケ</v>
          </cell>
          <cell r="U11" t="str">
            <v>星</v>
          </cell>
          <cell r="V11" t="str">
            <v>敬祐</v>
          </cell>
          <cell r="W11" t="str">
            <v>星　敬祐</v>
          </cell>
          <cell r="X11">
            <v>28599</v>
          </cell>
          <cell r="Y11">
            <v>44</v>
          </cell>
          <cell r="Z11" t="str">
            <v>342-0038</v>
          </cell>
          <cell r="AA11" t="str">
            <v>埼玉県</v>
          </cell>
          <cell r="AB11" t="str">
            <v>吉川市美南4-7-27</v>
          </cell>
          <cell r="AD11" t="str">
            <v>090-4167-2112</v>
          </cell>
          <cell r="AE11" t="str">
            <v>hoshi.keisuke@kawabata-kogyo.co.jp</v>
          </cell>
          <cell r="AF11" t="str">
            <v>川畑工業株式会社</v>
          </cell>
          <cell r="AH11" t="str">
            <v>125-0041</v>
          </cell>
          <cell r="AI11" t="str">
            <v>東京都</v>
          </cell>
          <cell r="AJ11" t="str">
            <v>葛飾区東金町3丁目24番1号</v>
          </cell>
          <cell r="AL11" t="str">
            <v xml:space="preserve"> </v>
          </cell>
          <cell r="AM11" t="str">
            <v>⑦</v>
          </cell>
          <cell r="AN11" t="str">
            <v>星　敬祐</v>
          </cell>
          <cell r="AO11">
            <v>0</v>
          </cell>
          <cell r="AP11">
            <v>1</v>
          </cell>
          <cell r="AS11" t="str">
            <v>三菱</v>
          </cell>
          <cell r="AT11">
            <v>44733</v>
          </cell>
          <cell r="BA11">
            <v>38</v>
          </cell>
          <cell r="BB11" t="str">
            <v>○</v>
          </cell>
          <cell r="BC11" t="str">
            <v>221010719001</v>
          </cell>
          <cell r="BD11">
            <v>44762</v>
          </cell>
          <cell r="BE11">
            <v>44762</v>
          </cell>
          <cell r="BF11">
            <v>44791</v>
          </cell>
          <cell r="BG11" t="str">
            <v>9:30</v>
          </cell>
          <cell r="BH11" t="str">
            <v>17:00</v>
          </cell>
          <cell r="BI11" t="str">
            <v>9:00</v>
          </cell>
          <cell r="BJ11" t="str">
            <v>17:10</v>
          </cell>
          <cell r="BK11" t="str">
            <v/>
          </cell>
          <cell r="BL11" t="str">
            <v/>
          </cell>
        </row>
        <row r="12">
          <cell r="A12" t="str">
            <v>22-1010719-002</v>
          </cell>
          <cell r="B12">
            <v>44729</v>
          </cell>
          <cell r="C12">
            <v>44732</v>
          </cell>
          <cell r="D12">
            <v>44732</v>
          </cell>
          <cell r="E12">
            <v>44733</v>
          </cell>
          <cell r="F12" t="str">
            <v>1010719</v>
          </cell>
          <cell r="G12">
            <v>2</v>
          </cell>
          <cell r="H12">
            <v>1</v>
          </cell>
          <cell r="I12" t="str">
            <v>東京(青山)</v>
          </cell>
          <cell r="J12" t="str">
            <v>日本ERI本社</v>
          </cell>
          <cell r="K12" t="str">
            <v>大会議室</v>
          </cell>
          <cell r="L12">
            <v>44761</v>
          </cell>
          <cell r="M12">
            <v>44762</v>
          </cell>
          <cell r="O12" t="str">
            <v>東京(青山)</v>
          </cell>
          <cell r="P12" t="str">
            <v>一般</v>
          </cell>
          <cell r="Q12">
            <v>1</v>
          </cell>
          <cell r="R12" t="str">
            <v>オカ</v>
          </cell>
          <cell r="S12" t="str">
            <v>ヒトシ</v>
          </cell>
          <cell r="T12" t="str">
            <v>オカ　ヒトシ</v>
          </cell>
          <cell r="U12" t="str">
            <v>岡</v>
          </cell>
          <cell r="V12" t="str">
            <v>人司</v>
          </cell>
          <cell r="W12" t="str">
            <v>岡　人司</v>
          </cell>
          <cell r="X12">
            <v>31669</v>
          </cell>
          <cell r="Y12">
            <v>35</v>
          </cell>
          <cell r="Z12" t="str">
            <v>341-0018</v>
          </cell>
          <cell r="AA12" t="str">
            <v>埼玉県</v>
          </cell>
          <cell r="AB12" t="str">
            <v>三郷市早稲田2-29-8</v>
          </cell>
          <cell r="AC12" t="str">
            <v>ベルコーポラス Nー101</v>
          </cell>
          <cell r="AD12" t="str">
            <v>090-2058-9504</v>
          </cell>
          <cell r="AE12" t="str">
            <v>hoshi.keisuke@kawabata-kogyo.co.jp</v>
          </cell>
          <cell r="AF12" t="str">
            <v>川畑工業株式会社</v>
          </cell>
          <cell r="AH12" t="str">
            <v>125-0041</v>
          </cell>
          <cell r="AI12" t="str">
            <v>東京都</v>
          </cell>
          <cell r="AJ12" t="str">
            <v>葛飾区東金町3丁目24番1号</v>
          </cell>
          <cell r="AL12" t="str">
            <v>03-3600-0810</v>
          </cell>
          <cell r="AM12" t="str">
            <v>①</v>
          </cell>
          <cell r="AN12" t="str">
            <v>岡　人司</v>
          </cell>
          <cell r="AO12">
            <v>0</v>
          </cell>
          <cell r="AP12">
            <v>1</v>
          </cell>
          <cell r="AS12" t="str">
            <v>三菱</v>
          </cell>
          <cell r="AT12">
            <v>44733</v>
          </cell>
          <cell r="BA12">
            <v>30</v>
          </cell>
          <cell r="BB12" t="str">
            <v>○</v>
          </cell>
          <cell r="BC12" t="str">
            <v>221010719002</v>
          </cell>
          <cell r="BD12">
            <v>44762</v>
          </cell>
          <cell r="BE12">
            <v>44762</v>
          </cell>
          <cell r="BF12">
            <v>44791</v>
          </cell>
          <cell r="BG12" t="str">
            <v>9:30</v>
          </cell>
          <cell r="BH12" t="str">
            <v>17:00</v>
          </cell>
          <cell r="BI12" t="str">
            <v>9:00</v>
          </cell>
          <cell r="BJ12" t="str">
            <v>17:10</v>
          </cell>
          <cell r="BK12" t="str">
            <v/>
          </cell>
          <cell r="BL12" t="str">
            <v/>
          </cell>
        </row>
        <row r="13">
          <cell r="A13" t="str">
            <v>日程変更</v>
          </cell>
          <cell r="B13">
            <v>44729</v>
          </cell>
          <cell r="C13">
            <v>44732</v>
          </cell>
          <cell r="D13">
            <v>44732</v>
          </cell>
          <cell r="E13">
            <v>0</v>
          </cell>
          <cell r="F13" t="str">
            <v>1010719</v>
          </cell>
          <cell r="G13">
            <v>3</v>
          </cell>
          <cell r="H13">
            <v>1</v>
          </cell>
          <cell r="I13" t="str">
            <v>東京(青山)</v>
          </cell>
          <cell r="J13" t="str">
            <v>日本ERI本社</v>
          </cell>
          <cell r="K13" t="str">
            <v>大会議室</v>
          </cell>
          <cell r="L13">
            <v>44761</v>
          </cell>
          <cell r="M13">
            <v>44762</v>
          </cell>
          <cell r="O13" t="str">
            <v>東京(青山)</v>
          </cell>
          <cell r="P13" t="str">
            <v>一般</v>
          </cell>
          <cell r="Q13">
            <v>1</v>
          </cell>
          <cell r="R13" t="str">
            <v>イシザワ</v>
          </cell>
          <cell r="S13" t="str">
            <v>コウメイ</v>
          </cell>
          <cell r="T13" t="str">
            <v>イシザワ　コウメイ</v>
          </cell>
          <cell r="U13" t="str">
            <v>石澤</v>
          </cell>
          <cell r="V13" t="str">
            <v>公明</v>
          </cell>
          <cell r="W13" t="str">
            <v>石澤　公明</v>
          </cell>
          <cell r="X13">
            <v>30900</v>
          </cell>
          <cell r="Y13">
            <v>37</v>
          </cell>
          <cell r="Z13" t="str">
            <v>134-0083</v>
          </cell>
          <cell r="AA13" t="str">
            <v>東京都</v>
          </cell>
          <cell r="AB13" t="str">
            <v>江戸川区中葛西5-11-25</v>
          </cell>
          <cell r="AC13" t="str">
            <v>中葛西スカイハイツ205</v>
          </cell>
          <cell r="AD13" t="str">
            <v>090-7336-7108</v>
          </cell>
          <cell r="AE13" t="str">
            <v>ishizawa.komei@jp.panasonic.com</v>
          </cell>
          <cell r="AF13" t="str">
            <v>パナソニックホームズ株式会社</v>
          </cell>
          <cell r="AG13" t="str">
            <v>東日本分譲開発
支社</v>
          </cell>
          <cell r="AH13" t="str">
            <v>163-0929</v>
          </cell>
          <cell r="AI13" t="str">
            <v>東京都</v>
          </cell>
          <cell r="AJ13" t="str">
            <v>東京都新宿区西新宿2-3-1</v>
          </cell>
          <cell r="AK13" t="str">
            <v>新宿モノリス29階</v>
          </cell>
          <cell r="AL13" t="str">
            <v>03-5339-7111</v>
          </cell>
          <cell r="AM13" t="str">
            <v>②</v>
          </cell>
          <cell r="AN13" t="str">
            <v>石澤公明</v>
          </cell>
          <cell r="AO13">
            <v>1</v>
          </cell>
          <cell r="AP13">
            <v>1</v>
          </cell>
          <cell r="AS13" t="str">
            <v>一括</v>
          </cell>
          <cell r="BA13" t="str">
            <v/>
          </cell>
          <cell r="BB13" t="str">
            <v/>
          </cell>
          <cell r="BC13" t="str">
            <v/>
          </cell>
          <cell r="BD13" t="str">
            <v/>
          </cell>
          <cell r="BE13" t="str">
            <v/>
          </cell>
          <cell r="BF13" t="str">
            <v/>
          </cell>
          <cell r="BG13" t="str">
            <v>9:30</v>
          </cell>
          <cell r="BH13" t="str">
            <v>17:00</v>
          </cell>
          <cell r="BI13" t="str">
            <v>9:00</v>
          </cell>
          <cell r="BJ13" t="str">
            <v>17:10</v>
          </cell>
          <cell r="BK13" t="str">
            <v/>
          </cell>
          <cell r="BL13" t="str">
            <v/>
          </cell>
        </row>
        <row r="14">
          <cell r="A14" t="str">
            <v>22-1010719-004</v>
          </cell>
          <cell r="B14">
            <v>44732</v>
          </cell>
          <cell r="C14">
            <v>44739</v>
          </cell>
          <cell r="D14">
            <v>44739</v>
          </cell>
          <cell r="E14">
            <v>0</v>
          </cell>
          <cell r="F14" t="str">
            <v>1010719</v>
          </cell>
          <cell r="G14">
            <v>4</v>
          </cell>
          <cell r="H14">
            <v>1</v>
          </cell>
          <cell r="I14" t="str">
            <v>東京(青山)</v>
          </cell>
          <cell r="J14" t="str">
            <v>日本ERI本社</v>
          </cell>
          <cell r="K14" t="str">
            <v>大会議室</v>
          </cell>
          <cell r="L14">
            <v>44761</v>
          </cell>
          <cell r="M14">
            <v>44762</v>
          </cell>
          <cell r="O14" t="str">
            <v>東京(青山)</v>
          </cell>
          <cell r="P14" t="str">
            <v>一般</v>
          </cell>
          <cell r="Q14">
            <v>1</v>
          </cell>
          <cell r="R14" t="str">
            <v>クワバラ</v>
          </cell>
          <cell r="S14" t="str">
            <v>リョウ</v>
          </cell>
          <cell r="T14" t="str">
            <v>クワバラ　リョウ</v>
          </cell>
          <cell r="U14" t="str">
            <v>桑原</v>
          </cell>
          <cell r="V14" t="str">
            <v>亮</v>
          </cell>
          <cell r="W14" t="str">
            <v>桑原　亮</v>
          </cell>
          <cell r="X14">
            <v>25667</v>
          </cell>
          <cell r="Y14">
            <v>52</v>
          </cell>
          <cell r="Z14" t="str">
            <v>125-0054</v>
          </cell>
          <cell r="AA14" t="str">
            <v>東京都</v>
          </cell>
          <cell r="AB14" t="str">
            <v>葛飾区高砂7-26-7</v>
          </cell>
          <cell r="AD14" t="str">
            <v>090-1078-7696</v>
          </cell>
          <cell r="AE14" t="str">
            <v>kuwabara.ryo@jp.panasonic.com</v>
          </cell>
          <cell r="AF14" t="str">
            <v>パナソニックホームズ株式会社</v>
          </cell>
          <cell r="AG14" t="str">
            <v>ＮＳ建設部</v>
          </cell>
          <cell r="AH14" t="str">
            <v>170-0005</v>
          </cell>
          <cell r="AI14" t="str">
            <v>東京都</v>
          </cell>
          <cell r="AJ14" t="str">
            <v>豊島区南大塚3-10-10</v>
          </cell>
          <cell r="AK14" t="str">
            <v>いちご大塚ビル2Ｆ</v>
          </cell>
          <cell r="AL14" t="str">
            <v>03-5979-8746</v>
          </cell>
          <cell r="AM14" t="str">
            <v>⑥</v>
          </cell>
          <cell r="AN14" t="str">
            <v>桑原　亮</v>
          </cell>
          <cell r="AO14">
            <v>1</v>
          </cell>
          <cell r="AP14">
            <v>1</v>
          </cell>
          <cell r="AS14" t="str">
            <v>一括</v>
          </cell>
          <cell r="BA14">
            <v>39</v>
          </cell>
          <cell r="BB14" t="str">
            <v>○</v>
          </cell>
          <cell r="BC14" t="str">
            <v>221010719004</v>
          </cell>
          <cell r="BD14">
            <v>44762</v>
          </cell>
          <cell r="BE14">
            <v>44762</v>
          </cell>
          <cell r="BF14">
            <v>44791</v>
          </cell>
          <cell r="BG14" t="str">
            <v>9:30</v>
          </cell>
          <cell r="BH14" t="str">
            <v>17:00</v>
          </cell>
          <cell r="BI14" t="str">
            <v>9:00</v>
          </cell>
          <cell r="BJ14" t="str">
            <v>17:10</v>
          </cell>
          <cell r="BK14" t="str">
            <v/>
          </cell>
          <cell r="BL14" t="str">
            <v/>
          </cell>
        </row>
        <row r="15">
          <cell r="A15" t="str">
            <v>22-1010719-005</v>
          </cell>
          <cell r="B15">
            <v>44739</v>
          </cell>
          <cell r="C15">
            <v>44739</v>
          </cell>
          <cell r="D15">
            <v>44740</v>
          </cell>
          <cell r="E15">
            <v>44740</v>
          </cell>
          <cell r="F15" t="str">
            <v>1010719</v>
          </cell>
          <cell r="G15">
            <v>5</v>
          </cell>
          <cell r="H15">
            <v>1</v>
          </cell>
          <cell r="I15" t="str">
            <v>東京(青山)</v>
          </cell>
          <cell r="J15" t="str">
            <v>日本ERI本社</v>
          </cell>
          <cell r="K15" t="str">
            <v>大会議室</v>
          </cell>
          <cell r="L15">
            <v>44761</v>
          </cell>
          <cell r="M15">
            <v>44762</v>
          </cell>
          <cell r="O15" t="str">
            <v>東京(青山)</v>
          </cell>
          <cell r="P15" t="str">
            <v>一般</v>
          </cell>
          <cell r="Q15">
            <v>1</v>
          </cell>
          <cell r="R15" t="str">
            <v>ニシカワ</v>
          </cell>
          <cell r="S15" t="str">
            <v>リョウタロウ</v>
          </cell>
          <cell r="T15" t="str">
            <v>ニシカワ　リョウタロウ</v>
          </cell>
          <cell r="U15" t="str">
            <v>西川</v>
          </cell>
          <cell r="V15" t="str">
            <v>遼太郎</v>
          </cell>
          <cell r="W15" t="str">
            <v>西川　遼太郎</v>
          </cell>
          <cell r="X15">
            <v>34435</v>
          </cell>
          <cell r="Y15">
            <v>28</v>
          </cell>
          <cell r="Z15" t="str">
            <v>232-0006</v>
          </cell>
          <cell r="AA15" t="str">
            <v>神奈川県</v>
          </cell>
          <cell r="AB15" t="str">
            <v>横浜市南区南太田二丁目７番５号</v>
          </cell>
          <cell r="AC15" t="str">
            <v>ベイパレス　２０４号室</v>
          </cell>
          <cell r="AD15" t="str">
            <v>090-4716-7310</v>
          </cell>
          <cell r="AE15" t="str">
            <v>nishikawa@firstbrain.co.jp</v>
          </cell>
          <cell r="AF15" t="str">
            <v>株式会社ファーストブレイン</v>
          </cell>
          <cell r="AH15" t="str">
            <v>140-0004</v>
          </cell>
          <cell r="AI15" t="str">
            <v>東京都</v>
          </cell>
          <cell r="AJ15" t="str">
            <v>品川区南品川2-2-13</v>
          </cell>
          <cell r="AK15" t="str">
            <v>南品川JNビル　2F</v>
          </cell>
          <cell r="AL15" t="str">
            <v>03-6433-0963</v>
          </cell>
          <cell r="AM15" t="str">
            <v>①</v>
          </cell>
          <cell r="AN15" t="str">
            <v>西川　遼太郎</v>
          </cell>
          <cell r="AO15">
            <v>1</v>
          </cell>
          <cell r="AP15">
            <v>1</v>
          </cell>
          <cell r="AS15" t="str">
            <v>三菱</v>
          </cell>
          <cell r="AT15">
            <v>44740</v>
          </cell>
          <cell r="BA15">
            <v>40</v>
          </cell>
          <cell r="BB15" t="str">
            <v>○</v>
          </cell>
          <cell r="BC15" t="str">
            <v>221010719005</v>
          </cell>
          <cell r="BD15">
            <v>44762</v>
          </cell>
          <cell r="BE15">
            <v>44762</v>
          </cell>
          <cell r="BF15">
            <v>44791</v>
          </cell>
          <cell r="BG15" t="str">
            <v>9:30</v>
          </cell>
          <cell r="BH15" t="str">
            <v>17:00</v>
          </cell>
          <cell r="BI15" t="str">
            <v>9:00</v>
          </cell>
          <cell r="BJ15" t="str">
            <v>17:10</v>
          </cell>
          <cell r="BK15" t="str">
            <v/>
          </cell>
          <cell r="BL15" t="str">
            <v/>
          </cell>
        </row>
        <row r="16">
          <cell r="A16" t="str">
            <v>22-1010719-006</v>
          </cell>
          <cell r="B16">
            <v>44739</v>
          </cell>
          <cell r="C16">
            <v>44739</v>
          </cell>
          <cell r="D16">
            <v>44739</v>
          </cell>
          <cell r="E16">
            <v>44753</v>
          </cell>
          <cell r="F16" t="str">
            <v>1010719</v>
          </cell>
          <cell r="G16">
            <v>6</v>
          </cell>
          <cell r="H16">
            <v>1</v>
          </cell>
          <cell r="I16" t="str">
            <v>東京(青山)</v>
          </cell>
          <cell r="J16" t="str">
            <v>日本ERI本社</v>
          </cell>
          <cell r="K16" t="str">
            <v>大会議室</v>
          </cell>
          <cell r="L16">
            <v>44761</v>
          </cell>
          <cell r="M16">
            <v>44762</v>
          </cell>
          <cell r="O16" t="str">
            <v>東京(青山)</v>
          </cell>
          <cell r="P16" t="str">
            <v>一般</v>
          </cell>
          <cell r="Q16">
            <v>1</v>
          </cell>
          <cell r="R16" t="str">
            <v>アソウ</v>
          </cell>
          <cell r="S16" t="str">
            <v>カズヨシ</v>
          </cell>
          <cell r="T16" t="str">
            <v>アソウ　カズヨシ</v>
          </cell>
          <cell r="U16" t="str">
            <v>阿相</v>
          </cell>
          <cell r="V16" t="str">
            <v>和吉</v>
          </cell>
          <cell r="W16" t="str">
            <v>阿相　和吉</v>
          </cell>
          <cell r="X16">
            <v>28707</v>
          </cell>
          <cell r="Y16">
            <v>43</v>
          </cell>
          <cell r="Z16" t="str">
            <v>132-0034</v>
          </cell>
          <cell r="AA16" t="str">
            <v>東京都</v>
          </cell>
          <cell r="AB16" t="str">
            <v>江戸川区小松川３丁目８－１-219</v>
          </cell>
          <cell r="AC16" t="str">
            <v/>
          </cell>
          <cell r="AD16" t="str">
            <v>090-8598-2264</v>
          </cell>
          <cell r="AE16" t="str">
            <v>kyaria@kkbizen.co.jp</v>
          </cell>
          <cell r="AF16" t="str">
            <v>株式会社美禅</v>
          </cell>
          <cell r="AH16" t="str">
            <v>168-0072</v>
          </cell>
          <cell r="AI16" t="str">
            <v>東京都</v>
          </cell>
          <cell r="AJ16" t="str">
            <v>杉並区高井戸東3-28-36</v>
          </cell>
          <cell r="AK16" t="str">
            <v>K5高井戸1階</v>
          </cell>
          <cell r="AL16" t="str">
            <v>03-5336-8566</v>
          </cell>
          <cell r="AM16" t="str">
            <v>①</v>
          </cell>
          <cell r="AN16" t="str">
            <v>阿相　和吉</v>
          </cell>
          <cell r="AO16">
            <v>1</v>
          </cell>
          <cell r="AP16">
            <v>1</v>
          </cell>
          <cell r="AS16" t="str">
            <v>三菱</v>
          </cell>
          <cell r="AT16">
            <v>44749</v>
          </cell>
          <cell r="BA16">
            <v>39</v>
          </cell>
          <cell r="BB16" t="str">
            <v>○</v>
          </cell>
          <cell r="BC16" t="str">
            <v>221010719006</v>
          </cell>
          <cell r="BD16">
            <v>44762</v>
          </cell>
          <cell r="BE16">
            <v>44762</v>
          </cell>
          <cell r="BF16">
            <v>44791</v>
          </cell>
          <cell r="BG16" t="str">
            <v>9:30</v>
          </cell>
          <cell r="BH16" t="str">
            <v>17:00</v>
          </cell>
          <cell r="BI16" t="str">
            <v>9:00</v>
          </cell>
          <cell r="BJ16" t="str">
            <v>17:10</v>
          </cell>
          <cell r="BK16" t="str">
            <v/>
          </cell>
          <cell r="BL16" t="str">
            <v/>
          </cell>
        </row>
        <row r="17">
          <cell r="A17" t="str">
            <v>22-1010719-007</v>
          </cell>
          <cell r="B17">
            <v>44741</v>
          </cell>
          <cell r="C17">
            <v>44741</v>
          </cell>
          <cell r="D17">
            <v>44741</v>
          </cell>
          <cell r="E17">
            <v>44742</v>
          </cell>
          <cell r="F17" t="str">
            <v>1010719</v>
          </cell>
          <cell r="G17">
            <v>7</v>
          </cell>
          <cell r="H17">
            <v>1</v>
          </cell>
          <cell r="I17" t="str">
            <v>東京(青山)</v>
          </cell>
          <cell r="J17" t="str">
            <v>日本ERI本社</v>
          </cell>
          <cell r="K17" t="str">
            <v>大会議室</v>
          </cell>
          <cell r="L17">
            <v>44761</v>
          </cell>
          <cell r="M17">
            <v>44762</v>
          </cell>
          <cell r="O17" t="str">
            <v>東京(青山)</v>
          </cell>
          <cell r="P17" t="str">
            <v>一般</v>
          </cell>
          <cell r="Q17">
            <v>1</v>
          </cell>
          <cell r="R17" t="str">
            <v>シマダ</v>
          </cell>
          <cell r="S17" t="str">
            <v>ノリアキ</v>
          </cell>
          <cell r="T17" t="str">
            <v>シマダ　ノリアキ</v>
          </cell>
          <cell r="U17" t="str">
            <v>島田</v>
          </cell>
          <cell r="V17" t="str">
            <v>典明</v>
          </cell>
          <cell r="W17" t="str">
            <v>島田　典明</v>
          </cell>
          <cell r="X17">
            <v>27710</v>
          </cell>
          <cell r="Y17">
            <v>48</v>
          </cell>
          <cell r="Z17" t="str">
            <v>174-0076</v>
          </cell>
          <cell r="AA17" t="str">
            <v>東京都</v>
          </cell>
          <cell r="AB17" t="str">
            <v>板橋区上板橋2-7-7-103</v>
          </cell>
          <cell r="AD17" t="str">
            <v>090-4719-4252</v>
          </cell>
          <cell r="AE17" t="str">
            <v>gnori1975@gmail.com</v>
          </cell>
          <cell r="AF17" t="str">
            <v>有限会社　越中設備工業</v>
          </cell>
          <cell r="AH17" t="str">
            <v>174-0076</v>
          </cell>
          <cell r="AI17" t="str">
            <v>東京都</v>
          </cell>
          <cell r="AJ17" t="str">
            <v>板橋区上板橋1-16-10</v>
          </cell>
          <cell r="AL17" t="str">
            <v>03-3936-2995</v>
          </cell>
          <cell r="AM17" t="str">
            <v>①</v>
          </cell>
          <cell r="AN17" t="str">
            <v>島田　典明</v>
          </cell>
          <cell r="AO17">
            <v>1</v>
          </cell>
          <cell r="AP17">
            <v>1</v>
          </cell>
          <cell r="AS17" t="str">
            <v>三菱</v>
          </cell>
          <cell r="AT17">
            <v>44742</v>
          </cell>
          <cell r="BA17">
            <v>36</v>
          </cell>
          <cell r="BB17" t="str">
            <v>○</v>
          </cell>
          <cell r="BC17" t="str">
            <v>221010719007</v>
          </cell>
          <cell r="BD17">
            <v>44762</v>
          </cell>
          <cell r="BE17">
            <v>44762</v>
          </cell>
          <cell r="BF17">
            <v>44791</v>
          </cell>
          <cell r="BG17" t="str">
            <v>9:30</v>
          </cell>
          <cell r="BH17" t="str">
            <v>17:00</v>
          </cell>
          <cell r="BI17" t="str">
            <v>9:00</v>
          </cell>
          <cell r="BJ17" t="str">
            <v>17:10</v>
          </cell>
          <cell r="BK17" t="str">
            <v/>
          </cell>
          <cell r="BL17" t="str">
            <v/>
          </cell>
        </row>
        <row r="18">
          <cell r="A18" t="str">
            <v>22-1010719-008</v>
          </cell>
          <cell r="B18">
            <v>44727</v>
          </cell>
          <cell r="C18">
            <v>44742</v>
          </cell>
          <cell r="D18">
            <v>44742</v>
          </cell>
          <cell r="E18">
            <v>0</v>
          </cell>
          <cell r="F18" t="str">
            <v>1010719</v>
          </cell>
          <cell r="G18">
            <v>8</v>
          </cell>
          <cell r="H18">
            <v>1</v>
          </cell>
          <cell r="I18" t="str">
            <v>東京(青山)</v>
          </cell>
          <cell r="J18" t="str">
            <v>日本ERI本社</v>
          </cell>
          <cell r="K18" t="str">
            <v>大会議室</v>
          </cell>
          <cell r="L18">
            <v>44761</v>
          </cell>
          <cell r="M18">
            <v>44762</v>
          </cell>
          <cell r="O18" t="str">
            <v>東京(青山)</v>
          </cell>
          <cell r="P18" t="str">
            <v>一般</v>
          </cell>
          <cell r="Q18">
            <v>1</v>
          </cell>
          <cell r="R18" t="str">
            <v>ノハラ</v>
          </cell>
          <cell r="S18" t="str">
            <v>ツトム</v>
          </cell>
          <cell r="T18" t="str">
            <v>ノハラ　ツトム</v>
          </cell>
          <cell r="U18" t="str">
            <v>野原</v>
          </cell>
          <cell r="V18" t="str">
            <v>努</v>
          </cell>
          <cell r="W18" t="str">
            <v>野原　努</v>
          </cell>
          <cell r="X18">
            <v>27538</v>
          </cell>
          <cell r="Y18">
            <v>47</v>
          </cell>
          <cell r="Z18" t="str">
            <v>356-0050</v>
          </cell>
          <cell r="AA18" t="str">
            <v>埼玉県</v>
          </cell>
          <cell r="AB18" t="str">
            <v>ふじみ野市ふじみ野１－１－２２</v>
          </cell>
          <cell r="AC18" t="str">
            <v>レリアふじみ野３０７</v>
          </cell>
          <cell r="AD18" t="str">
            <v>090-1593-4635</v>
          </cell>
          <cell r="AE18" t="str">
            <v>nohara.tsutomu@jp.panasonic.com</v>
          </cell>
          <cell r="AF18" t="str">
            <v>パナソニックホームズ株式会社　</v>
          </cell>
          <cell r="AG18" t="str">
            <v>埼玉支社</v>
          </cell>
          <cell r="AH18" t="str">
            <v>331-0812</v>
          </cell>
          <cell r="AI18" t="str">
            <v>埼玉県</v>
          </cell>
          <cell r="AJ18" t="str">
            <v>さいたま市北区宮原町２－１４</v>
          </cell>
          <cell r="AL18" t="str">
            <v>048-651-5620</v>
          </cell>
          <cell r="AM18" t="str">
            <v>⑥</v>
          </cell>
          <cell r="AN18" t="str">
            <v>野原　努</v>
          </cell>
          <cell r="AO18">
            <v>1</v>
          </cell>
          <cell r="AP18">
            <v>1</v>
          </cell>
          <cell r="AS18" t="str">
            <v>一括</v>
          </cell>
          <cell r="BA18">
            <v>38</v>
          </cell>
          <cell r="BB18" t="str">
            <v>○</v>
          </cell>
          <cell r="BC18" t="str">
            <v>221010719008</v>
          </cell>
          <cell r="BD18">
            <v>44762</v>
          </cell>
          <cell r="BE18">
            <v>44762</v>
          </cell>
          <cell r="BF18">
            <v>44791</v>
          </cell>
          <cell r="BG18" t="str">
            <v>9:30</v>
          </cell>
          <cell r="BH18" t="str">
            <v>17:00</v>
          </cell>
          <cell r="BI18" t="str">
            <v>9:00</v>
          </cell>
          <cell r="BJ18" t="str">
            <v>17:10</v>
          </cell>
          <cell r="BK18" t="str">
            <v/>
          </cell>
          <cell r="BL18" t="str">
            <v/>
          </cell>
        </row>
        <row r="19">
          <cell r="A19" t="str">
            <v>22-1010719-009</v>
          </cell>
          <cell r="B19">
            <v>44727</v>
          </cell>
          <cell r="C19">
            <v>44742</v>
          </cell>
          <cell r="D19">
            <v>44742</v>
          </cell>
          <cell r="E19">
            <v>44754</v>
          </cell>
          <cell r="F19" t="str">
            <v>1010719</v>
          </cell>
          <cell r="G19">
            <v>9</v>
          </cell>
          <cell r="H19">
            <v>1</v>
          </cell>
          <cell r="I19" t="str">
            <v>東京(青山)</v>
          </cell>
          <cell r="J19" t="str">
            <v>日本ERI本社</v>
          </cell>
          <cell r="K19" t="str">
            <v>大会議室</v>
          </cell>
          <cell r="L19">
            <v>44761</v>
          </cell>
          <cell r="M19">
            <v>44762</v>
          </cell>
          <cell r="O19" t="str">
            <v>東京(青山)</v>
          </cell>
          <cell r="P19" t="str">
            <v>一般</v>
          </cell>
          <cell r="Q19">
            <v>1</v>
          </cell>
          <cell r="R19" t="str">
            <v>サイトウ</v>
          </cell>
          <cell r="S19" t="str">
            <v>トモカズ</v>
          </cell>
          <cell r="T19" t="str">
            <v>サイトウ　トモカズ</v>
          </cell>
          <cell r="U19" t="str">
            <v>齋藤</v>
          </cell>
          <cell r="V19" t="str">
            <v>智和</v>
          </cell>
          <cell r="W19" t="str">
            <v>齋藤　智和</v>
          </cell>
          <cell r="X19">
            <v>28989</v>
          </cell>
          <cell r="Y19">
            <v>43</v>
          </cell>
          <cell r="Z19" t="str">
            <v>331-0047</v>
          </cell>
          <cell r="AA19" t="str">
            <v>埼玉県</v>
          </cell>
          <cell r="AB19" t="str">
            <v>さいたま市西区指扇551-45</v>
          </cell>
          <cell r="AD19" t="str">
            <v>090-9006-4817</v>
          </cell>
          <cell r="AE19" t="str">
            <v>saito@saito-industry.co.jp</v>
          </cell>
          <cell r="AF19" t="str">
            <v>有限会社　齋藤工業</v>
          </cell>
          <cell r="AH19" t="str">
            <v>331-0047</v>
          </cell>
          <cell r="AI19" t="str">
            <v>埼玉県</v>
          </cell>
          <cell r="AJ19" t="str">
            <v>さいたま市西区指扇551-30</v>
          </cell>
          <cell r="AL19" t="str">
            <v>048-622-1929</v>
          </cell>
          <cell r="AM19" t="str">
            <v>⑦</v>
          </cell>
          <cell r="AN19" t="str">
            <v>齋藤　智和</v>
          </cell>
          <cell r="AO19">
            <v>1</v>
          </cell>
          <cell r="AP19">
            <v>1</v>
          </cell>
          <cell r="AS19" t="str">
            <v>三菱</v>
          </cell>
          <cell r="AT19">
            <v>44754</v>
          </cell>
          <cell r="BA19">
            <v>35</v>
          </cell>
          <cell r="BB19" t="str">
            <v>○</v>
          </cell>
          <cell r="BC19" t="str">
            <v>221010719009</v>
          </cell>
          <cell r="BD19">
            <v>44762</v>
          </cell>
          <cell r="BE19">
            <v>44762</v>
          </cell>
          <cell r="BF19">
            <v>44791</v>
          </cell>
          <cell r="BG19" t="str">
            <v>9:30</v>
          </cell>
          <cell r="BH19" t="str">
            <v>17:00</v>
          </cell>
          <cell r="BI19" t="str">
            <v>9:00</v>
          </cell>
          <cell r="BJ19" t="str">
            <v>17:10</v>
          </cell>
          <cell r="BK19" t="str">
            <v/>
          </cell>
          <cell r="BL19" t="str">
            <v/>
          </cell>
        </row>
        <row r="20">
          <cell r="A20" t="str">
            <v>22-1010719-010</v>
          </cell>
          <cell r="B20">
            <v>44743</v>
          </cell>
          <cell r="C20">
            <v>44743</v>
          </cell>
          <cell r="D20">
            <v>44746</v>
          </cell>
          <cell r="E20">
            <v>44753</v>
          </cell>
          <cell r="F20" t="str">
            <v>1010719</v>
          </cell>
          <cell r="G20">
            <v>10</v>
          </cell>
          <cell r="H20">
            <v>1</v>
          </cell>
          <cell r="I20" t="str">
            <v>東京(青山)</v>
          </cell>
          <cell r="J20" t="str">
            <v>日本ERI本社</v>
          </cell>
          <cell r="K20" t="str">
            <v>大会議室</v>
          </cell>
          <cell r="L20">
            <v>44761</v>
          </cell>
          <cell r="M20">
            <v>44762</v>
          </cell>
          <cell r="O20" t="str">
            <v>東京(青山)</v>
          </cell>
          <cell r="P20" t="str">
            <v>一般</v>
          </cell>
          <cell r="Q20">
            <v>1</v>
          </cell>
          <cell r="R20" t="str">
            <v>ハラグチ</v>
          </cell>
          <cell r="S20" t="str">
            <v>カツヨシ</v>
          </cell>
          <cell r="T20" t="str">
            <v>ハラグチ　カツヨシ</v>
          </cell>
          <cell r="U20" t="str">
            <v>原口</v>
          </cell>
          <cell r="V20" t="str">
            <v>克善</v>
          </cell>
          <cell r="W20" t="str">
            <v>原口　克善</v>
          </cell>
          <cell r="X20">
            <v>28623</v>
          </cell>
          <cell r="Y20">
            <v>44</v>
          </cell>
          <cell r="Z20" t="str">
            <v>331-0056</v>
          </cell>
          <cell r="AA20" t="str">
            <v>埼玉県</v>
          </cell>
          <cell r="AB20" t="str">
            <v>さいたま市西区三条町398-9</v>
          </cell>
          <cell r="AC20" t="str">
            <v/>
          </cell>
          <cell r="AD20" t="str">
            <v>090-2438-5861</v>
          </cell>
          <cell r="AE20" t="str">
            <v>ka.haraguchi@shinryo-tech.com</v>
          </cell>
          <cell r="AF20" t="str">
            <v>新菱テクニカルサービス株式会社</v>
          </cell>
          <cell r="AG20" t="str">
            <v>技術三部</v>
          </cell>
          <cell r="AH20" t="str">
            <v>160-0007</v>
          </cell>
          <cell r="AI20" t="str">
            <v>東京都</v>
          </cell>
          <cell r="AJ20" t="str">
            <v>新宿区荒木町14番地</v>
          </cell>
          <cell r="AK20" t="str">
            <v>第五新菱ビルヂング</v>
          </cell>
          <cell r="AL20" t="str">
            <v>03-3357-2705</v>
          </cell>
          <cell r="AM20" t="str">
            <v>⑥</v>
          </cell>
          <cell r="AN20" t="str">
            <v>原口　克善</v>
          </cell>
          <cell r="AO20">
            <v>1</v>
          </cell>
          <cell r="AP20">
            <v>1</v>
          </cell>
          <cell r="AS20" t="str">
            <v>三菱</v>
          </cell>
          <cell r="AT20">
            <v>44750</v>
          </cell>
          <cell r="BA20">
            <v>36</v>
          </cell>
          <cell r="BB20" t="str">
            <v>○</v>
          </cell>
          <cell r="BC20" t="str">
            <v>221010719010</v>
          </cell>
          <cell r="BD20">
            <v>44762</v>
          </cell>
          <cell r="BE20">
            <v>44762</v>
          </cell>
          <cell r="BF20">
            <v>44791</v>
          </cell>
          <cell r="BG20" t="str">
            <v>9:30</v>
          </cell>
          <cell r="BH20" t="str">
            <v>17:00</v>
          </cell>
          <cell r="BI20" t="str">
            <v>9:00</v>
          </cell>
          <cell r="BJ20" t="str">
            <v>17:10</v>
          </cell>
          <cell r="BK20" t="str">
            <v/>
          </cell>
          <cell r="BL20" t="str">
            <v/>
          </cell>
        </row>
        <row r="21">
          <cell r="A21" t="str">
            <v>22-1010719-011</v>
          </cell>
          <cell r="B21">
            <v>44743</v>
          </cell>
          <cell r="C21">
            <v>44743</v>
          </cell>
          <cell r="D21">
            <v>44746</v>
          </cell>
          <cell r="E21">
            <v>44747</v>
          </cell>
          <cell r="F21" t="str">
            <v>1010719</v>
          </cell>
          <cell r="G21">
            <v>11</v>
          </cell>
          <cell r="H21">
            <v>1</v>
          </cell>
          <cell r="I21" t="str">
            <v>東京(青山)</v>
          </cell>
          <cell r="J21" t="str">
            <v>日本ERI本社</v>
          </cell>
          <cell r="K21" t="str">
            <v>大会議室</v>
          </cell>
          <cell r="L21">
            <v>44761</v>
          </cell>
          <cell r="M21">
            <v>44762</v>
          </cell>
          <cell r="O21" t="str">
            <v>東京(青山)</v>
          </cell>
          <cell r="P21" t="str">
            <v>一般</v>
          </cell>
          <cell r="Q21">
            <v>1</v>
          </cell>
          <cell r="R21" t="str">
            <v>サトウ</v>
          </cell>
          <cell r="S21" t="str">
            <v>トシノリ</v>
          </cell>
          <cell r="T21" t="str">
            <v>サトウ　トシノリ</v>
          </cell>
          <cell r="U21" t="str">
            <v>佐藤</v>
          </cell>
          <cell r="V21" t="str">
            <v>寿成</v>
          </cell>
          <cell r="W21" t="str">
            <v>佐藤　寿成</v>
          </cell>
          <cell r="X21">
            <v>26563</v>
          </cell>
          <cell r="Y21">
            <v>52</v>
          </cell>
          <cell r="Z21" t="str">
            <v>985-0834</v>
          </cell>
          <cell r="AA21" t="str">
            <v>宮城</v>
          </cell>
          <cell r="AB21" t="str">
            <v>宮城県多賀城市丸山1丁目3-3</v>
          </cell>
          <cell r="AD21" t="str">
            <v>090-7069-2220</v>
          </cell>
          <cell r="AE21" t="str">
            <v>t-sato@satohome.jp</v>
          </cell>
          <cell r="AF21" t="str">
            <v>有限会社サトーホーム</v>
          </cell>
          <cell r="AH21" t="str">
            <v>983-0013</v>
          </cell>
          <cell r="AI21" t="str">
            <v>宮城県</v>
          </cell>
          <cell r="AJ21" t="str">
            <v>宮城県仙台市宮城野区中野字只家鋪4-1</v>
          </cell>
          <cell r="AL21" t="str">
            <v>022-258-0031</v>
          </cell>
          <cell r="AM21" t="str">
            <v>⑥</v>
          </cell>
          <cell r="AN21" t="str">
            <v>佐藤　寿成</v>
          </cell>
          <cell r="AO21">
            <v>1</v>
          </cell>
          <cell r="AP21">
            <v>1</v>
          </cell>
          <cell r="AS21" t="str">
            <v>三菱</v>
          </cell>
          <cell r="AT21">
            <v>44746</v>
          </cell>
          <cell r="BA21">
            <v>30</v>
          </cell>
          <cell r="BB21" t="str">
            <v>○</v>
          </cell>
          <cell r="BC21" t="str">
            <v>221010719011</v>
          </cell>
          <cell r="BD21">
            <v>44762</v>
          </cell>
          <cell r="BE21">
            <v>44762</v>
          </cell>
          <cell r="BF21">
            <v>44791</v>
          </cell>
          <cell r="BG21" t="str">
            <v>9:30</v>
          </cell>
          <cell r="BH21" t="str">
            <v>17:00</v>
          </cell>
          <cell r="BI21" t="str">
            <v>9:00</v>
          </cell>
          <cell r="BJ21" t="str">
            <v>17:10</v>
          </cell>
          <cell r="BK21" t="str">
            <v/>
          </cell>
          <cell r="BL21" t="str">
            <v/>
          </cell>
        </row>
        <row r="22">
          <cell r="A22" t="str">
            <v>22-1010719-012</v>
          </cell>
          <cell r="B22">
            <v>44740</v>
          </cell>
          <cell r="C22">
            <v>44747</v>
          </cell>
          <cell r="D22">
            <v>44747</v>
          </cell>
          <cell r="E22">
            <v>44748</v>
          </cell>
          <cell r="F22" t="str">
            <v>1010719</v>
          </cell>
          <cell r="G22">
            <v>12</v>
          </cell>
          <cell r="H22">
            <v>1</v>
          </cell>
          <cell r="I22" t="str">
            <v>東京(青山)</v>
          </cell>
          <cell r="J22" t="str">
            <v>日本ERI本社</v>
          </cell>
          <cell r="K22" t="str">
            <v>大会議室</v>
          </cell>
          <cell r="L22">
            <v>44761</v>
          </cell>
          <cell r="M22">
            <v>44762</v>
          </cell>
          <cell r="O22" t="str">
            <v>東京(青山)</v>
          </cell>
          <cell r="P22" t="str">
            <v>一般</v>
          </cell>
          <cell r="Q22">
            <v>1</v>
          </cell>
          <cell r="R22" t="str">
            <v>ウラカミ</v>
          </cell>
          <cell r="S22" t="str">
            <v>カズオ</v>
          </cell>
          <cell r="T22" t="str">
            <v>ウラカミ　カズオ</v>
          </cell>
          <cell r="U22" t="str">
            <v>浦上</v>
          </cell>
          <cell r="V22" t="str">
            <v>和夫</v>
          </cell>
          <cell r="W22" t="str">
            <v>浦上　和夫</v>
          </cell>
          <cell r="X22">
            <v>24635</v>
          </cell>
          <cell r="Y22">
            <v>55</v>
          </cell>
          <cell r="Z22" t="str">
            <v>189-0003</v>
          </cell>
          <cell r="AA22" t="str">
            <v>東京都</v>
          </cell>
          <cell r="AB22" t="str">
            <v>東村山市久米川町2-3-86</v>
          </cell>
          <cell r="AC22" t="str">
            <v/>
          </cell>
          <cell r="AD22" t="str">
            <v>090-1467-7031</v>
          </cell>
          <cell r="AE22" t="str">
            <v>t.br-urakami@dj9.so-net.ne.jp</v>
          </cell>
          <cell r="AF22" t="str">
            <v>株式会社ﾃｨｰ･ﾋﾞｰｱｰﾙ</v>
          </cell>
          <cell r="AG22" t="str">
            <v>本社</v>
          </cell>
          <cell r="AH22" t="str">
            <v>116-0013</v>
          </cell>
          <cell r="AI22" t="str">
            <v>東京都</v>
          </cell>
          <cell r="AJ22" t="str">
            <v>荒川区西日暮里2-39-11</v>
          </cell>
          <cell r="AK22" t="str">
            <v/>
          </cell>
          <cell r="AL22" t="str">
            <v>03-5811-4570</v>
          </cell>
          <cell r="AM22" t="str">
            <v>⑥</v>
          </cell>
          <cell r="AN22" t="str">
            <v>浦上　和夫</v>
          </cell>
          <cell r="AO22">
            <v>1</v>
          </cell>
          <cell r="AP22">
            <v>1</v>
          </cell>
          <cell r="AS22" t="str">
            <v>三菱</v>
          </cell>
          <cell r="AT22">
            <v>44748</v>
          </cell>
          <cell r="BA22">
            <v>36</v>
          </cell>
          <cell r="BB22" t="str">
            <v>○</v>
          </cell>
          <cell r="BC22" t="str">
            <v>221010719012</v>
          </cell>
          <cell r="BD22">
            <v>44762</v>
          </cell>
          <cell r="BE22">
            <v>44762</v>
          </cell>
          <cell r="BF22">
            <v>44791</v>
          </cell>
          <cell r="BG22" t="str">
            <v>9:30</v>
          </cell>
          <cell r="BH22" t="str">
            <v>17:00</v>
          </cell>
          <cell r="BI22" t="str">
            <v>9:00</v>
          </cell>
          <cell r="BJ22" t="str">
            <v>17:10</v>
          </cell>
          <cell r="BK22" t="str">
            <v/>
          </cell>
          <cell r="BL22" t="str">
            <v/>
          </cell>
        </row>
        <row r="23">
          <cell r="A23" t="str">
            <v>22-1010719-013</v>
          </cell>
          <cell r="B23">
            <v>44727</v>
          </cell>
          <cell r="C23">
            <v>44743</v>
          </cell>
          <cell r="D23">
            <v>44743</v>
          </cell>
          <cell r="E23">
            <v>0</v>
          </cell>
          <cell r="F23" t="str">
            <v>1010719</v>
          </cell>
          <cell r="G23">
            <v>13</v>
          </cell>
          <cell r="H23">
            <v>1</v>
          </cell>
          <cell r="I23" t="str">
            <v>東京(青山)</v>
          </cell>
          <cell r="J23" t="str">
            <v>日本ERI本社</v>
          </cell>
          <cell r="K23" t="str">
            <v>大会議室</v>
          </cell>
          <cell r="L23">
            <v>44761</v>
          </cell>
          <cell r="M23">
            <v>44762</v>
          </cell>
          <cell r="O23" t="str">
            <v>東京(青山)</v>
          </cell>
          <cell r="P23" t="str">
            <v>一般</v>
          </cell>
          <cell r="Q23">
            <v>1</v>
          </cell>
          <cell r="R23" t="str">
            <v>タナカ</v>
          </cell>
          <cell r="S23" t="str">
            <v>ダイサク</v>
          </cell>
          <cell r="T23" t="str">
            <v>タナカ　ダイサク</v>
          </cell>
          <cell r="U23" t="str">
            <v>田中</v>
          </cell>
          <cell r="V23" t="str">
            <v>大作</v>
          </cell>
          <cell r="W23" t="str">
            <v>田中　大作</v>
          </cell>
          <cell r="X23">
            <v>25041</v>
          </cell>
          <cell r="Y23">
            <v>53</v>
          </cell>
          <cell r="Z23" t="str">
            <v>310-0105</v>
          </cell>
          <cell r="AA23" t="str">
            <v>茨城県</v>
          </cell>
          <cell r="AB23" t="str">
            <v>水戸市石川1丁目3993-14</v>
          </cell>
          <cell r="AC23" t="str">
            <v/>
          </cell>
          <cell r="AD23" t="str">
            <v>080-5090-8097</v>
          </cell>
          <cell r="AE23" t="str">
            <v>tanaka@th-ibaraki.com</v>
          </cell>
          <cell r="AF23" t="str">
            <v>トヨタホーム茨城株式会社</v>
          </cell>
          <cell r="AG23" t="str">
            <v>技術部</v>
          </cell>
          <cell r="AH23" t="str">
            <v>319-0102</v>
          </cell>
          <cell r="AI23" t="str">
            <v>茨城県</v>
          </cell>
          <cell r="AJ23" t="str">
            <v>小美玉市西郷地1565-1</v>
          </cell>
          <cell r="AK23" t="str">
            <v/>
          </cell>
          <cell r="AL23" t="str">
            <v>029-248-3411</v>
          </cell>
          <cell r="AM23" t="str">
            <v>⑥</v>
          </cell>
          <cell r="AN23" t="str">
            <v>田中大作</v>
          </cell>
          <cell r="AO23">
            <v>1</v>
          </cell>
          <cell r="AP23">
            <v>1</v>
          </cell>
          <cell r="AS23" t="str">
            <v>一括</v>
          </cell>
          <cell r="BA23">
            <v>37</v>
          </cell>
          <cell r="BB23" t="str">
            <v>○</v>
          </cell>
          <cell r="BC23" t="str">
            <v>221010719013</v>
          </cell>
          <cell r="BD23">
            <v>44762</v>
          </cell>
          <cell r="BE23">
            <v>44762</v>
          </cell>
          <cell r="BF23">
            <v>44791</v>
          </cell>
          <cell r="BG23" t="str">
            <v>9:30</v>
          </cell>
          <cell r="BH23" t="str">
            <v>17:00</v>
          </cell>
          <cell r="BI23" t="str">
            <v>9:00</v>
          </cell>
          <cell r="BJ23" t="str">
            <v>17:10</v>
          </cell>
          <cell r="BK23" t="str">
            <v/>
          </cell>
          <cell r="BL23" t="str">
            <v/>
          </cell>
        </row>
        <row r="24">
          <cell r="A24" t="str">
            <v>日程変更</v>
          </cell>
          <cell r="B24">
            <v>44727</v>
          </cell>
          <cell r="C24">
            <v>44746</v>
          </cell>
          <cell r="D24">
            <v>44746</v>
          </cell>
          <cell r="F24" t="str">
            <v>1010719</v>
          </cell>
          <cell r="G24">
            <v>14</v>
          </cell>
          <cell r="H24">
            <v>1</v>
          </cell>
          <cell r="I24" t="str">
            <v>東京(青山)</v>
          </cell>
          <cell r="J24" t="str">
            <v>日本ERI本社</v>
          </cell>
          <cell r="K24" t="str">
            <v>大会議室</v>
          </cell>
          <cell r="L24">
            <v>44761</v>
          </cell>
          <cell r="M24">
            <v>44762</v>
          </cell>
          <cell r="O24" t="str">
            <v>東京(青山)</v>
          </cell>
          <cell r="P24" t="str">
            <v>一般</v>
          </cell>
          <cell r="Q24">
            <v>1</v>
          </cell>
          <cell r="R24" t="str">
            <v>イワモト</v>
          </cell>
          <cell r="S24" t="str">
            <v>タダシ</v>
          </cell>
          <cell r="T24" t="str">
            <v>イワモト　タダシ</v>
          </cell>
          <cell r="U24" t="str">
            <v>岩本</v>
          </cell>
          <cell r="V24" t="str">
            <v>匡</v>
          </cell>
          <cell r="W24" t="str">
            <v>岩本　匡</v>
          </cell>
          <cell r="X24">
            <v>28864</v>
          </cell>
          <cell r="Y24">
            <v>45</v>
          </cell>
          <cell r="Z24" t="str">
            <v>210-0807</v>
          </cell>
          <cell r="AA24" t="str">
            <v>神奈川県</v>
          </cell>
          <cell r="AB24" t="str">
            <v>川崎市川崎区港町13-1</v>
          </cell>
          <cell r="AC24" t="str">
            <v>ﾊﾟｰｸﾎｰﾑｽﾞｸﾞﾗﾝﾌｧｰｽﾄ812</v>
          </cell>
          <cell r="AD24" t="str">
            <v>090-8824-2949</v>
          </cell>
          <cell r="AE24" t="str">
            <v>iwamoto.tadashi002@jp.panasonic.com</v>
          </cell>
          <cell r="AF24" t="str">
            <v>パナソニックホームズ株式会社</v>
          </cell>
          <cell r="AG24" t="str">
            <v>東日本分譲開発支社</v>
          </cell>
          <cell r="AH24" t="str">
            <v>163-0929</v>
          </cell>
          <cell r="AI24" t="str">
            <v>東京都</v>
          </cell>
          <cell r="AJ24" t="str">
            <v>東京都新宿区西新宿2-3-1</v>
          </cell>
          <cell r="AK24" t="str">
            <v>新宿モノリス29階</v>
          </cell>
          <cell r="AL24" t="str">
            <v>090-8824-2949</v>
          </cell>
          <cell r="AM24" t="str">
            <v>⑥</v>
          </cell>
          <cell r="AN24" t="str">
            <v>岩本　匡</v>
          </cell>
          <cell r="AO24">
            <v>1</v>
          </cell>
          <cell r="AP24">
            <v>1</v>
          </cell>
          <cell r="AS24" t="str">
            <v>一括</v>
          </cell>
          <cell r="BA24" t="str">
            <v/>
          </cell>
          <cell r="BB24" t="str">
            <v/>
          </cell>
          <cell r="BC24" t="str">
            <v/>
          </cell>
          <cell r="BD24" t="str">
            <v/>
          </cell>
          <cell r="BE24" t="str">
            <v/>
          </cell>
          <cell r="BF24" t="str">
            <v/>
          </cell>
          <cell r="BG24" t="str">
            <v>9:30</v>
          </cell>
          <cell r="BH24" t="str">
            <v>17:00</v>
          </cell>
          <cell r="BI24" t="str">
            <v>9:00</v>
          </cell>
          <cell r="BJ24" t="str">
            <v>17:10</v>
          </cell>
          <cell r="BK24" t="str">
            <v/>
          </cell>
          <cell r="BL24" t="str">
            <v/>
          </cell>
        </row>
        <row r="25">
          <cell r="A25" t="str">
            <v>22-1010719-015</v>
          </cell>
          <cell r="B25">
            <v>44743</v>
          </cell>
          <cell r="C25">
            <v>44746</v>
          </cell>
          <cell r="D25">
            <v>44746</v>
          </cell>
          <cell r="E25">
            <v>0</v>
          </cell>
          <cell r="F25" t="str">
            <v>1010719</v>
          </cell>
          <cell r="G25">
            <v>15</v>
          </cell>
          <cell r="H25">
            <v>1</v>
          </cell>
          <cell r="I25" t="str">
            <v>東京(青山)</v>
          </cell>
          <cell r="J25" t="str">
            <v>日本ERI本社</v>
          </cell>
          <cell r="K25" t="str">
            <v>大会議室</v>
          </cell>
          <cell r="L25">
            <v>44761</v>
          </cell>
          <cell r="M25">
            <v>44762</v>
          </cell>
          <cell r="O25" t="str">
            <v>東京(青山)</v>
          </cell>
          <cell r="P25" t="str">
            <v>一般</v>
          </cell>
          <cell r="Q25">
            <v>1</v>
          </cell>
          <cell r="R25" t="str">
            <v>ヤマグチ</v>
          </cell>
          <cell r="S25" t="str">
            <v>トモヒデ</v>
          </cell>
          <cell r="T25" t="str">
            <v>ヤマグチ　トモヒデ</v>
          </cell>
          <cell r="U25" t="str">
            <v>山口</v>
          </cell>
          <cell r="V25" t="str">
            <v>知英</v>
          </cell>
          <cell r="W25" t="str">
            <v>山口　知英</v>
          </cell>
          <cell r="X25">
            <v>26755</v>
          </cell>
          <cell r="Y25">
            <v>49</v>
          </cell>
          <cell r="Z25" t="str">
            <v>300-1159</v>
          </cell>
          <cell r="AA25" t="str">
            <v>茨城県</v>
          </cell>
          <cell r="AB25" t="str">
            <v>稲敷郡阿見町本郷1-41-13</v>
          </cell>
          <cell r="AC25" t="str">
            <v/>
          </cell>
          <cell r="AD25" t="str">
            <v>080-6806-8911</v>
          </cell>
          <cell r="AE25" t="str">
            <v>t.yamaguchi@th-ibaraki.com</v>
          </cell>
          <cell r="AF25" t="str">
            <v>トヨタホーム茨城株式会社</v>
          </cell>
          <cell r="AG25" t="str">
            <v>本社</v>
          </cell>
          <cell r="AH25" t="str">
            <v>319-0102</v>
          </cell>
          <cell r="AI25" t="str">
            <v>茨城県</v>
          </cell>
          <cell r="AJ25" t="str">
            <v>小美玉市西郷地1565-1</v>
          </cell>
          <cell r="AK25" t="str">
            <v/>
          </cell>
          <cell r="AL25" t="str">
            <v>0299-48-3411</v>
          </cell>
          <cell r="AM25" t="str">
            <v>①</v>
          </cell>
          <cell r="AN25" t="str">
            <v>山口　知英</v>
          </cell>
          <cell r="AO25">
            <v>1</v>
          </cell>
          <cell r="AP25">
            <v>1</v>
          </cell>
          <cell r="AS25" t="str">
            <v>一括</v>
          </cell>
          <cell r="BA25">
            <v>28</v>
          </cell>
          <cell r="BB25" t="str">
            <v>○</v>
          </cell>
          <cell r="BC25" t="str">
            <v>221010719015</v>
          </cell>
          <cell r="BD25">
            <v>44762</v>
          </cell>
          <cell r="BE25">
            <v>44762</v>
          </cell>
          <cell r="BF25">
            <v>44791</v>
          </cell>
          <cell r="BG25" t="str">
            <v>9:30</v>
          </cell>
          <cell r="BH25" t="str">
            <v>17:00</v>
          </cell>
          <cell r="BI25" t="str">
            <v>9:00</v>
          </cell>
          <cell r="BJ25" t="str">
            <v>17:10</v>
          </cell>
          <cell r="BK25" t="str">
            <v/>
          </cell>
          <cell r="BL25" t="str">
            <v/>
          </cell>
        </row>
        <row r="26">
          <cell r="A26" t="str">
            <v>22-1010719-016</v>
          </cell>
          <cell r="B26">
            <v>44730</v>
          </cell>
          <cell r="C26">
            <v>44746</v>
          </cell>
          <cell r="D26">
            <v>44754</v>
          </cell>
          <cell r="E26">
            <v>0</v>
          </cell>
          <cell r="F26" t="str">
            <v>1010719</v>
          </cell>
          <cell r="G26">
            <v>16</v>
          </cell>
          <cell r="H26">
            <v>1</v>
          </cell>
          <cell r="I26" t="str">
            <v>東京(青山)</v>
          </cell>
          <cell r="J26" t="str">
            <v>日本ERI本社</v>
          </cell>
          <cell r="K26" t="str">
            <v>大会議室</v>
          </cell>
          <cell r="L26">
            <v>44761</v>
          </cell>
          <cell r="M26">
            <v>44762</v>
          </cell>
          <cell r="O26" t="str">
            <v>東京(青山)</v>
          </cell>
          <cell r="P26" t="str">
            <v>一般</v>
          </cell>
          <cell r="Q26">
            <v>1</v>
          </cell>
          <cell r="R26" t="str">
            <v>サイトウ</v>
          </cell>
          <cell r="S26" t="str">
            <v>トモヒデ</v>
          </cell>
          <cell r="T26" t="str">
            <v>サイトウ　トモヒデ</v>
          </cell>
          <cell r="U26" t="str">
            <v>齋藤</v>
          </cell>
          <cell r="V26" t="str">
            <v>友秀</v>
          </cell>
          <cell r="W26" t="str">
            <v>齋藤　友秀</v>
          </cell>
          <cell r="X26">
            <v>25378</v>
          </cell>
          <cell r="Y26">
            <v>53</v>
          </cell>
          <cell r="Z26" t="str">
            <v>253-0051</v>
          </cell>
          <cell r="AA26" t="str">
            <v>神奈川県</v>
          </cell>
          <cell r="AB26" t="str">
            <v>茅ヶ崎市若松町14-10</v>
          </cell>
          <cell r="AD26" t="str">
            <v>080-6850-8122</v>
          </cell>
          <cell r="AE26" t="str">
            <v>t-saito@toyotahome-tokyo.com</v>
          </cell>
          <cell r="AF26" t="str">
            <v>トヨタホーム東京株式会社</v>
          </cell>
          <cell r="AG26" t="str">
            <v>リフォーム第一営業部</v>
          </cell>
          <cell r="AH26" t="str">
            <v>102-0074</v>
          </cell>
          <cell r="AI26" t="str">
            <v>東京都</v>
          </cell>
          <cell r="AJ26" t="str">
            <v>千代田区九段南2-3-18</v>
          </cell>
          <cell r="AK26" t="str">
            <v>トヨタ九段ビル7階</v>
          </cell>
          <cell r="AL26" t="str">
            <v>03-3237-7272</v>
          </cell>
          <cell r="AM26" t="str">
            <v>⑥</v>
          </cell>
          <cell r="AN26" t="str">
            <v>齋藤友秀</v>
          </cell>
          <cell r="AO26">
            <v>1</v>
          </cell>
          <cell r="AP26">
            <v>1</v>
          </cell>
          <cell r="AS26" t="str">
            <v>一括</v>
          </cell>
          <cell r="BA26">
            <v>34</v>
          </cell>
          <cell r="BB26" t="str">
            <v>○</v>
          </cell>
          <cell r="BC26" t="str">
            <v>221010719016</v>
          </cell>
          <cell r="BD26">
            <v>44762</v>
          </cell>
          <cell r="BE26">
            <v>44762</v>
          </cell>
          <cell r="BF26">
            <v>44791</v>
          </cell>
          <cell r="BG26" t="str">
            <v>9:30</v>
          </cell>
          <cell r="BH26" t="str">
            <v>17:00</v>
          </cell>
          <cell r="BI26" t="str">
            <v>9:00</v>
          </cell>
          <cell r="BJ26" t="str">
            <v>17:10</v>
          </cell>
          <cell r="BK26" t="str">
            <v/>
          </cell>
          <cell r="BL26" t="str">
            <v/>
          </cell>
        </row>
        <row r="27">
          <cell r="A27" t="str">
            <v>22-1010719-017</v>
          </cell>
          <cell r="B27">
            <v>44727</v>
          </cell>
          <cell r="C27">
            <v>44747</v>
          </cell>
          <cell r="D27">
            <v>44747</v>
          </cell>
          <cell r="E27">
            <v>0</v>
          </cell>
          <cell r="F27" t="str">
            <v>1010719</v>
          </cell>
          <cell r="G27">
            <v>17</v>
          </cell>
          <cell r="H27">
            <v>1</v>
          </cell>
          <cell r="I27" t="str">
            <v>東京(青山)</v>
          </cell>
          <cell r="J27" t="str">
            <v>日本ERI本社</v>
          </cell>
          <cell r="K27" t="str">
            <v>大会議室</v>
          </cell>
          <cell r="L27">
            <v>44761</v>
          </cell>
          <cell r="M27">
            <v>44762</v>
          </cell>
          <cell r="O27" t="str">
            <v>東京(青山)</v>
          </cell>
          <cell r="P27" t="str">
            <v>一般</v>
          </cell>
          <cell r="Q27">
            <v>1</v>
          </cell>
          <cell r="R27" t="str">
            <v>ババ</v>
          </cell>
          <cell r="S27" t="str">
            <v>ナオミ</v>
          </cell>
          <cell r="T27" t="str">
            <v>ババ　ナオミ</v>
          </cell>
          <cell r="U27" t="str">
            <v>馬場</v>
          </cell>
          <cell r="V27" t="str">
            <v>直美</v>
          </cell>
          <cell r="W27" t="str">
            <v>馬場　直美</v>
          </cell>
          <cell r="X27">
            <v>29882</v>
          </cell>
          <cell r="Y27">
            <v>40</v>
          </cell>
          <cell r="Z27" t="str">
            <v>300-3572</v>
          </cell>
          <cell r="AA27" t="str">
            <v>茨城県</v>
          </cell>
          <cell r="AB27" t="str">
            <v>結城郡八千代町菅ノ谷890-21</v>
          </cell>
          <cell r="AC27" t="str">
            <v/>
          </cell>
          <cell r="AD27" t="str">
            <v>070-3630-5100</v>
          </cell>
          <cell r="AE27" t="str">
            <v>n.baba@th-ibaraki.com</v>
          </cell>
          <cell r="AF27" t="str">
            <v>トヨタホーム茨城株式会社</v>
          </cell>
          <cell r="AG27" t="str">
            <v>技術部　設計G</v>
          </cell>
          <cell r="AH27" t="str">
            <v>319-0102</v>
          </cell>
          <cell r="AI27" t="str">
            <v>茨城県</v>
          </cell>
          <cell r="AJ27" t="str">
            <v>小美玉市西郷地1565-1</v>
          </cell>
          <cell r="AK27" t="str">
            <v/>
          </cell>
          <cell r="AL27" t="str">
            <v>0299-48-3411</v>
          </cell>
          <cell r="AM27" t="str">
            <v>②</v>
          </cell>
          <cell r="AN27" t="str">
            <v>馬場　直美</v>
          </cell>
          <cell r="AO27">
            <v>1</v>
          </cell>
          <cell r="AP27">
            <v>1</v>
          </cell>
          <cell r="AS27" t="str">
            <v>一括</v>
          </cell>
          <cell r="BA27">
            <v>38</v>
          </cell>
          <cell r="BB27" t="str">
            <v>○</v>
          </cell>
          <cell r="BC27" t="str">
            <v>221010719017</v>
          </cell>
          <cell r="BD27">
            <v>44762</v>
          </cell>
          <cell r="BE27">
            <v>44762</v>
          </cell>
          <cell r="BF27">
            <v>44791</v>
          </cell>
          <cell r="BG27" t="str">
            <v>9:30</v>
          </cell>
          <cell r="BH27" t="str">
            <v>17:00</v>
          </cell>
          <cell r="BI27" t="str">
            <v>9:00</v>
          </cell>
          <cell r="BJ27" t="str">
            <v>17:10</v>
          </cell>
          <cell r="BK27" t="str">
            <v/>
          </cell>
          <cell r="BL27" t="str">
            <v/>
          </cell>
        </row>
        <row r="28">
          <cell r="A28" t="str">
            <v>22-1010719-018</v>
          </cell>
          <cell r="B28">
            <v>44747</v>
          </cell>
          <cell r="C28">
            <v>44747</v>
          </cell>
          <cell r="D28">
            <v>44747</v>
          </cell>
          <cell r="E28">
            <v>0</v>
          </cell>
          <cell r="F28" t="str">
            <v>1010719</v>
          </cell>
          <cell r="G28">
            <v>18</v>
          </cell>
          <cell r="H28">
            <v>1</v>
          </cell>
          <cell r="I28" t="str">
            <v>東京(青山)</v>
          </cell>
          <cell r="J28" t="str">
            <v>日本ERI本社</v>
          </cell>
          <cell r="K28" t="str">
            <v>大会議室</v>
          </cell>
          <cell r="L28">
            <v>44761</v>
          </cell>
          <cell r="M28">
            <v>44762</v>
          </cell>
          <cell r="O28" t="str">
            <v>東京(青山)</v>
          </cell>
          <cell r="P28" t="str">
            <v>一般</v>
          </cell>
          <cell r="Q28">
            <v>1</v>
          </cell>
          <cell r="R28" t="str">
            <v>カナイ</v>
          </cell>
          <cell r="S28" t="str">
            <v>ハジメ</v>
          </cell>
          <cell r="T28" t="str">
            <v>カナイ　ハジメ</v>
          </cell>
          <cell r="U28" t="str">
            <v>金井</v>
          </cell>
          <cell r="V28" t="str">
            <v>一</v>
          </cell>
          <cell r="W28" t="str">
            <v>金井　一</v>
          </cell>
          <cell r="X28">
            <v>25313</v>
          </cell>
          <cell r="Y28">
            <v>55</v>
          </cell>
          <cell r="Z28" t="str">
            <v>372-0039</v>
          </cell>
          <cell r="AA28" t="str">
            <v>群馬県</v>
          </cell>
          <cell r="AB28" t="str">
            <v>伊勢崎市ひろせ町4101-5</v>
          </cell>
          <cell r="AD28" t="str">
            <v>080-4095-6577</v>
          </cell>
          <cell r="AE28" t="str">
            <v>kanai.hajime@jp.panasonic.com</v>
          </cell>
          <cell r="AF28" t="str">
            <v>パナソニック ホームズ北関東株式会社</v>
          </cell>
          <cell r="AG28" t="str">
            <v>設計部</v>
          </cell>
          <cell r="AH28" t="str">
            <v>370-0035</v>
          </cell>
          <cell r="AI28" t="str">
            <v>群馬県</v>
          </cell>
          <cell r="AJ28" t="str">
            <v>群馬県高崎市柴崎町845-27</v>
          </cell>
          <cell r="AL28" t="str">
            <v>027-350-8002</v>
          </cell>
          <cell r="AM28" t="str">
            <v>⑥</v>
          </cell>
          <cell r="AN28" t="str">
            <v>金井　一</v>
          </cell>
          <cell r="AO28">
            <v>1</v>
          </cell>
          <cell r="AP28">
            <v>1</v>
          </cell>
          <cell r="AS28" t="str">
            <v>一括</v>
          </cell>
          <cell r="BA28">
            <v>35</v>
          </cell>
          <cell r="BB28" t="str">
            <v>○</v>
          </cell>
          <cell r="BC28" t="str">
            <v>221010719018</v>
          </cell>
          <cell r="BD28">
            <v>44762</v>
          </cell>
          <cell r="BE28">
            <v>44762</v>
          </cell>
          <cell r="BF28">
            <v>44791</v>
          </cell>
          <cell r="BG28" t="str">
            <v>9:30</v>
          </cell>
          <cell r="BH28" t="str">
            <v>17:00</v>
          </cell>
          <cell r="BI28" t="str">
            <v>9:00</v>
          </cell>
          <cell r="BJ28" t="str">
            <v>17:10</v>
          </cell>
          <cell r="BK28" t="str">
            <v/>
          </cell>
          <cell r="BL28" t="str">
            <v/>
          </cell>
        </row>
        <row r="29">
          <cell r="A29" t="str">
            <v>22-1010719-019</v>
          </cell>
          <cell r="B29">
            <v>44746</v>
          </cell>
          <cell r="C29">
            <v>44747</v>
          </cell>
          <cell r="D29">
            <v>44747</v>
          </cell>
          <cell r="E29">
            <v>0</v>
          </cell>
          <cell r="F29" t="str">
            <v>1010719</v>
          </cell>
          <cell r="G29">
            <v>19</v>
          </cell>
          <cell r="H29">
            <v>1</v>
          </cell>
          <cell r="I29" t="str">
            <v>東京(青山)</v>
          </cell>
          <cell r="J29" t="str">
            <v>日本ERI本社</v>
          </cell>
          <cell r="K29" t="str">
            <v>大会議室</v>
          </cell>
          <cell r="L29">
            <v>44761</v>
          </cell>
          <cell r="M29">
            <v>44762</v>
          </cell>
          <cell r="O29" t="str">
            <v>東京(青山)</v>
          </cell>
          <cell r="P29" t="str">
            <v>一般</v>
          </cell>
          <cell r="Q29">
            <v>1</v>
          </cell>
          <cell r="R29" t="str">
            <v>カモシダ</v>
          </cell>
          <cell r="S29" t="str">
            <v>カズヒト</v>
          </cell>
          <cell r="T29" t="str">
            <v>カモシダ　カズヒト</v>
          </cell>
          <cell r="U29" t="str">
            <v>鴨志田</v>
          </cell>
          <cell r="V29" t="str">
            <v>和史</v>
          </cell>
          <cell r="W29" t="str">
            <v>鴨志田　和史</v>
          </cell>
          <cell r="X29">
            <v>25334</v>
          </cell>
          <cell r="Y29">
            <v>55</v>
          </cell>
          <cell r="Z29" t="str">
            <v>316-0015</v>
          </cell>
          <cell r="AA29" t="str">
            <v>茨城県</v>
          </cell>
          <cell r="AB29" t="str">
            <v>茨城県日立市金沢町4-26-21</v>
          </cell>
          <cell r="AD29" t="str">
            <v>080-5534-0078</v>
          </cell>
          <cell r="AE29" t="str">
            <v>k.kamoshida@th-ibaraki.com</v>
          </cell>
          <cell r="AF29" t="str">
            <v>トヨタホーム茨城株式会社</v>
          </cell>
          <cell r="AG29" t="str">
            <v>技術部</v>
          </cell>
          <cell r="AH29" t="str">
            <v>319-0102</v>
          </cell>
          <cell r="AI29" t="str">
            <v>茨城県</v>
          </cell>
          <cell r="AJ29" t="str">
            <v>小美玉市西郷地1565-1</v>
          </cell>
          <cell r="AL29" t="str">
            <v>029-248-3411</v>
          </cell>
          <cell r="AM29" t="str">
            <v>⑥</v>
          </cell>
          <cell r="AN29" t="str">
            <v>鴨志田　和史</v>
          </cell>
          <cell r="AO29">
            <v>1</v>
          </cell>
          <cell r="AP29">
            <v>1</v>
          </cell>
          <cell r="AS29" t="str">
            <v>一括</v>
          </cell>
          <cell r="BA29">
            <v>37</v>
          </cell>
          <cell r="BB29" t="str">
            <v>○</v>
          </cell>
          <cell r="BC29" t="str">
            <v>221010719019</v>
          </cell>
          <cell r="BD29">
            <v>44762</v>
          </cell>
          <cell r="BE29">
            <v>44762</v>
          </cell>
          <cell r="BF29">
            <v>44791</v>
          </cell>
          <cell r="BG29" t="str">
            <v>9:30</v>
          </cell>
          <cell r="BH29" t="str">
            <v>17:00</v>
          </cell>
          <cell r="BI29" t="str">
            <v>9:00</v>
          </cell>
          <cell r="BJ29" t="str">
            <v>17:10</v>
          </cell>
          <cell r="BK29" t="str">
            <v/>
          </cell>
          <cell r="BL29" t="str">
            <v/>
          </cell>
        </row>
        <row r="30">
          <cell r="A30" t="str">
            <v>22-1010719-020</v>
          </cell>
          <cell r="B30">
            <v>44737</v>
          </cell>
          <cell r="C30">
            <v>44747</v>
          </cell>
          <cell r="D30">
            <v>44747</v>
          </cell>
          <cell r="E30">
            <v>0</v>
          </cell>
          <cell r="F30" t="str">
            <v>1010719</v>
          </cell>
          <cell r="G30">
            <v>20</v>
          </cell>
          <cell r="H30">
            <v>1</v>
          </cell>
          <cell r="I30" t="str">
            <v>東京(青山)</v>
          </cell>
          <cell r="J30" t="str">
            <v>日本ERI本社</v>
          </cell>
          <cell r="K30" t="str">
            <v>大会議室</v>
          </cell>
          <cell r="L30">
            <v>44761</v>
          </cell>
          <cell r="M30">
            <v>44762</v>
          </cell>
          <cell r="O30" t="str">
            <v>東京(青山)</v>
          </cell>
          <cell r="P30" t="str">
            <v>一般</v>
          </cell>
          <cell r="Q30">
            <v>1</v>
          </cell>
          <cell r="R30" t="str">
            <v>オギタ</v>
          </cell>
          <cell r="S30" t="str">
            <v>ヒデトシ</v>
          </cell>
          <cell r="T30" t="str">
            <v>オギタ　ヒデトシ</v>
          </cell>
          <cell r="U30" t="str">
            <v>荻田</v>
          </cell>
          <cell r="V30" t="str">
            <v>英才</v>
          </cell>
          <cell r="W30" t="str">
            <v>荻田　英才</v>
          </cell>
          <cell r="X30">
            <v>29001</v>
          </cell>
          <cell r="Y30">
            <v>45</v>
          </cell>
          <cell r="Z30" t="str">
            <v>253-0017</v>
          </cell>
          <cell r="AA30" t="str">
            <v>神奈川県</v>
          </cell>
          <cell r="AB30" t="str">
            <v>神奈川県茅ヶ崎市松林2-2-45</v>
          </cell>
          <cell r="AD30" t="str">
            <v>080-9944-4318</v>
          </cell>
          <cell r="AE30" t="str">
            <v>ogita.hidetoshi001@jp.panasonic.com</v>
          </cell>
          <cell r="AF30" t="str">
            <v>パナソニックホームズ株式会社</v>
          </cell>
          <cell r="AG30" t="str">
            <v>神奈川支社</v>
          </cell>
          <cell r="AH30" t="str">
            <v>224-0003</v>
          </cell>
          <cell r="AI30" t="str">
            <v>神奈川県</v>
          </cell>
          <cell r="AJ30" t="str">
            <v>横浜市都筑区中川中央1-28-9</v>
          </cell>
          <cell r="AL30" t="str">
            <v>045-913-6675</v>
          </cell>
          <cell r="AM30" t="str">
            <v>⑥</v>
          </cell>
          <cell r="AN30" t="str">
            <v>荻田　英才</v>
          </cell>
          <cell r="AO30">
            <v>1</v>
          </cell>
          <cell r="AP30">
            <v>1</v>
          </cell>
          <cell r="AS30" t="str">
            <v>一括</v>
          </cell>
          <cell r="BA30">
            <v>39</v>
          </cell>
          <cell r="BB30" t="str">
            <v>○</v>
          </cell>
          <cell r="BC30" t="str">
            <v>221010719020</v>
          </cell>
          <cell r="BD30">
            <v>44762</v>
          </cell>
          <cell r="BE30">
            <v>44762</v>
          </cell>
          <cell r="BF30">
            <v>44791</v>
          </cell>
          <cell r="BG30" t="str">
            <v>9:30</v>
          </cell>
          <cell r="BH30" t="str">
            <v>17:00</v>
          </cell>
          <cell r="BI30" t="str">
            <v>9:00</v>
          </cell>
          <cell r="BJ30" t="str">
            <v>17:10</v>
          </cell>
          <cell r="BK30" t="str">
            <v/>
          </cell>
          <cell r="BL30" t="str">
            <v/>
          </cell>
        </row>
        <row r="31">
          <cell r="A31" t="str">
            <v>22-1010719-021</v>
          </cell>
          <cell r="B31">
            <v>44727</v>
          </cell>
          <cell r="C31">
            <v>44749</v>
          </cell>
          <cell r="D31">
            <v>44749</v>
          </cell>
          <cell r="E31">
            <v>0</v>
          </cell>
          <cell r="F31" t="str">
            <v>1010719</v>
          </cell>
          <cell r="G31">
            <v>21</v>
          </cell>
          <cell r="H31">
            <v>1</v>
          </cell>
          <cell r="I31" t="str">
            <v>東京(青山)</v>
          </cell>
          <cell r="J31" t="str">
            <v>日本ERI本社</v>
          </cell>
          <cell r="K31" t="str">
            <v>大会議室</v>
          </cell>
          <cell r="L31">
            <v>44761</v>
          </cell>
          <cell r="M31">
            <v>44762</v>
          </cell>
          <cell r="O31" t="str">
            <v>東京(青山)</v>
          </cell>
          <cell r="P31" t="str">
            <v>一般</v>
          </cell>
          <cell r="Q31">
            <v>1</v>
          </cell>
          <cell r="R31" t="str">
            <v>ミタ</v>
          </cell>
          <cell r="S31" t="str">
            <v>ヨシカズ</v>
          </cell>
          <cell r="T31" t="str">
            <v>ミタ　ヨシカズ</v>
          </cell>
          <cell r="U31" t="str">
            <v>三田</v>
          </cell>
          <cell r="V31" t="str">
            <v>芳和</v>
          </cell>
          <cell r="W31" t="str">
            <v>三田　芳和</v>
          </cell>
          <cell r="X31">
            <v>25624</v>
          </cell>
          <cell r="Y31">
            <v>54</v>
          </cell>
          <cell r="Z31" t="str">
            <v>326-0021</v>
          </cell>
          <cell r="AA31" t="str">
            <v>栃木県</v>
          </cell>
          <cell r="AB31" t="str">
            <v>足利市山川町2-7</v>
          </cell>
          <cell r="AD31" t="str">
            <v>080-3581-7456</v>
          </cell>
          <cell r="AE31" t="str">
            <v>mita.yoshikazu@jp.panasonic.com</v>
          </cell>
          <cell r="AF31" t="str">
            <v>パナソニックホームズ北関東株式会社</v>
          </cell>
          <cell r="AG31" t="str">
            <v>設計部 設計管理センター　</v>
          </cell>
          <cell r="AH31" t="str">
            <v>373-0818</v>
          </cell>
          <cell r="AI31" t="str">
            <v>群馬県</v>
          </cell>
          <cell r="AJ31" t="str">
            <v>太田市小舞木町299-2</v>
          </cell>
          <cell r="AL31" t="str">
            <v>0276-60-3728</v>
          </cell>
          <cell r="AM31" t="str">
            <v>⑥</v>
          </cell>
          <cell r="AN31" t="str">
            <v>三田　芳和</v>
          </cell>
          <cell r="AO31">
            <v>1</v>
          </cell>
          <cell r="AP31">
            <v>1</v>
          </cell>
          <cell r="AS31" t="str">
            <v>一括</v>
          </cell>
          <cell r="BA31">
            <v>39</v>
          </cell>
          <cell r="BB31" t="str">
            <v>○</v>
          </cell>
          <cell r="BC31" t="str">
            <v>221010719021</v>
          </cell>
          <cell r="BD31">
            <v>44762</v>
          </cell>
          <cell r="BE31">
            <v>44762</v>
          </cell>
          <cell r="BF31">
            <v>44791</v>
          </cell>
          <cell r="BG31" t="str">
            <v>9:30</v>
          </cell>
          <cell r="BH31" t="str">
            <v>17:00</v>
          </cell>
          <cell r="BI31" t="str">
            <v>9:00</v>
          </cell>
          <cell r="BJ31" t="str">
            <v>17:10</v>
          </cell>
          <cell r="BK31" t="str">
            <v/>
          </cell>
          <cell r="BL31" t="str">
            <v/>
          </cell>
        </row>
        <row r="32">
          <cell r="A32" t="str">
            <v>日程変更</v>
          </cell>
          <cell r="B32">
            <v>44749</v>
          </cell>
          <cell r="C32">
            <v>44754</v>
          </cell>
          <cell r="D32">
            <v>44754</v>
          </cell>
          <cell r="E32">
            <v>0</v>
          </cell>
          <cell r="F32" t="str">
            <v>1010719</v>
          </cell>
          <cell r="G32">
            <v>22</v>
          </cell>
          <cell r="H32">
            <v>1</v>
          </cell>
          <cell r="I32" t="str">
            <v>東京(青山)</v>
          </cell>
          <cell r="J32" t="str">
            <v>日本ERI本社</v>
          </cell>
          <cell r="K32" t="str">
            <v>大会議室</v>
          </cell>
          <cell r="L32">
            <v>44761</v>
          </cell>
          <cell r="M32">
            <v>44762</v>
          </cell>
          <cell r="O32" t="str">
            <v>東京(青山)</v>
          </cell>
          <cell r="P32" t="str">
            <v>一般</v>
          </cell>
          <cell r="Q32">
            <v>1</v>
          </cell>
          <cell r="R32" t="str">
            <v>イトウ</v>
          </cell>
          <cell r="S32" t="str">
            <v>カツユキ</v>
          </cell>
          <cell r="T32" t="str">
            <v>イトウ　カツユキ</v>
          </cell>
          <cell r="U32" t="str">
            <v>伊藤</v>
          </cell>
          <cell r="V32" t="str">
            <v>勝幸</v>
          </cell>
          <cell r="W32" t="str">
            <v>伊藤　勝幸</v>
          </cell>
          <cell r="X32">
            <v>30572</v>
          </cell>
          <cell r="Y32">
            <v>38</v>
          </cell>
          <cell r="Z32" t="str">
            <v>277-0812</v>
          </cell>
          <cell r="AA32" t="str">
            <v>千葉県</v>
          </cell>
          <cell r="AB32" t="str">
            <v>柏市花野井535-1</v>
          </cell>
          <cell r="AC32" t="str">
            <v>サンコレクト柏の葉A-103</v>
          </cell>
          <cell r="AD32" t="str">
            <v>080-5927-7598</v>
          </cell>
          <cell r="AE32" t="str">
            <v>ka-ito@toyotahome-tokyo.com</v>
          </cell>
          <cell r="AF32" t="str">
            <v>トヨタホーム東京株式会社</v>
          </cell>
          <cell r="AG32" t="str">
            <v>千葉リフォーム室</v>
          </cell>
          <cell r="AH32" t="str">
            <v>102-００７４</v>
          </cell>
          <cell r="AI32" t="str">
            <v>東京都</v>
          </cell>
          <cell r="AJ32" t="str">
            <v>千代田区九段南２－３－１８</v>
          </cell>
          <cell r="AK32" t="str">
            <v>トヨタ九段ビル7階</v>
          </cell>
          <cell r="AL32" t="str">
            <v>047-458-2000</v>
          </cell>
          <cell r="AM32" t="str">
            <v>②</v>
          </cell>
          <cell r="AN32" t="str">
            <v>伊藤　勝幸</v>
          </cell>
          <cell r="AO32">
            <v>1</v>
          </cell>
          <cell r="AP32">
            <v>1</v>
          </cell>
          <cell r="AS32" t="str">
            <v>一括</v>
          </cell>
          <cell r="BA32" t="str">
            <v/>
          </cell>
          <cell r="BB32" t="str">
            <v/>
          </cell>
          <cell r="BC32" t="str">
            <v/>
          </cell>
          <cell r="BD32" t="str">
            <v/>
          </cell>
          <cell r="BE32" t="str">
            <v/>
          </cell>
          <cell r="BF32" t="str">
            <v/>
          </cell>
          <cell r="BG32" t="str">
            <v>9:30</v>
          </cell>
          <cell r="BH32" t="str">
            <v>17:00</v>
          </cell>
          <cell r="BI32" t="str">
            <v>9:00</v>
          </cell>
          <cell r="BJ32" t="str">
            <v>17:10</v>
          </cell>
          <cell r="BK32" t="str">
            <v/>
          </cell>
          <cell r="BL32" t="str">
            <v/>
          </cell>
        </row>
        <row r="33">
          <cell r="A33" t="str">
            <v>22-1010719-023</v>
          </cell>
          <cell r="B33">
            <v>44749</v>
          </cell>
          <cell r="C33">
            <v>44754</v>
          </cell>
          <cell r="D33">
            <v>44754</v>
          </cell>
          <cell r="E33">
            <v>0</v>
          </cell>
          <cell r="F33" t="str">
            <v>1010719</v>
          </cell>
          <cell r="G33">
            <v>23</v>
          </cell>
          <cell r="H33">
            <v>1</v>
          </cell>
          <cell r="I33" t="str">
            <v>東京(青山)</v>
          </cell>
          <cell r="J33" t="str">
            <v>日本ERI本社</v>
          </cell>
          <cell r="K33" t="str">
            <v>大会議室</v>
          </cell>
          <cell r="L33">
            <v>44761</v>
          </cell>
          <cell r="M33">
            <v>44762</v>
          </cell>
          <cell r="O33" t="str">
            <v>東京(青山)</v>
          </cell>
          <cell r="P33" t="str">
            <v>一般</v>
          </cell>
          <cell r="Q33">
            <v>1</v>
          </cell>
          <cell r="R33" t="str">
            <v>サイトウ</v>
          </cell>
          <cell r="S33" t="str">
            <v>マサシ</v>
          </cell>
          <cell r="T33" t="str">
            <v>サイトウ　マサシ</v>
          </cell>
          <cell r="U33" t="str">
            <v>齋藤</v>
          </cell>
          <cell r="V33" t="str">
            <v>雅</v>
          </cell>
          <cell r="W33" t="str">
            <v>齋藤　雅</v>
          </cell>
          <cell r="X33">
            <v>28808</v>
          </cell>
          <cell r="Y33">
            <v>43</v>
          </cell>
          <cell r="Z33" t="str">
            <v>276-0023</v>
          </cell>
          <cell r="AA33" t="str">
            <v>千葉県</v>
          </cell>
          <cell r="AB33" t="str">
            <v>八千代市勝田台2-19-2</v>
          </cell>
          <cell r="AD33" t="str">
            <v>090-4179-1060</v>
          </cell>
          <cell r="AE33" t="str">
            <v>m-saito@toyotahome-tokyo.com</v>
          </cell>
          <cell r="AF33" t="str">
            <v>トヨタホーム東京株式会社</v>
          </cell>
          <cell r="AG33" t="str">
            <v>千葉リフォーム室</v>
          </cell>
          <cell r="AH33" t="str">
            <v>102-0074</v>
          </cell>
          <cell r="AI33" t="str">
            <v>東京都</v>
          </cell>
          <cell r="AJ33" t="str">
            <v>千代田区九段南2-3-18</v>
          </cell>
          <cell r="AK33" t="str">
            <v>トヨタ九段ビル7階</v>
          </cell>
          <cell r="AL33" t="str">
            <v>047-458-2000</v>
          </cell>
          <cell r="AM33" t="str">
            <v>⑥</v>
          </cell>
          <cell r="AN33" t="str">
            <v>齋藤　雅</v>
          </cell>
          <cell r="AO33">
            <v>1</v>
          </cell>
          <cell r="AP33">
            <v>1</v>
          </cell>
          <cell r="AS33" t="str">
            <v>一括</v>
          </cell>
          <cell r="BA33">
            <v>37</v>
          </cell>
          <cell r="BB33" t="str">
            <v>○</v>
          </cell>
          <cell r="BC33" t="str">
            <v>221010719023</v>
          </cell>
          <cell r="BD33">
            <v>44762</v>
          </cell>
          <cell r="BE33">
            <v>44762</v>
          </cell>
          <cell r="BF33">
            <v>44791</v>
          </cell>
          <cell r="BG33" t="str">
            <v>9:30</v>
          </cell>
          <cell r="BH33" t="str">
            <v>17:00</v>
          </cell>
          <cell r="BI33" t="str">
            <v>9:00</v>
          </cell>
          <cell r="BJ33" t="str">
            <v>17:10</v>
          </cell>
          <cell r="BK33" t="str">
            <v/>
          </cell>
          <cell r="BL33" t="str">
            <v/>
          </cell>
        </row>
        <row r="34">
          <cell r="A34" t="str">
            <v>22-1010719-024</v>
          </cell>
          <cell r="B34">
            <v>44749</v>
          </cell>
          <cell r="C34">
            <v>44754</v>
          </cell>
          <cell r="D34">
            <v>44754</v>
          </cell>
          <cell r="E34">
            <v>0</v>
          </cell>
          <cell r="F34" t="str">
            <v>1010719</v>
          </cell>
          <cell r="G34">
            <v>24</v>
          </cell>
          <cell r="H34">
            <v>1</v>
          </cell>
          <cell r="I34" t="str">
            <v>東京(青山)</v>
          </cell>
          <cell r="J34" t="str">
            <v>日本ERI本社</v>
          </cell>
          <cell r="K34" t="str">
            <v>大会議室</v>
          </cell>
          <cell r="L34">
            <v>44761</v>
          </cell>
          <cell r="M34">
            <v>44762</v>
          </cell>
          <cell r="O34" t="str">
            <v>東京(青山)</v>
          </cell>
          <cell r="P34" t="str">
            <v>一般</v>
          </cell>
          <cell r="Q34">
            <v>1</v>
          </cell>
          <cell r="R34" t="str">
            <v>ミナガワ</v>
          </cell>
          <cell r="S34" t="str">
            <v>トシオ</v>
          </cell>
          <cell r="T34" t="str">
            <v>ミナガワ　トシオ</v>
          </cell>
          <cell r="U34" t="str">
            <v>皆川</v>
          </cell>
          <cell r="V34" t="str">
            <v>敏雄</v>
          </cell>
          <cell r="W34" t="str">
            <v>皆川　敏雄</v>
          </cell>
          <cell r="X34">
            <v>24521</v>
          </cell>
          <cell r="Y34">
            <v>55</v>
          </cell>
          <cell r="Z34" t="str">
            <v>343-0828</v>
          </cell>
          <cell r="AA34" t="str">
            <v>埼玉県</v>
          </cell>
          <cell r="AB34" t="str">
            <v>越谷市レイクタウン８－１３－２</v>
          </cell>
          <cell r="AC34" t="str">
            <v>ザ・シーズンズグランアルト３３７</v>
          </cell>
          <cell r="AD34" t="str">
            <v>080-6856-6611</v>
          </cell>
          <cell r="AE34" t="str">
            <v>toshio-minagawa@toyotahome-tokyo.com</v>
          </cell>
          <cell r="AF34" t="str">
            <v>トヨタホーム東京株式会社</v>
          </cell>
          <cell r="AG34" t="str">
            <v>ﾘﾌｫｰﾑ第２営業部
埼玉ﾘﾌｫｰﾑ室</v>
          </cell>
          <cell r="AH34" t="str">
            <v>102-００７４</v>
          </cell>
          <cell r="AI34" t="str">
            <v>東京都</v>
          </cell>
          <cell r="AJ34" t="str">
            <v>千代田区九段南２－３－１８</v>
          </cell>
          <cell r="AK34" t="str">
            <v>トヨタ九段ビル7階</v>
          </cell>
          <cell r="AL34" t="str">
            <v>03-3221-8661</v>
          </cell>
          <cell r="AM34" t="str">
            <v>⑥</v>
          </cell>
          <cell r="AN34" t="str">
            <v>皆川　敏雄</v>
          </cell>
          <cell r="AO34">
            <v>0</v>
          </cell>
          <cell r="AP34">
            <v>1</v>
          </cell>
          <cell r="AS34" t="str">
            <v>一括</v>
          </cell>
          <cell r="BA34">
            <v>38</v>
          </cell>
          <cell r="BB34" t="str">
            <v>○</v>
          </cell>
          <cell r="BC34" t="str">
            <v>221010719024</v>
          </cell>
          <cell r="BD34">
            <v>44762</v>
          </cell>
          <cell r="BE34">
            <v>44762</v>
          </cell>
          <cell r="BF34">
            <v>44791</v>
          </cell>
          <cell r="BG34" t="str">
            <v>9:30</v>
          </cell>
          <cell r="BH34" t="str">
            <v>17:00</v>
          </cell>
          <cell r="BI34" t="str">
            <v>9:00</v>
          </cell>
          <cell r="BJ34" t="str">
            <v>17:10</v>
          </cell>
          <cell r="BK34" t="str">
            <v/>
          </cell>
          <cell r="BL34" t="str">
            <v/>
          </cell>
        </row>
        <row r="35">
          <cell r="A35" t="str">
            <v>22-1010719-025</v>
          </cell>
          <cell r="B35">
            <v>44749</v>
          </cell>
          <cell r="C35">
            <v>44754</v>
          </cell>
          <cell r="D35">
            <v>44754</v>
          </cell>
          <cell r="E35">
            <v>0</v>
          </cell>
          <cell r="F35" t="str">
            <v>1010719</v>
          </cell>
          <cell r="G35">
            <v>25</v>
          </cell>
          <cell r="H35">
            <v>1</v>
          </cell>
          <cell r="I35" t="str">
            <v>東京(青山)</v>
          </cell>
          <cell r="J35" t="str">
            <v>日本ERI本社</v>
          </cell>
          <cell r="K35" t="str">
            <v>大会議室</v>
          </cell>
          <cell r="L35">
            <v>44761</v>
          </cell>
          <cell r="M35">
            <v>44762</v>
          </cell>
          <cell r="O35" t="str">
            <v>東京(青山)</v>
          </cell>
          <cell r="P35" t="str">
            <v>一般</v>
          </cell>
          <cell r="Q35">
            <v>1</v>
          </cell>
          <cell r="R35" t="str">
            <v>ツジムラ</v>
          </cell>
          <cell r="S35" t="str">
            <v>トミエ</v>
          </cell>
          <cell r="T35" t="str">
            <v>ツジムラ　トミエ</v>
          </cell>
          <cell r="U35" t="str">
            <v>辻村</v>
          </cell>
          <cell r="V35" t="str">
            <v>登美枝</v>
          </cell>
          <cell r="W35" t="str">
            <v>辻村　登美枝</v>
          </cell>
          <cell r="X35">
            <v>24217</v>
          </cell>
          <cell r="Y35">
            <v>56</v>
          </cell>
          <cell r="Z35" t="str">
            <v>350-0143</v>
          </cell>
          <cell r="AA35" t="str">
            <v>埼玉県</v>
          </cell>
          <cell r="AB35" t="str">
            <v>比企郡川島町大字出丸中郷354</v>
          </cell>
          <cell r="AD35" t="str">
            <v>080-6850-8234</v>
          </cell>
          <cell r="AE35" t="str">
            <v>t-tjmr@toyotahome-tokyo.com</v>
          </cell>
          <cell r="AF35" t="str">
            <v>トヨタホーム東京株式会社</v>
          </cell>
          <cell r="AG35" t="str">
            <v>埼玉リフォーム室</v>
          </cell>
          <cell r="AH35" t="str">
            <v>102-0074</v>
          </cell>
          <cell r="AI35" t="str">
            <v>東京都</v>
          </cell>
          <cell r="AJ35" t="str">
            <v>千代田区九段南２－３－１８</v>
          </cell>
          <cell r="AK35" t="str">
            <v>トヨタ九段ビル7階</v>
          </cell>
          <cell r="AL35" t="str">
            <v>048-835-2266</v>
          </cell>
          <cell r="AM35" t="str">
            <v>④</v>
          </cell>
          <cell r="AN35" t="str">
            <v>辻村　登美枝</v>
          </cell>
          <cell r="AO35">
            <v>1</v>
          </cell>
          <cell r="AP35">
            <v>1</v>
          </cell>
          <cell r="AS35" t="str">
            <v>一括</v>
          </cell>
          <cell r="BA35">
            <v>32</v>
          </cell>
          <cell r="BB35" t="str">
            <v>○</v>
          </cell>
          <cell r="BC35" t="str">
            <v>221010719025</v>
          </cell>
          <cell r="BD35">
            <v>44762</v>
          </cell>
          <cell r="BE35">
            <v>44762</v>
          </cell>
          <cell r="BF35">
            <v>44791</v>
          </cell>
          <cell r="BG35" t="str">
            <v>9:30</v>
          </cell>
          <cell r="BH35" t="str">
            <v>17:00</v>
          </cell>
          <cell r="BI35" t="str">
            <v>9:00</v>
          </cell>
          <cell r="BJ35" t="str">
            <v>17:10</v>
          </cell>
          <cell r="BK35" t="str">
            <v/>
          </cell>
          <cell r="BL35" t="str">
            <v/>
          </cell>
        </row>
        <row r="36">
          <cell r="A36" t="str">
            <v>22-1010719-026</v>
          </cell>
          <cell r="B36">
            <v>44749</v>
          </cell>
          <cell r="C36">
            <v>44754</v>
          </cell>
          <cell r="D36">
            <v>44754</v>
          </cell>
          <cell r="E36">
            <v>0</v>
          </cell>
          <cell r="F36" t="str">
            <v>1010719</v>
          </cell>
          <cell r="G36">
            <v>26</v>
          </cell>
          <cell r="H36">
            <v>1</v>
          </cell>
          <cell r="I36" t="str">
            <v>東京(青山)</v>
          </cell>
          <cell r="J36" t="str">
            <v>日本ERI本社</v>
          </cell>
          <cell r="K36" t="str">
            <v>大会議室</v>
          </cell>
          <cell r="L36">
            <v>44761</v>
          </cell>
          <cell r="M36">
            <v>44762</v>
          </cell>
          <cell r="O36" t="str">
            <v>東京(青山)</v>
          </cell>
          <cell r="P36" t="str">
            <v>一般</v>
          </cell>
          <cell r="Q36">
            <v>1</v>
          </cell>
          <cell r="R36" t="str">
            <v>ワタナベ</v>
          </cell>
          <cell r="S36" t="str">
            <v>タケシ</v>
          </cell>
          <cell r="T36" t="str">
            <v>ワタナベ　タケシ</v>
          </cell>
          <cell r="U36" t="str">
            <v>渡邉</v>
          </cell>
          <cell r="V36" t="str">
            <v>健志</v>
          </cell>
          <cell r="W36" t="str">
            <v>渡邉　健志</v>
          </cell>
          <cell r="X36">
            <v>25683</v>
          </cell>
          <cell r="Y36">
            <v>52</v>
          </cell>
          <cell r="Z36" t="str">
            <v>187-0001</v>
          </cell>
          <cell r="AA36" t="str">
            <v>東京都</v>
          </cell>
          <cell r="AB36" t="str">
            <v>小平市大沼町4-29-21</v>
          </cell>
          <cell r="AC36" t="str">
            <v>コンフォート202</v>
          </cell>
          <cell r="AD36" t="str">
            <v>080-6850-8284</v>
          </cell>
          <cell r="AE36" t="str">
            <v>t-wtnb@toyotahome-tokyo.com</v>
          </cell>
          <cell r="AF36" t="str">
            <v>トヨタホーム東京株式会社</v>
          </cell>
          <cell r="AG36" t="str">
            <v>多摩リフォーム室</v>
          </cell>
          <cell r="AH36" t="str">
            <v>102-0074</v>
          </cell>
          <cell r="AI36" t="str">
            <v>東京都</v>
          </cell>
          <cell r="AJ36" t="str">
            <v>千代田区九段南2-3-18</v>
          </cell>
          <cell r="AK36" t="str">
            <v>トヨタ九段ビル7階</v>
          </cell>
          <cell r="AL36" t="str">
            <v>042-538-7193</v>
          </cell>
          <cell r="AM36" t="str">
            <v>④</v>
          </cell>
          <cell r="AN36" t="str">
            <v>渡邉　健志</v>
          </cell>
          <cell r="AO36">
            <v>0</v>
          </cell>
          <cell r="AP36">
            <v>1</v>
          </cell>
          <cell r="AS36" t="str">
            <v>一括</v>
          </cell>
          <cell r="BA36">
            <v>34</v>
          </cell>
          <cell r="BB36" t="str">
            <v>○</v>
          </cell>
          <cell r="BC36" t="str">
            <v>221010719026</v>
          </cell>
          <cell r="BD36">
            <v>44762</v>
          </cell>
          <cell r="BE36">
            <v>44762</v>
          </cell>
          <cell r="BF36">
            <v>44791</v>
          </cell>
          <cell r="BG36" t="str">
            <v>9:30</v>
          </cell>
          <cell r="BH36" t="str">
            <v>17:00</v>
          </cell>
          <cell r="BI36" t="str">
            <v>9:00</v>
          </cell>
          <cell r="BJ36" t="str">
            <v>17:10</v>
          </cell>
          <cell r="BK36" t="str">
            <v/>
          </cell>
          <cell r="BL36" t="str">
            <v/>
          </cell>
        </row>
        <row r="37">
          <cell r="A37" t="str">
            <v>22-1010719-027</v>
          </cell>
          <cell r="B37">
            <v>44749</v>
          </cell>
          <cell r="C37">
            <v>44754</v>
          </cell>
          <cell r="D37">
            <v>44754</v>
          </cell>
          <cell r="E37">
            <v>0</v>
          </cell>
          <cell r="F37" t="str">
            <v>1010719</v>
          </cell>
          <cell r="G37">
            <v>27</v>
          </cell>
          <cell r="H37">
            <v>1</v>
          </cell>
          <cell r="I37" t="str">
            <v>東京(青山)</v>
          </cell>
          <cell r="J37" t="str">
            <v>日本ERI本社</v>
          </cell>
          <cell r="K37" t="str">
            <v>大会議室</v>
          </cell>
          <cell r="L37">
            <v>44761</v>
          </cell>
          <cell r="M37">
            <v>44762</v>
          </cell>
          <cell r="O37" t="str">
            <v>東京(青山)</v>
          </cell>
          <cell r="P37" t="str">
            <v>一般</v>
          </cell>
          <cell r="Q37">
            <v>1</v>
          </cell>
          <cell r="R37" t="str">
            <v>カゲヤマ</v>
          </cell>
          <cell r="S37" t="str">
            <v>タカユキ</v>
          </cell>
          <cell r="T37" t="str">
            <v>カゲヤマ　タカユキ</v>
          </cell>
          <cell r="U37" t="str">
            <v>陰山</v>
          </cell>
          <cell r="V37" t="str">
            <v>剛幸</v>
          </cell>
          <cell r="W37" t="str">
            <v>陰山　剛幸</v>
          </cell>
          <cell r="X37">
            <v>30366</v>
          </cell>
          <cell r="Y37">
            <v>39</v>
          </cell>
          <cell r="Z37" t="str">
            <v>183-0005</v>
          </cell>
          <cell r="AA37" t="str">
            <v>東京都</v>
          </cell>
          <cell r="AB37" t="str">
            <v>府中市若松町4-43-70</v>
          </cell>
          <cell r="AD37" t="str">
            <v>080-6850-8081</v>
          </cell>
          <cell r="AE37" t="str">
            <v>t-kageyama@toyotahome-tokyo.com</v>
          </cell>
          <cell r="AF37" t="str">
            <v>トヨタホーム東京株式会社</v>
          </cell>
          <cell r="AG37" t="str">
            <v>ストック事業部</v>
          </cell>
          <cell r="AH37" t="str">
            <v>102-0074</v>
          </cell>
          <cell r="AI37" t="str">
            <v>東京都</v>
          </cell>
          <cell r="AJ37" t="str">
            <v>千代田区九段南２－３－１８</v>
          </cell>
          <cell r="AK37" t="str">
            <v>トヨタ九段ビル7階</v>
          </cell>
          <cell r="AL37" t="str">
            <v>03-3237-7272</v>
          </cell>
          <cell r="AM37" t="str">
            <v>②</v>
          </cell>
          <cell r="AN37" t="str">
            <v>隂山　剛幸</v>
          </cell>
          <cell r="AO37">
            <v>1</v>
          </cell>
          <cell r="AP37">
            <v>1</v>
          </cell>
          <cell r="AS37" t="str">
            <v>一括</v>
          </cell>
          <cell r="BA37">
            <v>37</v>
          </cell>
          <cell r="BB37" t="str">
            <v>○</v>
          </cell>
          <cell r="BC37" t="str">
            <v>221010719027</v>
          </cell>
          <cell r="BD37">
            <v>44762</v>
          </cell>
          <cell r="BE37">
            <v>44762</v>
          </cell>
          <cell r="BF37">
            <v>44791</v>
          </cell>
          <cell r="BG37" t="str">
            <v>9:30</v>
          </cell>
          <cell r="BH37" t="str">
            <v>17:00</v>
          </cell>
          <cell r="BI37" t="str">
            <v>9:00</v>
          </cell>
          <cell r="BJ37" t="str">
            <v>17:10</v>
          </cell>
          <cell r="BK37" t="str">
            <v/>
          </cell>
          <cell r="BL37" t="str">
            <v/>
          </cell>
        </row>
        <row r="38">
          <cell r="A38" t="str">
            <v>22-1010719-028</v>
          </cell>
          <cell r="B38">
            <v>44749</v>
          </cell>
          <cell r="C38">
            <v>44754</v>
          </cell>
          <cell r="D38">
            <v>44754</v>
          </cell>
          <cell r="E38">
            <v>0</v>
          </cell>
          <cell r="F38" t="str">
            <v>1010719</v>
          </cell>
          <cell r="G38">
            <v>28</v>
          </cell>
          <cell r="H38">
            <v>1</v>
          </cell>
          <cell r="I38" t="str">
            <v>東京(青山)</v>
          </cell>
          <cell r="J38" t="str">
            <v>日本ERI本社</v>
          </cell>
          <cell r="K38" t="str">
            <v>大会議室</v>
          </cell>
          <cell r="L38">
            <v>44761</v>
          </cell>
          <cell r="M38">
            <v>44762</v>
          </cell>
          <cell r="O38" t="str">
            <v>東京(青山)</v>
          </cell>
          <cell r="P38" t="str">
            <v>一般</v>
          </cell>
          <cell r="Q38">
            <v>1</v>
          </cell>
          <cell r="R38" t="str">
            <v>オザワ</v>
          </cell>
          <cell r="S38" t="str">
            <v>アキハル</v>
          </cell>
          <cell r="T38" t="str">
            <v>オザワ　アキハル</v>
          </cell>
          <cell r="U38" t="str">
            <v>小澤</v>
          </cell>
          <cell r="V38" t="str">
            <v>章治</v>
          </cell>
          <cell r="W38" t="str">
            <v>小澤　章治</v>
          </cell>
          <cell r="X38">
            <v>23843</v>
          </cell>
          <cell r="Y38">
            <v>57</v>
          </cell>
          <cell r="Z38" t="str">
            <v>323-０８０８</v>
          </cell>
          <cell r="AA38" t="str">
            <v>栃木県</v>
          </cell>
          <cell r="AB38" t="str">
            <v>小山市出井1944-146</v>
          </cell>
          <cell r="AD38" t="str">
            <v>080-6850-8017</v>
          </cell>
          <cell r="AE38" t="str">
            <v>a-ozawa@toyotahome-tokyo.com</v>
          </cell>
          <cell r="AF38" t="str">
            <v>トヨタホーム東京株式会社</v>
          </cell>
          <cell r="AG38" t="str">
            <v>リフォーム営業部</v>
          </cell>
          <cell r="AH38" t="str">
            <v>102-0074</v>
          </cell>
          <cell r="AI38" t="str">
            <v>東京都</v>
          </cell>
          <cell r="AJ38" t="str">
            <v>千代田区九段南2-3-18</v>
          </cell>
          <cell r="AK38" t="str">
            <v>トヨタ九段ビル7階</v>
          </cell>
          <cell r="AL38" t="str">
            <v>03-3237-7272</v>
          </cell>
          <cell r="AM38" t="str">
            <v>②</v>
          </cell>
          <cell r="AN38" t="str">
            <v>小澤　章治</v>
          </cell>
          <cell r="AO38">
            <v>1</v>
          </cell>
          <cell r="AP38">
            <v>1</v>
          </cell>
          <cell r="AS38" t="str">
            <v>一括</v>
          </cell>
          <cell r="BA38">
            <v>37</v>
          </cell>
          <cell r="BB38" t="str">
            <v>○</v>
          </cell>
          <cell r="BC38" t="str">
            <v>221010719028</v>
          </cell>
          <cell r="BD38">
            <v>44762</v>
          </cell>
          <cell r="BE38">
            <v>44762</v>
          </cell>
          <cell r="BF38">
            <v>44791</v>
          </cell>
          <cell r="BG38" t="str">
            <v>9:30</v>
          </cell>
          <cell r="BH38" t="str">
            <v>17:00</v>
          </cell>
          <cell r="BI38" t="str">
            <v>9:00</v>
          </cell>
          <cell r="BJ38" t="str">
            <v>17:10</v>
          </cell>
          <cell r="BK38" t="str">
            <v/>
          </cell>
          <cell r="BL38" t="str">
            <v/>
          </cell>
        </row>
        <row r="39">
          <cell r="A39" t="str">
            <v>22-1010719-029</v>
          </cell>
          <cell r="B39">
            <v>44753</v>
          </cell>
          <cell r="C39">
            <v>44754</v>
          </cell>
          <cell r="D39">
            <v>44755</v>
          </cell>
          <cell r="E39">
            <v>0</v>
          </cell>
          <cell r="F39" t="str">
            <v>1010719</v>
          </cell>
          <cell r="G39">
            <v>29</v>
          </cell>
          <cell r="H39">
            <v>1</v>
          </cell>
          <cell r="I39" t="str">
            <v>東京(青山)</v>
          </cell>
          <cell r="J39" t="str">
            <v>日本ERI本社</v>
          </cell>
          <cell r="K39" t="str">
            <v>大会議室</v>
          </cell>
          <cell r="L39">
            <v>44761</v>
          </cell>
          <cell r="M39">
            <v>44762</v>
          </cell>
          <cell r="O39" t="str">
            <v>東京(青山)</v>
          </cell>
          <cell r="P39" t="str">
            <v>一般</v>
          </cell>
          <cell r="Q39">
            <v>1</v>
          </cell>
          <cell r="R39" t="str">
            <v>ハシモト</v>
          </cell>
          <cell r="S39" t="str">
            <v>タカシ</v>
          </cell>
          <cell r="T39" t="str">
            <v>ハシモト　タカシ</v>
          </cell>
          <cell r="U39" t="str">
            <v>橋本</v>
          </cell>
          <cell r="V39" t="str">
            <v>高志</v>
          </cell>
          <cell r="W39" t="str">
            <v>橋本　高志</v>
          </cell>
          <cell r="X39">
            <v>26254</v>
          </cell>
          <cell r="Y39">
            <v>50</v>
          </cell>
          <cell r="Z39" t="str">
            <v>191-0024</v>
          </cell>
          <cell r="AA39" t="str">
            <v>東京都</v>
          </cell>
          <cell r="AB39" t="str">
            <v>日野市万願寺2丁目２５の１０</v>
          </cell>
          <cell r="AC39" t="str">
            <v>アーバンキャッスル高幡不動５０５号</v>
          </cell>
          <cell r="AD39" t="str">
            <v>080-6850-8313</v>
          </cell>
          <cell r="AE39" t="str">
            <v>t-hashimoto@toyotahome-tokyo.com</v>
          </cell>
          <cell r="AF39" t="str">
            <v>トヨタホーム東京株式会社</v>
          </cell>
          <cell r="AG39" t="str">
            <v>リフォーム第２営業部</v>
          </cell>
          <cell r="AH39" t="str">
            <v>102-0074</v>
          </cell>
          <cell r="AI39" t="str">
            <v>東京都</v>
          </cell>
          <cell r="AJ39" t="str">
            <v>千代田区九段南２－３－１８</v>
          </cell>
          <cell r="AK39" t="str">
            <v>トヨタ九段ビル7階</v>
          </cell>
          <cell r="AL39" t="str">
            <v>03-3237-7272</v>
          </cell>
          <cell r="AM39" t="str">
            <v>⑥</v>
          </cell>
          <cell r="AN39" t="str">
            <v>橋本高志</v>
          </cell>
          <cell r="AO39">
            <v>0</v>
          </cell>
          <cell r="AP39">
            <v>1</v>
          </cell>
          <cell r="AS39" t="str">
            <v>一括</v>
          </cell>
          <cell r="BA39">
            <v>31</v>
          </cell>
          <cell r="BB39" t="str">
            <v>○</v>
          </cell>
          <cell r="BC39" t="str">
            <v>221010719029</v>
          </cell>
          <cell r="BD39">
            <v>44762</v>
          </cell>
          <cell r="BE39">
            <v>44762</v>
          </cell>
          <cell r="BF39">
            <v>44791</v>
          </cell>
          <cell r="BG39" t="str">
            <v>9:30</v>
          </cell>
          <cell r="BH39" t="str">
            <v>17:00</v>
          </cell>
          <cell r="BI39" t="str">
            <v>9:00</v>
          </cell>
          <cell r="BJ39" t="str">
            <v>17:10</v>
          </cell>
          <cell r="BK39" t="str">
            <v/>
          </cell>
          <cell r="BL39" t="str">
            <v/>
          </cell>
        </row>
        <row r="40">
          <cell r="A40" t="str">
            <v>22-1010719-030</v>
          </cell>
          <cell r="B40">
            <v>44753</v>
          </cell>
          <cell r="C40">
            <v>44754</v>
          </cell>
          <cell r="D40">
            <v>44755</v>
          </cell>
          <cell r="E40">
            <v>0</v>
          </cell>
          <cell r="F40" t="str">
            <v>1010719</v>
          </cell>
          <cell r="G40">
            <v>30</v>
          </cell>
          <cell r="H40">
            <v>1</v>
          </cell>
          <cell r="I40" t="str">
            <v>東京(青山)</v>
          </cell>
          <cell r="J40" t="str">
            <v>日本ERI本社</v>
          </cell>
          <cell r="K40" t="str">
            <v>大会議室</v>
          </cell>
          <cell r="L40">
            <v>44761</v>
          </cell>
          <cell r="M40">
            <v>44762</v>
          </cell>
          <cell r="O40" t="str">
            <v>東京(青山)</v>
          </cell>
          <cell r="P40" t="str">
            <v>一般</v>
          </cell>
          <cell r="Q40">
            <v>1</v>
          </cell>
          <cell r="R40" t="str">
            <v>ヤマグチ</v>
          </cell>
          <cell r="S40" t="str">
            <v>ヒサヨシ</v>
          </cell>
          <cell r="T40" t="str">
            <v>ヤマグチ　ヒサヨシ</v>
          </cell>
          <cell r="U40" t="str">
            <v>山口</v>
          </cell>
          <cell r="V40" t="str">
            <v>寿佳</v>
          </cell>
          <cell r="W40" t="str">
            <v>山口　寿佳</v>
          </cell>
          <cell r="X40">
            <v>25732</v>
          </cell>
          <cell r="Y40">
            <v>52</v>
          </cell>
          <cell r="Z40" t="str">
            <v>170-0003</v>
          </cell>
          <cell r="AA40" t="str">
            <v>東京都</v>
          </cell>
          <cell r="AB40" t="str">
            <v>豊島区駒込7-10-6</v>
          </cell>
          <cell r="AD40" t="str">
            <v>080-6850-8101</v>
          </cell>
          <cell r="AE40" t="str">
            <v>ymgc@toyotahome-tokyo.com</v>
          </cell>
          <cell r="AF40" t="str">
            <v>トヨタホーム東京株式会社</v>
          </cell>
          <cell r="AG40" t="str">
            <v>リフォーム第1営業部</v>
          </cell>
          <cell r="AH40" t="str">
            <v>102-0074</v>
          </cell>
          <cell r="AI40" t="str">
            <v>東京都</v>
          </cell>
          <cell r="AJ40" t="str">
            <v>千代田区九段南２－３－１８</v>
          </cell>
          <cell r="AK40" t="str">
            <v>トヨタ九段ビル7階</v>
          </cell>
          <cell r="AL40" t="str">
            <v>080-6850-8101</v>
          </cell>
          <cell r="AM40" t="str">
            <v>④</v>
          </cell>
          <cell r="AN40" t="str">
            <v>山口　寿佳</v>
          </cell>
          <cell r="AO40">
            <v>1</v>
          </cell>
          <cell r="AP40">
            <v>1</v>
          </cell>
          <cell r="AS40" t="str">
            <v>一括</v>
          </cell>
          <cell r="BA40">
            <v>33</v>
          </cell>
          <cell r="BB40" t="str">
            <v>○</v>
          </cell>
          <cell r="BC40" t="str">
            <v>221010719030</v>
          </cell>
          <cell r="BD40">
            <v>44762</v>
          </cell>
          <cell r="BE40">
            <v>44762</v>
          </cell>
          <cell r="BF40">
            <v>44791</v>
          </cell>
          <cell r="BG40" t="str">
            <v>9:30</v>
          </cell>
          <cell r="BH40" t="str">
            <v>17:00</v>
          </cell>
          <cell r="BI40" t="str">
            <v>9:00</v>
          </cell>
          <cell r="BJ40" t="str">
            <v>17:10</v>
          </cell>
          <cell r="BK40" t="str">
            <v/>
          </cell>
          <cell r="BL40" t="str">
            <v/>
          </cell>
        </row>
        <row r="41">
          <cell r="A41" t="str">
            <v>22-1010719-031</v>
          </cell>
          <cell r="B41">
            <v>44753</v>
          </cell>
          <cell r="C41">
            <v>44754</v>
          </cell>
          <cell r="D41">
            <v>44755</v>
          </cell>
          <cell r="E41">
            <v>0</v>
          </cell>
          <cell r="F41" t="str">
            <v>1010719</v>
          </cell>
          <cell r="G41">
            <v>31</v>
          </cell>
          <cell r="H41">
            <v>1</v>
          </cell>
          <cell r="I41" t="str">
            <v>東京(青山)</v>
          </cell>
          <cell r="J41" t="str">
            <v>日本ERI本社</v>
          </cell>
          <cell r="K41" t="str">
            <v>大会議室</v>
          </cell>
          <cell r="L41">
            <v>44761</v>
          </cell>
          <cell r="M41">
            <v>44762</v>
          </cell>
          <cell r="O41" t="str">
            <v>東京(青山)</v>
          </cell>
          <cell r="P41" t="str">
            <v>一般</v>
          </cell>
          <cell r="Q41">
            <v>1</v>
          </cell>
          <cell r="R41" t="str">
            <v>シマダ</v>
          </cell>
          <cell r="S41" t="str">
            <v>ユウスケ</v>
          </cell>
          <cell r="T41" t="str">
            <v>シマダ　ユウスケ</v>
          </cell>
          <cell r="U41" t="str">
            <v>島田</v>
          </cell>
          <cell r="V41" t="str">
            <v>祐介</v>
          </cell>
          <cell r="W41" t="str">
            <v>島田　祐介</v>
          </cell>
          <cell r="X41">
            <v>25361</v>
          </cell>
          <cell r="Y41">
            <v>53</v>
          </cell>
          <cell r="Z41" t="str">
            <v>187-0011</v>
          </cell>
          <cell r="AA41" t="str">
            <v>東京都</v>
          </cell>
          <cell r="AB41" t="str">
            <v>小平市鈴木町1-72-1-3-305</v>
          </cell>
          <cell r="AD41" t="str">
            <v>080-6856-6602</v>
          </cell>
          <cell r="AE41" t="str">
            <v>simada@toyotahome-tokyo.com</v>
          </cell>
          <cell r="AF41" t="str">
            <v>トヨタホーム東京株式会社</v>
          </cell>
          <cell r="AG41" t="str">
            <v>リフォーム第2営業部</v>
          </cell>
          <cell r="AH41" t="str">
            <v>102-0074</v>
          </cell>
          <cell r="AI41" t="str">
            <v>東京都</v>
          </cell>
          <cell r="AJ41" t="str">
            <v>千代田区九段南２－３－１８</v>
          </cell>
          <cell r="AK41" t="str">
            <v>トヨタ九段ビル7階</v>
          </cell>
          <cell r="AL41" t="str">
            <v>048-835-2266</v>
          </cell>
          <cell r="AM41" t="str">
            <v>⑥</v>
          </cell>
          <cell r="AN41" t="str">
            <v>島田　祐介</v>
          </cell>
          <cell r="AO41">
            <v>1</v>
          </cell>
          <cell r="AP41">
            <v>1</v>
          </cell>
          <cell r="AS41" t="str">
            <v>一括</v>
          </cell>
          <cell r="BA41">
            <v>31</v>
          </cell>
          <cell r="BB41" t="str">
            <v>○</v>
          </cell>
          <cell r="BC41" t="str">
            <v>221010719031</v>
          </cell>
          <cell r="BD41">
            <v>44762</v>
          </cell>
          <cell r="BE41">
            <v>44762</v>
          </cell>
          <cell r="BF41">
            <v>44791</v>
          </cell>
          <cell r="BG41" t="str">
            <v>9:30</v>
          </cell>
          <cell r="BH41" t="str">
            <v>17:00</v>
          </cell>
          <cell r="BI41" t="str">
            <v>9:00</v>
          </cell>
          <cell r="BJ41" t="str">
            <v>17:10</v>
          </cell>
          <cell r="BK41" t="str">
            <v/>
          </cell>
          <cell r="BL41" t="str">
            <v/>
          </cell>
        </row>
        <row r="42">
          <cell r="A42" t="str">
            <v>22-1400728-001</v>
          </cell>
          <cell r="B42">
            <v>44713</v>
          </cell>
          <cell r="C42">
            <v>44722</v>
          </cell>
          <cell r="D42">
            <v>44722</v>
          </cell>
          <cell r="E42">
            <v>44732</v>
          </cell>
          <cell r="F42" t="str">
            <v>1400728</v>
          </cell>
          <cell r="G42">
            <v>1</v>
          </cell>
          <cell r="H42">
            <v>40</v>
          </cell>
          <cell r="I42" t="str">
            <v>大阪</v>
          </cell>
          <cell r="J42" t="str">
            <v>天満研修センター</v>
          </cell>
          <cell r="K42" t="str">
            <v>Cタイプ</v>
          </cell>
          <cell r="L42">
            <v>44770</v>
          </cell>
          <cell r="M42">
            <v>44771</v>
          </cell>
          <cell r="O42" t="str">
            <v>大阪</v>
          </cell>
          <cell r="P42" t="str">
            <v>一般</v>
          </cell>
          <cell r="Q42">
            <v>1</v>
          </cell>
          <cell r="R42" t="str">
            <v>カシオ</v>
          </cell>
          <cell r="S42" t="str">
            <v>ヤスオ</v>
          </cell>
          <cell r="T42" t="str">
            <v>カシオ　ヤスオ</v>
          </cell>
          <cell r="U42" t="str">
            <v>鹿塩</v>
          </cell>
          <cell r="V42" t="str">
            <v>康雄</v>
          </cell>
          <cell r="W42" t="str">
            <v>鹿塩　康雄</v>
          </cell>
          <cell r="X42">
            <v>30642</v>
          </cell>
          <cell r="Y42">
            <v>40</v>
          </cell>
          <cell r="Z42" t="str">
            <v>663-8023</v>
          </cell>
          <cell r="AA42" t="str">
            <v>兵庫県</v>
          </cell>
          <cell r="AB42" t="str">
            <v>西宮市大森町3-5</v>
          </cell>
          <cell r="AD42" t="str">
            <v>080-2694-2197</v>
          </cell>
          <cell r="AE42" t="str">
            <v>yasuo-kasiho@n-nexus.co.jp</v>
          </cell>
          <cell r="AF42" t="str">
            <v>株式会社ネクサス分析センター</v>
          </cell>
          <cell r="AH42" t="str">
            <v>570-0003</v>
          </cell>
          <cell r="AI42" t="str">
            <v>大阪府</v>
          </cell>
          <cell r="AJ42" t="str">
            <v>守口市大日町1丁目3番8号</v>
          </cell>
          <cell r="AK42" t="str">
            <v>富士林プラザ大日参番館2階ｵﾌｨｽ</v>
          </cell>
          <cell r="AL42" t="str">
            <v>06-6916-8555</v>
          </cell>
          <cell r="AM42" t="str">
            <v>①</v>
          </cell>
          <cell r="AN42" t="str">
            <v>鹿塩　康雄</v>
          </cell>
          <cell r="AO42">
            <v>0</v>
          </cell>
          <cell r="AP42">
            <v>1</v>
          </cell>
          <cell r="AS42" t="str">
            <v>三菱</v>
          </cell>
          <cell r="AT42">
            <v>44729</v>
          </cell>
          <cell r="BA42">
            <v>40</v>
          </cell>
          <cell r="BB42" t="str">
            <v>○</v>
          </cell>
          <cell r="BC42" t="str">
            <v>221400728001</v>
          </cell>
          <cell r="BD42">
            <v>44771</v>
          </cell>
          <cell r="BE42">
            <v>44771</v>
          </cell>
          <cell r="BF42">
            <v>44791</v>
          </cell>
          <cell r="BG42" t="str">
            <v>9:30</v>
          </cell>
          <cell r="BH42" t="str">
            <v>17:00</v>
          </cell>
          <cell r="BI42" t="str">
            <v>9:00</v>
          </cell>
          <cell r="BJ42" t="str">
            <v>17:10</v>
          </cell>
          <cell r="BK42" t="str">
            <v/>
          </cell>
          <cell r="BL42" t="str">
            <v/>
          </cell>
        </row>
        <row r="43">
          <cell r="A43" t="str">
            <v>22-1400728-002</v>
          </cell>
          <cell r="B43">
            <v>44725</v>
          </cell>
          <cell r="C43">
            <v>44725</v>
          </cell>
          <cell r="D43">
            <v>44725</v>
          </cell>
          <cell r="E43">
            <v>0</v>
          </cell>
          <cell r="F43" t="str">
            <v>1400728</v>
          </cell>
          <cell r="G43">
            <v>2</v>
          </cell>
          <cell r="H43">
            <v>40</v>
          </cell>
          <cell r="I43" t="str">
            <v>大阪</v>
          </cell>
          <cell r="J43" t="str">
            <v>天満研修センター</v>
          </cell>
          <cell r="K43" t="str">
            <v>Cタイプ</v>
          </cell>
          <cell r="L43">
            <v>44770</v>
          </cell>
          <cell r="M43">
            <v>44771</v>
          </cell>
          <cell r="O43" t="str">
            <v>大阪</v>
          </cell>
          <cell r="P43" t="str">
            <v>一般</v>
          </cell>
          <cell r="Q43">
            <v>1</v>
          </cell>
          <cell r="R43" t="str">
            <v>ニシノハラ</v>
          </cell>
          <cell r="S43" t="str">
            <v>ヨシヒロ</v>
          </cell>
          <cell r="T43" t="str">
            <v>ニシノハラ　ヨシヒロ</v>
          </cell>
          <cell r="U43" t="str">
            <v>西之原</v>
          </cell>
          <cell r="V43" t="str">
            <v>佳裕</v>
          </cell>
          <cell r="W43" t="str">
            <v>西之原　佳裕</v>
          </cell>
          <cell r="X43">
            <v>20719</v>
          </cell>
          <cell r="Y43">
            <v>65</v>
          </cell>
          <cell r="Z43" t="str">
            <v>660-0063</v>
          </cell>
          <cell r="AA43" t="str">
            <v>兵庫県</v>
          </cell>
          <cell r="AB43" t="str">
            <v>尼崎市大庄北3-20-12</v>
          </cell>
          <cell r="AD43" t="str">
            <v>090-1144-8363</v>
          </cell>
          <cell r="AE43" t="str">
            <v>nishinohara@kosoken.co.jp</v>
          </cell>
          <cell r="AF43" t="str">
            <v>株式会社 構造総合技術研究所</v>
          </cell>
          <cell r="AG43" t="str">
            <v>技術部</v>
          </cell>
          <cell r="AH43" t="str">
            <v>577-0012</v>
          </cell>
          <cell r="AI43" t="str">
            <v>大阪府</v>
          </cell>
          <cell r="AJ43" t="str">
            <v>東大阪市長田東3-2-27</v>
          </cell>
          <cell r="AL43" t="str">
            <v>06-6748-8880</v>
          </cell>
          <cell r="AM43" t="str">
            <v>⑥</v>
          </cell>
          <cell r="AN43" t="str">
            <v>西之原 佳裕</v>
          </cell>
          <cell r="AO43">
            <v>0</v>
          </cell>
          <cell r="AP43">
            <v>1</v>
          </cell>
          <cell r="AS43" t="str">
            <v>一括</v>
          </cell>
          <cell r="BA43">
            <v>34</v>
          </cell>
          <cell r="BB43" t="str">
            <v>○</v>
          </cell>
          <cell r="BC43" t="str">
            <v>221400728002</v>
          </cell>
          <cell r="BD43">
            <v>44771</v>
          </cell>
          <cell r="BE43">
            <v>44771</v>
          </cell>
          <cell r="BF43">
            <v>44791</v>
          </cell>
          <cell r="BG43" t="str">
            <v>9:30</v>
          </cell>
          <cell r="BH43" t="str">
            <v>17:00</v>
          </cell>
          <cell r="BI43" t="str">
            <v>9:00</v>
          </cell>
          <cell r="BJ43" t="str">
            <v>17:10</v>
          </cell>
          <cell r="BK43" t="str">
            <v/>
          </cell>
          <cell r="BL43" t="str">
            <v/>
          </cell>
        </row>
        <row r="44">
          <cell r="A44" t="str">
            <v>22-1400728-003</v>
          </cell>
          <cell r="B44">
            <v>44727</v>
          </cell>
          <cell r="C44">
            <v>44732</v>
          </cell>
          <cell r="D44">
            <v>44732</v>
          </cell>
          <cell r="E44">
            <v>0</v>
          </cell>
          <cell r="F44" t="str">
            <v>1400728</v>
          </cell>
          <cell r="G44">
            <v>3</v>
          </cell>
          <cell r="H44">
            <v>40</v>
          </cell>
          <cell r="I44" t="str">
            <v>大阪</v>
          </cell>
          <cell r="J44" t="str">
            <v>天満研修センター</v>
          </cell>
          <cell r="K44" t="str">
            <v>Cタイプ</v>
          </cell>
          <cell r="L44">
            <v>44770</v>
          </cell>
          <cell r="M44">
            <v>44771</v>
          </cell>
          <cell r="O44" t="str">
            <v>大阪</v>
          </cell>
          <cell r="P44" t="str">
            <v>一般</v>
          </cell>
          <cell r="Q44">
            <v>1</v>
          </cell>
          <cell r="R44" t="str">
            <v>ホシダ</v>
          </cell>
          <cell r="S44" t="str">
            <v>トモユキ</v>
          </cell>
          <cell r="T44" t="str">
            <v>ホシダ　トモユキ</v>
          </cell>
          <cell r="U44" t="str">
            <v>星田</v>
          </cell>
          <cell r="V44" t="str">
            <v>倫行</v>
          </cell>
          <cell r="W44" t="str">
            <v>星田　倫行</v>
          </cell>
          <cell r="X44">
            <v>24192</v>
          </cell>
          <cell r="Y44">
            <v>56</v>
          </cell>
          <cell r="Z44" t="str">
            <v>581-0861</v>
          </cell>
          <cell r="AA44" t="str">
            <v>大阪府</v>
          </cell>
          <cell r="AB44" t="str">
            <v>八尾市東町6丁目126-59</v>
          </cell>
          <cell r="AD44" t="str">
            <v>070-4163-0377</v>
          </cell>
          <cell r="AE44" t="str">
            <v>hoshida.tomoyuki@jp.panasonic.com</v>
          </cell>
          <cell r="AF44" t="str">
            <v>パナソニックホームズ株式会社</v>
          </cell>
          <cell r="AG44" t="str">
            <v>近畿支社　建設部　建設推進センター</v>
          </cell>
          <cell r="AH44" t="str">
            <v>650-8543</v>
          </cell>
          <cell r="AI44" t="str">
            <v>大阪府</v>
          </cell>
          <cell r="AJ44" t="str">
            <v>豊中市新千里西町1-1-4</v>
          </cell>
          <cell r="AL44" t="str">
            <v>06-6834-5049</v>
          </cell>
          <cell r="AM44" t="str">
            <v>⑥</v>
          </cell>
          <cell r="AN44" t="str">
            <v>星田　倫行</v>
          </cell>
          <cell r="AO44">
            <v>1</v>
          </cell>
          <cell r="AP44">
            <v>1</v>
          </cell>
          <cell r="AS44" t="str">
            <v>一括</v>
          </cell>
          <cell r="BA44">
            <v>38</v>
          </cell>
          <cell r="BB44" t="str">
            <v>○</v>
          </cell>
          <cell r="BC44" t="str">
            <v>221400728003</v>
          </cell>
          <cell r="BD44">
            <v>44771</v>
          </cell>
          <cell r="BE44">
            <v>44771</v>
          </cell>
          <cell r="BF44">
            <v>44791</v>
          </cell>
          <cell r="BG44" t="str">
            <v>9:30</v>
          </cell>
          <cell r="BH44" t="str">
            <v>17:00</v>
          </cell>
          <cell r="BI44" t="str">
            <v>9:00</v>
          </cell>
          <cell r="BJ44" t="str">
            <v>17:10</v>
          </cell>
          <cell r="BK44" t="str">
            <v/>
          </cell>
          <cell r="BL44" t="str">
            <v/>
          </cell>
        </row>
        <row r="45">
          <cell r="A45" t="str">
            <v>日程変更</v>
          </cell>
          <cell r="B45">
            <v>44727</v>
          </cell>
          <cell r="C45">
            <v>44732</v>
          </cell>
          <cell r="D45">
            <v>44732</v>
          </cell>
          <cell r="E45">
            <v>0</v>
          </cell>
          <cell r="F45" t="str">
            <v>1400728</v>
          </cell>
          <cell r="G45">
            <v>4</v>
          </cell>
          <cell r="H45">
            <v>40</v>
          </cell>
          <cell r="I45" t="str">
            <v>大阪</v>
          </cell>
          <cell r="J45" t="str">
            <v>天満研修センター</v>
          </cell>
          <cell r="K45" t="str">
            <v>Cタイプ</v>
          </cell>
          <cell r="L45">
            <v>44770</v>
          </cell>
          <cell r="M45">
            <v>44771</v>
          </cell>
          <cell r="O45" t="str">
            <v>大阪</v>
          </cell>
          <cell r="P45" t="str">
            <v>一般</v>
          </cell>
          <cell r="Q45">
            <v>1</v>
          </cell>
          <cell r="R45" t="str">
            <v>ソノダ</v>
          </cell>
          <cell r="S45" t="str">
            <v>トモユキ</v>
          </cell>
          <cell r="T45" t="str">
            <v>ソノダ　トモユキ</v>
          </cell>
          <cell r="U45" t="str">
            <v>園田</v>
          </cell>
          <cell r="V45" t="str">
            <v>智之</v>
          </cell>
          <cell r="W45" t="str">
            <v>園田　智之</v>
          </cell>
          <cell r="X45">
            <v>26730</v>
          </cell>
          <cell r="Y45">
            <v>49</v>
          </cell>
          <cell r="Z45" t="str">
            <v>520-3252</v>
          </cell>
          <cell r="AA45" t="str">
            <v>滋賀県</v>
          </cell>
          <cell r="AB45" t="str">
            <v>湖南市岩根1150</v>
          </cell>
          <cell r="AD45" t="str">
            <v>070-6545-2682</v>
          </cell>
          <cell r="AE45" t="str">
            <v>to-sonoda@docomo.ne.jp</v>
          </cell>
          <cell r="AF45" t="str">
            <v>京都パナホーム株式会社</v>
          </cell>
          <cell r="AG45" t="str">
            <v>ｵｰﾅｰｻﾎﾟｰﾄ部</v>
          </cell>
          <cell r="AH45" t="str">
            <v>607-8080</v>
          </cell>
          <cell r="AI45" t="str">
            <v>京都府</v>
          </cell>
          <cell r="AJ45" t="str">
            <v>京都市山科区竹鼻竹ノ街道町81-6</v>
          </cell>
          <cell r="AK45" t="str">
            <v>京都パナホーム三条ビル4階</v>
          </cell>
          <cell r="AL45" t="str">
            <v>075-502-2600</v>
          </cell>
          <cell r="AM45" t="str">
            <v>①</v>
          </cell>
          <cell r="AN45" t="str">
            <v>園田　智之</v>
          </cell>
          <cell r="AO45">
            <v>0</v>
          </cell>
          <cell r="AP45">
            <v>1</v>
          </cell>
          <cell r="AS45" t="str">
            <v>一括</v>
          </cell>
          <cell r="BA45" t="str">
            <v/>
          </cell>
          <cell r="BB45" t="str">
            <v/>
          </cell>
          <cell r="BC45" t="str">
            <v/>
          </cell>
          <cell r="BD45" t="str">
            <v/>
          </cell>
          <cell r="BE45" t="str">
            <v/>
          </cell>
          <cell r="BF45" t="str">
            <v/>
          </cell>
          <cell r="BG45" t="str">
            <v>9:30</v>
          </cell>
          <cell r="BH45" t="str">
            <v>17:00</v>
          </cell>
          <cell r="BI45" t="str">
            <v>9:00</v>
          </cell>
          <cell r="BJ45" t="str">
            <v>17:10</v>
          </cell>
          <cell r="BK45" t="str">
            <v/>
          </cell>
          <cell r="BL45" t="str">
            <v/>
          </cell>
        </row>
        <row r="46">
          <cell r="A46" t="str">
            <v>22-1400728-005</v>
          </cell>
          <cell r="B46">
            <v>44727</v>
          </cell>
          <cell r="C46">
            <v>44732</v>
          </cell>
          <cell r="D46">
            <v>44732</v>
          </cell>
          <cell r="E46">
            <v>0</v>
          </cell>
          <cell r="F46" t="str">
            <v>1400728</v>
          </cell>
          <cell r="G46">
            <v>5</v>
          </cell>
          <cell r="H46">
            <v>40</v>
          </cell>
          <cell r="I46" t="str">
            <v>大阪</v>
          </cell>
          <cell r="J46" t="str">
            <v>天満研修センター</v>
          </cell>
          <cell r="K46" t="str">
            <v>Cタイプ</v>
          </cell>
          <cell r="L46">
            <v>44770</v>
          </cell>
          <cell r="M46">
            <v>44771</v>
          </cell>
          <cell r="O46" t="str">
            <v>大阪</v>
          </cell>
          <cell r="P46" t="str">
            <v>一般</v>
          </cell>
          <cell r="Q46">
            <v>1</v>
          </cell>
          <cell r="R46" t="str">
            <v>ナカムラ</v>
          </cell>
          <cell r="S46" t="str">
            <v>アケミ</v>
          </cell>
          <cell r="T46" t="str">
            <v>ナカムラ　アケミ</v>
          </cell>
          <cell r="U46" t="str">
            <v>中村</v>
          </cell>
          <cell r="V46" t="str">
            <v>明美</v>
          </cell>
          <cell r="W46" t="str">
            <v>中村　明美</v>
          </cell>
          <cell r="X46">
            <v>24012</v>
          </cell>
          <cell r="Y46">
            <v>56</v>
          </cell>
          <cell r="Z46" t="str">
            <v>562-0043</v>
          </cell>
          <cell r="AA46" t="str">
            <v>大阪府</v>
          </cell>
          <cell r="AB46" t="str">
            <v>箕面市桜井2-19-52</v>
          </cell>
          <cell r="AC46" t="str">
            <v>ペアムールＢ202</v>
          </cell>
          <cell r="AD46" t="str">
            <v>080-2479-6484</v>
          </cell>
          <cell r="AE46" t="str">
            <v>nakamura.akemi@jp.panasonic.com</v>
          </cell>
          <cell r="AF46" t="str">
            <v>パナソニックホームズ株式会社</v>
          </cell>
          <cell r="AG46" t="str">
            <v>建設部　建設企画管理課</v>
          </cell>
          <cell r="AH46" t="str">
            <v>560-8543</v>
          </cell>
          <cell r="AI46" t="str">
            <v>大阪府</v>
          </cell>
          <cell r="AJ46" t="str">
            <v>豊中市新千里西町1-1-4</v>
          </cell>
          <cell r="AL46" t="str">
            <v>06-6834-8538</v>
          </cell>
          <cell r="AM46" t="str">
            <v>①</v>
          </cell>
          <cell r="AN46" t="str">
            <v>中村明美</v>
          </cell>
          <cell r="AO46">
            <v>1</v>
          </cell>
          <cell r="AP46">
            <v>1</v>
          </cell>
          <cell r="AS46" t="str">
            <v>一括</v>
          </cell>
          <cell r="BA46">
            <v>37</v>
          </cell>
          <cell r="BB46" t="str">
            <v>○</v>
          </cell>
          <cell r="BC46" t="str">
            <v>221400728005</v>
          </cell>
          <cell r="BD46">
            <v>44771</v>
          </cell>
          <cell r="BE46">
            <v>44771</v>
          </cell>
          <cell r="BF46">
            <v>44791</v>
          </cell>
          <cell r="BG46" t="str">
            <v>9:30</v>
          </cell>
          <cell r="BH46" t="str">
            <v>17:00</v>
          </cell>
          <cell r="BI46" t="str">
            <v>9:00</v>
          </cell>
          <cell r="BJ46" t="str">
            <v>17:10</v>
          </cell>
          <cell r="BK46" t="str">
            <v/>
          </cell>
          <cell r="BL46" t="str">
            <v/>
          </cell>
        </row>
        <row r="47">
          <cell r="A47" t="str">
            <v>22-1400728-006</v>
          </cell>
          <cell r="B47">
            <v>44729</v>
          </cell>
          <cell r="C47">
            <v>44733</v>
          </cell>
          <cell r="D47">
            <v>44733</v>
          </cell>
          <cell r="E47">
            <v>0</v>
          </cell>
          <cell r="F47" t="str">
            <v>1400728</v>
          </cell>
          <cell r="G47">
            <v>6</v>
          </cell>
          <cell r="H47">
            <v>40</v>
          </cell>
          <cell r="I47" t="str">
            <v>大阪</v>
          </cell>
          <cell r="J47" t="str">
            <v>天満研修センター</v>
          </cell>
          <cell r="K47" t="str">
            <v>Cタイプ</v>
          </cell>
          <cell r="L47">
            <v>44770</v>
          </cell>
          <cell r="M47">
            <v>44771</v>
          </cell>
          <cell r="O47" t="str">
            <v>大阪</v>
          </cell>
          <cell r="P47" t="str">
            <v>一般</v>
          </cell>
          <cell r="Q47">
            <v>1</v>
          </cell>
          <cell r="R47" t="str">
            <v>フジモト</v>
          </cell>
          <cell r="S47" t="str">
            <v>ユウジ</v>
          </cell>
          <cell r="T47" t="str">
            <v>フジモト　ユウジ</v>
          </cell>
          <cell r="U47" t="str">
            <v>藤本</v>
          </cell>
          <cell r="V47" t="str">
            <v>裕二</v>
          </cell>
          <cell r="W47" t="str">
            <v>藤本　裕二</v>
          </cell>
          <cell r="X47">
            <v>25576</v>
          </cell>
          <cell r="Y47">
            <v>52</v>
          </cell>
          <cell r="Z47" t="str">
            <v>706-0012</v>
          </cell>
          <cell r="AA47" t="str">
            <v>岡山県</v>
          </cell>
          <cell r="AB47" t="str">
            <v>玉野市玉4-24-11</v>
          </cell>
          <cell r="AD47" t="str">
            <v>090-5046-1290</v>
          </cell>
          <cell r="AE47" t="str">
            <v>fujimoto.yuji@jp.panasonic.com</v>
          </cell>
          <cell r="AF47" t="str">
            <v>パナソニックホームズ株式会社</v>
          </cell>
          <cell r="AG47" t="str">
            <v>福山支店</v>
          </cell>
          <cell r="AH47" t="str">
            <v>721-0964</v>
          </cell>
          <cell r="AI47" t="str">
            <v>広島県</v>
          </cell>
          <cell r="AJ47" t="str">
            <v>福山市港町1-16-22</v>
          </cell>
          <cell r="AL47" t="str">
            <v>084-932-7650</v>
          </cell>
          <cell r="AM47" t="str">
            <v>⑥</v>
          </cell>
          <cell r="AN47" t="str">
            <v>藤本　裕二</v>
          </cell>
          <cell r="AO47">
            <v>0</v>
          </cell>
          <cell r="AP47">
            <v>1</v>
          </cell>
          <cell r="AS47" t="str">
            <v>一括</v>
          </cell>
          <cell r="BA47">
            <v>36</v>
          </cell>
          <cell r="BB47" t="str">
            <v>○</v>
          </cell>
          <cell r="BC47" t="str">
            <v>221400728006</v>
          </cell>
          <cell r="BD47">
            <v>44771</v>
          </cell>
          <cell r="BE47">
            <v>44771</v>
          </cell>
          <cell r="BF47">
            <v>44791</v>
          </cell>
          <cell r="BG47" t="str">
            <v>9:30</v>
          </cell>
          <cell r="BH47" t="str">
            <v>17:00</v>
          </cell>
          <cell r="BI47" t="str">
            <v>9:00</v>
          </cell>
          <cell r="BJ47" t="str">
            <v>17:10</v>
          </cell>
          <cell r="BK47" t="str">
            <v/>
          </cell>
          <cell r="BL47" t="str">
            <v/>
          </cell>
        </row>
        <row r="48">
          <cell r="A48" t="str">
            <v>22-1400728-007</v>
          </cell>
          <cell r="B48">
            <v>44743</v>
          </cell>
          <cell r="C48">
            <v>44743</v>
          </cell>
          <cell r="D48">
            <v>44746</v>
          </cell>
          <cell r="E48">
            <v>44747</v>
          </cell>
          <cell r="F48" t="str">
            <v>1400728</v>
          </cell>
          <cell r="G48">
            <v>7</v>
          </cell>
          <cell r="H48">
            <v>40</v>
          </cell>
          <cell r="I48" t="str">
            <v>大阪</v>
          </cell>
          <cell r="J48" t="str">
            <v>天満研修センター</v>
          </cell>
          <cell r="K48" t="str">
            <v>Cタイプ</v>
          </cell>
          <cell r="L48">
            <v>44770</v>
          </cell>
          <cell r="M48">
            <v>44771</v>
          </cell>
          <cell r="O48" t="str">
            <v>大阪</v>
          </cell>
          <cell r="P48" t="str">
            <v>一般</v>
          </cell>
          <cell r="Q48">
            <v>1</v>
          </cell>
          <cell r="R48" t="str">
            <v>アマノ</v>
          </cell>
          <cell r="S48" t="str">
            <v>ヒロフミ</v>
          </cell>
          <cell r="T48" t="str">
            <v>アマノ　ヒロフミ</v>
          </cell>
          <cell r="U48" t="str">
            <v>天野</v>
          </cell>
          <cell r="V48" t="str">
            <v>博文</v>
          </cell>
          <cell r="W48" t="str">
            <v>天野　博文</v>
          </cell>
          <cell r="X48">
            <v>21120</v>
          </cell>
          <cell r="Y48">
            <v>64</v>
          </cell>
          <cell r="Z48" t="str">
            <v>547-0021</v>
          </cell>
          <cell r="AA48" t="str">
            <v>大阪府</v>
          </cell>
          <cell r="AB48" t="str">
            <v>大阪市平野区喜連東1-5-6</v>
          </cell>
          <cell r="AC48" t="str">
            <v/>
          </cell>
          <cell r="AD48" t="str">
            <v>090-9114-7157</v>
          </cell>
          <cell r="AE48" t="str">
            <v>h.amano@jrncd.co.jp</v>
          </cell>
          <cell r="AF48" t="str">
            <v>株式会社ＪＲＮＣ建築設計</v>
          </cell>
          <cell r="AH48" t="str">
            <v>532-0011</v>
          </cell>
          <cell r="AI48" t="str">
            <v>大阪府</v>
          </cell>
          <cell r="AJ48" t="str">
            <v>大阪市淀川区西中島5-4-20</v>
          </cell>
          <cell r="AK48" t="str">
            <v>中央ビル７階</v>
          </cell>
          <cell r="AL48" t="str">
            <v>06-7650-8067</v>
          </cell>
          <cell r="AM48" t="str">
            <v>⑥</v>
          </cell>
          <cell r="AN48" t="str">
            <v>天野　博文</v>
          </cell>
          <cell r="AO48">
            <v>1</v>
          </cell>
          <cell r="AP48">
            <v>1</v>
          </cell>
          <cell r="AS48" t="str">
            <v>三菱</v>
          </cell>
          <cell r="AT48">
            <v>44746</v>
          </cell>
          <cell r="BA48">
            <v>40</v>
          </cell>
          <cell r="BB48" t="str">
            <v>○</v>
          </cell>
          <cell r="BC48" t="str">
            <v>221400728007</v>
          </cell>
          <cell r="BD48">
            <v>44771</v>
          </cell>
          <cell r="BE48">
            <v>44771</v>
          </cell>
          <cell r="BF48">
            <v>44791</v>
          </cell>
          <cell r="BG48" t="str">
            <v>9:30</v>
          </cell>
          <cell r="BH48" t="str">
            <v>17:00</v>
          </cell>
          <cell r="BI48" t="str">
            <v>9:00</v>
          </cell>
          <cell r="BJ48" t="str">
            <v>17:10</v>
          </cell>
          <cell r="BK48" t="str">
            <v/>
          </cell>
          <cell r="BL48" t="str">
            <v/>
          </cell>
        </row>
        <row r="49">
          <cell r="A49" t="str">
            <v>日程変更</v>
          </cell>
          <cell r="B49">
            <v>44746</v>
          </cell>
          <cell r="C49">
            <v>44747</v>
          </cell>
          <cell r="D49">
            <v>44747</v>
          </cell>
          <cell r="E49">
            <v>0</v>
          </cell>
          <cell r="F49" t="str">
            <v>1400728</v>
          </cell>
          <cell r="G49">
            <v>8</v>
          </cell>
          <cell r="H49">
            <v>40</v>
          </cell>
          <cell r="I49" t="str">
            <v>大阪</v>
          </cell>
          <cell r="J49" t="str">
            <v>天満研修センター</v>
          </cell>
          <cell r="K49" t="str">
            <v>Cタイプ</v>
          </cell>
          <cell r="L49">
            <v>44770</v>
          </cell>
          <cell r="M49">
            <v>44771</v>
          </cell>
          <cell r="O49" t="str">
            <v>大阪</v>
          </cell>
          <cell r="P49" t="str">
            <v>一般</v>
          </cell>
          <cell r="Q49">
            <v>1</v>
          </cell>
          <cell r="R49" t="str">
            <v>ナカザワ</v>
          </cell>
          <cell r="S49" t="str">
            <v>タダトシ</v>
          </cell>
          <cell r="T49" t="str">
            <v>ナカザワ　タダトシ</v>
          </cell>
          <cell r="U49" t="str">
            <v>中澤</v>
          </cell>
          <cell r="V49" t="str">
            <v>忠智</v>
          </cell>
          <cell r="W49" t="str">
            <v>中澤　忠智</v>
          </cell>
          <cell r="X49">
            <v>26622</v>
          </cell>
          <cell r="Y49">
            <v>49</v>
          </cell>
          <cell r="Z49" t="str">
            <v>601-1464</v>
          </cell>
          <cell r="AA49" t="str">
            <v>京都府</v>
          </cell>
          <cell r="AB49" t="str">
            <v>京都市伏見区小栗栖石川町58-1</v>
          </cell>
          <cell r="AC49" t="str">
            <v>エルパティオ桃山東704</v>
          </cell>
          <cell r="AD49" t="str">
            <v>070-6545-2681</v>
          </cell>
          <cell r="AE49" t="str">
            <v>t-nakazawa@kyoto.panahome.co.jp</v>
          </cell>
          <cell r="AF49" t="str">
            <v>京都パナホーム株式会社</v>
          </cell>
          <cell r="AG49" t="str">
            <v>オーナーサポート部</v>
          </cell>
          <cell r="AH49" t="str">
            <v>607-8080</v>
          </cell>
          <cell r="AI49" t="str">
            <v>京都府</v>
          </cell>
          <cell r="AJ49" t="str">
            <v>京都市山科区竹鼻竹ノ街道町81-6</v>
          </cell>
          <cell r="AL49" t="str">
            <v>075-591-1235</v>
          </cell>
          <cell r="AM49" t="str">
            <v>⑥</v>
          </cell>
          <cell r="AN49" t="str">
            <v>中澤　忠智</v>
          </cell>
          <cell r="AO49">
            <v>1</v>
          </cell>
          <cell r="AP49">
            <v>1</v>
          </cell>
          <cell r="AS49" t="str">
            <v>一括</v>
          </cell>
          <cell r="BA49" t="str">
            <v/>
          </cell>
          <cell r="BB49" t="str">
            <v/>
          </cell>
          <cell r="BC49" t="str">
            <v/>
          </cell>
          <cell r="BD49" t="str">
            <v/>
          </cell>
          <cell r="BE49" t="str">
            <v/>
          </cell>
          <cell r="BF49" t="str">
            <v/>
          </cell>
          <cell r="BG49" t="str">
            <v>9:30</v>
          </cell>
          <cell r="BH49" t="str">
            <v>17:00</v>
          </cell>
          <cell r="BI49" t="str">
            <v>9:00</v>
          </cell>
          <cell r="BJ49" t="str">
            <v>17:10</v>
          </cell>
          <cell r="BK49" t="str">
            <v/>
          </cell>
          <cell r="BL49" t="str">
            <v/>
          </cell>
        </row>
        <row r="50">
          <cell r="A50" t="str">
            <v>22-1400728-009</v>
          </cell>
          <cell r="B50">
            <v>44727</v>
          </cell>
          <cell r="C50">
            <v>44749</v>
          </cell>
          <cell r="D50">
            <v>44749</v>
          </cell>
          <cell r="E50">
            <v>0</v>
          </cell>
          <cell r="F50" t="str">
            <v>1400728</v>
          </cell>
          <cell r="G50">
            <v>9</v>
          </cell>
          <cell r="H50">
            <v>40</v>
          </cell>
          <cell r="I50" t="str">
            <v>大阪</v>
          </cell>
          <cell r="J50" t="str">
            <v>天満研修センター</v>
          </cell>
          <cell r="K50" t="str">
            <v>Cタイプ</v>
          </cell>
          <cell r="L50">
            <v>44770</v>
          </cell>
          <cell r="M50">
            <v>44771</v>
          </cell>
          <cell r="O50" t="str">
            <v>大阪</v>
          </cell>
          <cell r="P50" t="str">
            <v>一般</v>
          </cell>
          <cell r="Q50">
            <v>1</v>
          </cell>
          <cell r="R50" t="str">
            <v>スズキ</v>
          </cell>
          <cell r="S50" t="str">
            <v>トヨミツ</v>
          </cell>
          <cell r="T50" t="str">
            <v>スズキ　トヨミツ</v>
          </cell>
          <cell r="U50" t="str">
            <v>鈴木</v>
          </cell>
          <cell r="V50" t="str">
            <v>豊充</v>
          </cell>
          <cell r="W50" t="str">
            <v>鈴木　豊充</v>
          </cell>
          <cell r="X50">
            <v>27871</v>
          </cell>
          <cell r="Y50">
            <v>48</v>
          </cell>
          <cell r="Z50" t="str">
            <v>675-0019</v>
          </cell>
          <cell r="AA50" t="str">
            <v>兵庫県</v>
          </cell>
          <cell r="AB50" t="str">
            <v>加古川市野口町水足2020-186</v>
          </cell>
          <cell r="AD50" t="str">
            <v>090-3670-9510</v>
          </cell>
          <cell r="AE50" t="str">
            <v>t-suzuki@hyogo.panahome.co.jp</v>
          </cell>
          <cell r="AF50" t="str">
            <v>株式会社 パナホーム兵庫</v>
          </cell>
          <cell r="AG50" t="str">
            <v>お客様満足センター サービス課</v>
          </cell>
          <cell r="AH50" t="str">
            <v>670-0940</v>
          </cell>
          <cell r="AI50" t="str">
            <v>兵庫県</v>
          </cell>
          <cell r="AJ50" t="str">
            <v>姫路市三左衛門堀西の町205-2</v>
          </cell>
          <cell r="AL50" t="str">
            <v>079-224-8746</v>
          </cell>
          <cell r="AM50" t="str">
            <v>⑥</v>
          </cell>
          <cell r="AN50" t="str">
            <v>鈴木　豊充</v>
          </cell>
          <cell r="AO50">
            <v>1</v>
          </cell>
          <cell r="AP50">
            <v>1</v>
          </cell>
          <cell r="AS50" t="str">
            <v>一括</v>
          </cell>
          <cell r="BA50">
            <v>37</v>
          </cell>
          <cell r="BB50" t="str">
            <v>○</v>
          </cell>
          <cell r="BC50" t="str">
            <v>221400728009</v>
          </cell>
          <cell r="BD50">
            <v>44771</v>
          </cell>
          <cell r="BE50">
            <v>44771</v>
          </cell>
          <cell r="BF50">
            <v>44791</v>
          </cell>
          <cell r="BG50" t="str">
            <v>9:30</v>
          </cell>
          <cell r="BH50" t="str">
            <v>17:00</v>
          </cell>
          <cell r="BI50" t="str">
            <v>9:00</v>
          </cell>
          <cell r="BJ50" t="str">
            <v>17:10</v>
          </cell>
          <cell r="BK50" t="str">
            <v/>
          </cell>
          <cell r="BL50" t="str">
            <v/>
          </cell>
        </row>
        <row r="51">
          <cell r="A51" t="str">
            <v>22-1400728-010</v>
          </cell>
          <cell r="B51">
            <v>44747</v>
          </cell>
          <cell r="C51">
            <v>44754</v>
          </cell>
          <cell r="D51">
            <v>44755</v>
          </cell>
          <cell r="E51">
            <v>0</v>
          </cell>
          <cell r="F51" t="str">
            <v>1400728</v>
          </cell>
          <cell r="G51">
            <v>10</v>
          </cell>
          <cell r="H51">
            <v>40</v>
          </cell>
          <cell r="I51" t="str">
            <v>大阪</v>
          </cell>
          <cell r="J51" t="str">
            <v>天満研修センター</v>
          </cell>
          <cell r="K51" t="str">
            <v>Cタイプ</v>
          </cell>
          <cell r="L51">
            <v>44770</v>
          </cell>
          <cell r="M51">
            <v>44771</v>
          </cell>
          <cell r="O51" t="str">
            <v>大阪</v>
          </cell>
          <cell r="P51" t="str">
            <v>一般</v>
          </cell>
          <cell r="Q51">
            <v>1</v>
          </cell>
          <cell r="R51" t="str">
            <v>カジモト</v>
          </cell>
          <cell r="S51" t="str">
            <v>ヒロヨシ</v>
          </cell>
          <cell r="T51" t="str">
            <v>カジモト　ヒロヨシ</v>
          </cell>
          <cell r="U51" t="str">
            <v>梶本</v>
          </cell>
          <cell r="V51" t="str">
            <v>拓禎</v>
          </cell>
          <cell r="W51" t="str">
            <v>梶本　拓禎</v>
          </cell>
          <cell r="X51">
            <v>27219</v>
          </cell>
          <cell r="Y51">
            <v>48</v>
          </cell>
          <cell r="Z51" t="str">
            <v>590-0522</v>
          </cell>
          <cell r="AA51" t="str">
            <v>大阪府</v>
          </cell>
          <cell r="AB51" t="str">
            <v>泉南市信達牧野376-1</v>
          </cell>
          <cell r="AD51" t="str">
            <v>090-1024-9174</v>
          </cell>
          <cell r="AE51" t="str">
            <v>kajimoto.hiroyoshi@jp.panasonic.com</v>
          </cell>
          <cell r="AF51" t="str">
            <v>パナソニックホームズ和歌山株式会社</v>
          </cell>
          <cell r="AG51" t="str">
            <v>建設部</v>
          </cell>
          <cell r="AH51" t="str">
            <v>640-8392</v>
          </cell>
          <cell r="AI51" t="str">
            <v>和歌山県</v>
          </cell>
          <cell r="AJ51" t="str">
            <v>和歌山市中之島1518</v>
          </cell>
          <cell r="AK51" t="str">
            <v>中之島801ビル4階</v>
          </cell>
          <cell r="AL51" t="str">
            <v>073-422-8749</v>
          </cell>
          <cell r="AM51" t="str">
            <v>⑥</v>
          </cell>
          <cell r="AN51" t="str">
            <v>梶本拓禎</v>
          </cell>
          <cell r="AO51">
            <v>1</v>
          </cell>
          <cell r="AP51">
            <v>1</v>
          </cell>
          <cell r="AS51" t="str">
            <v>一括</v>
          </cell>
          <cell r="BA51">
            <v>38</v>
          </cell>
          <cell r="BB51" t="str">
            <v>○</v>
          </cell>
          <cell r="BC51" t="str">
            <v>221400728010</v>
          </cell>
          <cell r="BD51">
            <v>44771</v>
          </cell>
          <cell r="BE51">
            <v>44771</v>
          </cell>
          <cell r="BF51">
            <v>44791</v>
          </cell>
          <cell r="BG51" t="str">
            <v>9:30</v>
          </cell>
          <cell r="BH51" t="str">
            <v>17:00</v>
          </cell>
          <cell r="BI51" t="str">
            <v>9:00</v>
          </cell>
          <cell r="BJ51" t="str">
            <v>17:10</v>
          </cell>
          <cell r="BK51" t="str">
            <v/>
          </cell>
          <cell r="BL51" t="str">
            <v/>
          </cell>
        </row>
        <row r="52">
          <cell r="A52" t="str">
            <v>22-1400728-011</v>
          </cell>
          <cell r="B52">
            <v>44747</v>
          </cell>
          <cell r="C52">
            <v>44754</v>
          </cell>
          <cell r="D52">
            <v>44755</v>
          </cell>
          <cell r="E52">
            <v>0</v>
          </cell>
          <cell r="F52" t="str">
            <v>1400728</v>
          </cell>
          <cell r="G52">
            <v>11</v>
          </cell>
          <cell r="H52">
            <v>40</v>
          </cell>
          <cell r="I52" t="str">
            <v>大阪</v>
          </cell>
          <cell r="J52" t="str">
            <v>天満研修センター</v>
          </cell>
          <cell r="K52" t="str">
            <v>Cタイプ</v>
          </cell>
          <cell r="L52">
            <v>44770</v>
          </cell>
          <cell r="M52">
            <v>44771</v>
          </cell>
          <cell r="O52" t="str">
            <v>大阪</v>
          </cell>
          <cell r="P52" t="str">
            <v>一般</v>
          </cell>
          <cell r="Q52">
            <v>1</v>
          </cell>
          <cell r="R52" t="str">
            <v>ツジモト</v>
          </cell>
          <cell r="S52" t="str">
            <v>カズヒサ</v>
          </cell>
          <cell r="T52" t="str">
            <v>ツジモト　カズヒサ</v>
          </cell>
          <cell r="U52" t="str">
            <v>辻本</v>
          </cell>
          <cell r="V52" t="str">
            <v>和久</v>
          </cell>
          <cell r="W52" t="str">
            <v>辻本　和久</v>
          </cell>
          <cell r="X52">
            <v>25677</v>
          </cell>
          <cell r="Y52">
            <v>52</v>
          </cell>
          <cell r="Z52" t="str">
            <v>640-8391</v>
          </cell>
          <cell r="AA52" t="str">
            <v>和歌山県</v>
          </cell>
          <cell r="AB52" t="str">
            <v>和歌山市加納201-22</v>
          </cell>
          <cell r="AD52" t="str">
            <v>080-2476-1254</v>
          </cell>
          <cell r="AE52" t="str">
            <v>tsujimoto.kazuhisa@jp.panasonic.com</v>
          </cell>
          <cell r="AF52" t="str">
            <v>パナソニックホームズ和歌山株式会社</v>
          </cell>
          <cell r="AG52" t="str">
            <v>建設部</v>
          </cell>
          <cell r="AH52" t="str">
            <v>640-8392</v>
          </cell>
          <cell r="AI52" t="str">
            <v>和歌山県</v>
          </cell>
          <cell r="AJ52" t="str">
            <v>和歌山市中之島1518　</v>
          </cell>
          <cell r="AK52" t="str">
            <v>中之島801ビル４階</v>
          </cell>
          <cell r="AL52" t="str">
            <v>073-422-8749</v>
          </cell>
          <cell r="AM52" t="str">
            <v>⑥</v>
          </cell>
          <cell r="AN52" t="str">
            <v>辻本　和久</v>
          </cell>
          <cell r="AO52">
            <v>1</v>
          </cell>
          <cell r="AP52">
            <v>1</v>
          </cell>
          <cell r="AS52" t="str">
            <v>一括</v>
          </cell>
          <cell r="BA52">
            <v>38</v>
          </cell>
          <cell r="BB52" t="str">
            <v>○</v>
          </cell>
          <cell r="BC52" t="str">
            <v>221400728011</v>
          </cell>
          <cell r="BD52">
            <v>44771</v>
          </cell>
          <cell r="BE52">
            <v>44771</v>
          </cell>
          <cell r="BF52">
            <v>44791</v>
          </cell>
          <cell r="BG52" t="str">
            <v>9:30</v>
          </cell>
          <cell r="BH52" t="str">
            <v>17:00</v>
          </cell>
          <cell r="BI52" t="str">
            <v>9:00</v>
          </cell>
          <cell r="BJ52" t="str">
            <v>17:10</v>
          </cell>
          <cell r="BK52" t="str">
            <v/>
          </cell>
          <cell r="BL52" t="str">
            <v/>
          </cell>
        </row>
        <row r="53">
          <cell r="A53" t="str">
            <v>22-1400728-012</v>
          </cell>
          <cell r="B53">
            <v>44754</v>
          </cell>
          <cell r="C53">
            <v>44755</v>
          </cell>
          <cell r="D53">
            <v>44755</v>
          </cell>
          <cell r="E53">
            <v>0</v>
          </cell>
          <cell r="F53" t="str">
            <v>1400728</v>
          </cell>
          <cell r="G53">
            <v>12</v>
          </cell>
          <cell r="H53">
            <v>40</v>
          </cell>
          <cell r="I53" t="str">
            <v>大阪</v>
          </cell>
          <cell r="J53" t="str">
            <v>天満研修センター</v>
          </cell>
          <cell r="K53" t="str">
            <v>Cタイプ</v>
          </cell>
          <cell r="L53">
            <v>44770</v>
          </cell>
          <cell r="M53">
            <v>44771</v>
          </cell>
          <cell r="O53" t="str">
            <v>大阪</v>
          </cell>
          <cell r="P53" t="str">
            <v>一般</v>
          </cell>
          <cell r="Q53">
            <v>1</v>
          </cell>
          <cell r="R53" t="str">
            <v>ニシジマ</v>
          </cell>
          <cell r="S53" t="str">
            <v>ヨシキ</v>
          </cell>
          <cell r="T53" t="str">
            <v>ニシジマ　ヨシキ</v>
          </cell>
          <cell r="U53" t="str">
            <v>西嶋</v>
          </cell>
          <cell r="V53" t="str">
            <v>佳樹</v>
          </cell>
          <cell r="W53" t="str">
            <v>西嶋　佳樹</v>
          </cell>
          <cell r="X53">
            <v>26213</v>
          </cell>
          <cell r="Y53">
            <v>50</v>
          </cell>
          <cell r="Z53" t="str">
            <v>673-1415</v>
          </cell>
          <cell r="AA53" t="str">
            <v>兵庫県</v>
          </cell>
          <cell r="AB53" t="str">
            <v>加東市大門544-1</v>
          </cell>
          <cell r="AD53" t="str">
            <v>090-5972-4810</v>
          </cell>
          <cell r="AE53" t="str">
            <v>yo-nishijima@hyogo.panahome.co.jp</v>
          </cell>
          <cell r="AF53" t="str">
            <v>株式会社パナホーム兵庫</v>
          </cell>
          <cell r="AG53" t="str">
            <v>住まい創り事業部</v>
          </cell>
          <cell r="AH53" t="str">
            <v>670-0940</v>
          </cell>
          <cell r="AI53" t="str">
            <v>兵庫県</v>
          </cell>
          <cell r="AJ53" t="str">
            <v>姫路市三左衛門堀西の町205-2</v>
          </cell>
          <cell r="AL53" t="str">
            <v>079-224-8766</v>
          </cell>
          <cell r="AM53" t="str">
            <v>⑥</v>
          </cell>
          <cell r="AN53" t="str">
            <v>西嶋　佳樹</v>
          </cell>
          <cell r="AO53">
            <v>1</v>
          </cell>
          <cell r="AP53">
            <v>1</v>
          </cell>
          <cell r="AS53" t="str">
            <v>一括</v>
          </cell>
          <cell r="BA53">
            <v>34</v>
          </cell>
          <cell r="BB53" t="str">
            <v>○</v>
          </cell>
          <cell r="BC53" t="str">
            <v>221400728012</v>
          </cell>
          <cell r="BD53">
            <v>44771</v>
          </cell>
          <cell r="BE53">
            <v>44771</v>
          </cell>
          <cell r="BF53">
            <v>44791</v>
          </cell>
          <cell r="BG53" t="str">
            <v>9:30</v>
          </cell>
          <cell r="BH53" t="str">
            <v>17:00</v>
          </cell>
          <cell r="BI53" t="str">
            <v>9:00</v>
          </cell>
          <cell r="BJ53" t="str">
            <v>17:10</v>
          </cell>
          <cell r="BK53" t="str">
            <v/>
          </cell>
          <cell r="BL53" t="str">
            <v/>
          </cell>
        </row>
        <row r="54">
          <cell r="A54" t="str">
            <v>22-1400728-013</v>
          </cell>
          <cell r="B54">
            <v>44754</v>
          </cell>
          <cell r="C54">
            <v>44755</v>
          </cell>
          <cell r="D54">
            <v>44755</v>
          </cell>
          <cell r="E54">
            <v>0</v>
          </cell>
          <cell r="F54" t="str">
            <v>1400728</v>
          </cell>
          <cell r="G54">
            <v>13</v>
          </cell>
          <cell r="H54">
            <v>40</v>
          </cell>
          <cell r="I54" t="str">
            <v>大阪</v>
          </cell>
          <cell r="J54" t="str">
            <v>天満研修センター</v>
          </cell>
          <cell r="K54" t="str">
            <v>Cタイプ</v>
          </cell>
          <cell r="L54">
            <v>44770</v>
          </cell>
          <cell r="M54">
            <v>44771</v>
          </cell>
          <cell r="O54" t="str">
            <v>大阪</v>
          </cell>
          <cell r="P54" t="str">
            <v>一般</v>
          </cell>
          <cell r="Q54">
            <v>1</v>
          </cell>
          <cell r="R54" t="str">
            <v>カキモト</v>
          </cell>
          <cell r="S54" t="str">
            <v>ヒロシ</v>
          </cell>
          <cell r="T54" t="str">
            <v>カキモト　ヒロシ</v>
          </cell>
          <cell r="U54" t="str">
            <v>垣本</v>
          </cell>
          <cell r="V54" t="str">
            <v>弘志</v>
          </cell>
          <cell r="W54" t="str">
            <v>垣本　弘志</v>
          </cell>
          <cell r="X54">
            <v>26940</v>
          </cell>
          <cell r="Y54">
            <v>48</v>
          </cell>
          <cell r="Z54" t="str">
            <v>672-8039</v>
          </cell>
          <cell r="AA54" t="str">
            <v>兵庫県</v>
          </cell>
          <cell r="AB54" t="str">
            <v>姫路市飾磨区阿成渡場34-5</v>
          </cell>
          <cell r="AD54" t="str">
            <v>090-1440-5652</v>
          </cell>
          <cell r="AE54" t="str">
            <v>h-kakimoto@hyogo.panahome.co.jp</v>
          </cell>
          <cell r="AF54" t="str">
            <v>株式会社パナホーム兵庫</v>
          </cell>
          <cell r="AG54" t="str">
            <v>住まい創り事業部</v>
          </cell>
          <cell r="AH54" t="str">
            <v>670-0940</v>
          </cell>
          <cell r="AI54" t="str">
            <v>兵庫県</v>
          </cell>
          <cell r="AJ54" t="str">
            <v>姫路市三左衛門堀西の町205-2</v>
          </cell>
          <cell r="AL54" t="str">
            <v>079-224-7106</v>
          </cell>
          <cell r="AM54" t="str">
            <v>⑥</v>
          </cell>
          <cell r="AN54" t="str">
            <v>垣本　弘志</v>
          </cell>
          <cell r="AO54">
            <v>1</v>
          </cell>
          <cell r="AP54">
            <v>1</v>
          </cell>
          <cell r="AS54" t="str">
            <v>一括</v>
          </cell>
          <cell r="BA54">
            <v>38</v>
          </cell>
          <cell r="BB54" t="str">
            <v>○</v>
          </cell>
          <cell r="BC54" t="str">
            <v>221400728013</v>
          </cell>
          <cell r="BD54">
            <v>44771</v>
          </cell>
          <cell r="BE54">
            <v>44771</v>
          </cell>
          <cell r="BF54">
            <v>44791</v>
          </cell>
          <cell r="BG54" t="str">
            <v>9:30</v>
          </cell>
          <cell r="BH54" t="str">
            <v>17:00</v>
          </cell>
          <cell r="BI54" t="str">
            <v>9:00</v>
          </cell>
          <cell r="BJ54" t="str">
            <v>17:10</v>
          </cell>
          <cell r="BK54" t="str">
            <v/>
          </cell>
          <cell r="BL54" t="str">
            <v/>
          </cell>
        </row>
        <row r="55">
          <cell r="A55" t="str">
            <v>22-1400728-014</v>
          </cell>
          <cell r="B55">
            <v>44727</v>
          </cell>
          <cell r="C55">
            <v>44755</v>
          </cell>
          <cell r="D55">
            <v>44755</v>
          </cell>
          <cell r="E55">
            <v>0</v>
          </cell>
          <cell r="F55" t="str">
            <v>1400728</v>
          </cell>
          <cell r="G55">
            <v>14</v>
          </cell>
          <cell r="H55">
            <v>40</v>
          </cell>
          <cell r="I55" t="str">
            <v>大阪</v>
          </cell>
          <cell r="J55" t="str">
            <v>天満研修センター</v>
          </cell>
          <cell r="K55" t="str">
            <v>Cタイプ</v>
          </cell>
          <cell r="L55">
            <v>44770</v>
          </cell>
          <cell r="M55">
            <v>44771</v>
          </cell>
          <cell r="O55" t="str">
            <v>大阪</v>
          </cell>
          <cell r="P55" t="str">
            <v>一般</v>
          </cell>
          <cell r="Q55">
            <v>1</v>
          </cell>
          <cell r="R55" t="str">
            <v>オオミチ</v>
          </cell>
          <cell r="S55" t="str">
            <v>タダシ</v>
          </cell>
          <cell r="T55" t="str">
            <v>オオミチ　タダシ</v>
          </cell>
          <cell r="U55" t="str">
            <v>大道</v>
          </cell>
          <cell r="V55" t="str">
            <v>忠</v>
          </cell>
          <cell r="W55" t="str">
            <v>大道　忠</v>
          </cell>
          <cell r="X55">
            <v>26610</v>
          </cell>
          <cell r="Y55">
            <v>51</v>
          </cell>
          <cell r="Z55" t="str">
            <v>672-8038</v>
          </cell>
          <cell r="AA55" t="str">
            <v>兵庫県</v>
          </cell>
          <cell r="AB55" t="str">
            <v>姫路市飾磨区阿成鹿古297</v>
          </cell>
          <cell r="AD55" t="str">
            <v>090-1894-1682</v>
          </cell>
          <cell r="AE55" t="str">
            <v>t-oomichi@hyogo.panahome.co.jp</v>
          </cell>
          <cell r="AF55" t="str">
            <v>株式会社パナホーム兵庫</v>
          </cell>
          <cell r="AG55" t="str">
            <v>住まい創り事業部</v>
          </cell>
          <cell r="AH55" t="str">
            <v>670-0940</v>
          </cell>
          <cell r="AI55" t="str">
            <v>兵庫県</v>
          </cell>
          <cell r="AJ55" t="str">
            <v>姫路市三左衛門堀西の町205-2</v>
          </cell>
          <cell r="AL55" t="str">
            <v>079-224-8766</v>
          </cell>
          <cell r="AM55" t="str">
            <v>⑥</v>
          </cell>
          <cell r="AN55" t="str">
            <v>大道　忠</v>
          </cell>
          <cell r="AO55">
            <v>1</v>
          </cell>
          <cell r="AP55">
            <v>1</v>
          </cell>
          <cell r="AS55" t="str">
            <v>一括</v>
          </cell>
          <cell r="BA55">
            <v>38</v>
          </cell>
          <cell r="BB55" t="str">
            <v>○</v>
          </cell>
          <cell r="BC55" t="str">
            <v>221400728014</v>
          </cell>
          <cell r="BD55">
            <v>44771</v>
          </cell>
          <cell r="BE55">
            <v>44771</v>
          </cell>
          <cell r="BF55">
            <v>44791</v>
          </cell>
          <cell r="BG55" t="str">
            <v>9:30</v>
          </cell>
          <cell r="BH55" t="str">
            <v>17:00</v>
          </cell>
          <cell r="BI55" t="str">
            <v>9:00</v>
          </cell>
          <cell r="BJ55" t="str">
            <v>17:10</v>
          </cell>
          <cell r="BK55" t="str">
            <v/>
          </cell>
          <cell r="BL55" t="str">
            <v/>
          </cell>
        </row>
        <row r="56">
          <cell r="A56" t="str">
            <v>22-1400728-015</v>
          </cell>
          <cell r="B56">
            <v>44727</v>
          </cell>
          <cell r="C56">
            <v>44755</v>
          </cell>
          <cell r="D56">
            <v>44755</v>
          </cell>
          <cell r="E56">
            <v>0</v>
          </cell>
          <cell r="F56" t="str">
            <v>1400728</v>
          </cell>
          <cell r="G56">
            <v>15</v>
          </cell>
          <cell r="H56">
            <v>40</v>
          </cell>
          <cell r="I56" t="str">
            <v>大阪</v>
          </cell>
          <cell r="J56" t="str">
            <v>天満研修センター</v>
          </cell>
          <cell r="K56" t="str">
            <v>Cタイプ</v>
          </cell>
          <cell r="L56">
            <v>44770</v>
          </cell>
          <cell r="M56">
            <v>44771</v>
          </cell>
          <cell r="O56" t="str">
            <v>大阪</v>
          </cell>
          <cell r="P56" t="str">
            <v>一般</v>
          </cell>
          <cell r="Q56">
            <v>1</v>
          </cell>
          <cell r="R56" t="str">
            <v>フクイ</v>
          </cell>
          <cell r="S56" t="str">
            <v>タケシ</v>
          </cell>
          <cell r="T56" t="str">
            <v>フクイ　タケシ</v>
          </cell>
          <cell r="U56" t="str">
            <v>福井</v>
          </cell>
          <cell r="V56" t="str">
            <v>健</v>
          </cell>
          <cell r="W56" t="str">
            <v>福井　健</v>
          </cell>
          <cell r="X56">
            <v>25907</v>
          </cell>
          <cell r="Y56">
            <v>51</v>
          </cell>
          <cell r="Z56" t="str">
            <v>671-2245</v>
          </cell>
          <cell r="AA56" t="str">
            <v>兵庫県</v>
          </cell>
          <cell r="AB56" t="str">
            <v>姫路市白鳥台3丁目13-15</v>
          </cell>
          <cell r="AD56" t="str">
            <v>090-3052-2374</v>
          </cell>
          <cell r="AE56" t="str">
            <v>t-fukui@hyogo.panahome.co.jp</v>
          </cell>
          <cell r="AF56" t="str">
            <v>株式会社パナホーム兵庫</v>
          </cell>
          <cell r="AH56" t="str">
            <v>670-0940</v>
          </cell>
          <cell r="AI56" t="str">
            <v>兵庫県</v>
          </cell>
          <cell r="AJ56" t="str">
            <v>姫路市三左衛門堀西の町205-2</v>
          </cell>
          <cell r="AL56" t="str">
            <v>079-224-8746</v>
          </cell>
          <cell r="AM56" t="str">
            <v>⑥</v>
          </cell>
          <cell r="AN56" t="str">
            <v>福井　健</v>
          </cell>
          <cell r="AO56">
            <v>1</v>
          </cell>
          <cell r="AP56">
            <v>1</v>
          </cell>
          <cell r="AS56" t="str">
            <v>一括</v>
          </cell>
          <cell r="BA56">
            <v>37</v>
          </cell>
          <cell r="BB56" t="str">
            <v>○</v>
          </cell>
          <cell r="BC56" t="str">
            <v>221400728015</v>
          </cell>
          <cell r="BD56">
            <v>44771</v>
          </cell>
          <cell r="BE56">
            <v>44771</v>
          </cell>
          <cell r="BF56">
            <v>44791</v>
          </cell>
          <cell r="BG56" t="str">
            <v>9:30</v>
          </cell>
          <cell r="BH56" t="str">
            <v>17:00</v>
          </cell>
          <cell r="BI56" t="str">
            <v>9:00</v>
          </cell>
          <cell r="BJ56" t="str">
            <v>17:10</v>
          </cell>
          <cell r="BK56" t="str">
            <v/>
          </cell>
          <cell r="BL56" t="str">
            <v/>
          </cell>
        </row>
        <row r="57">
          <cell r="A57" t="str">
            <v>22-1400728-016</v>
          </cell>
          <cell r="B57">
            <v>44759</v>
          </cell>
          <cell r="C57">
            <v>44761</v>
          </cell>
          <cell r="D57">
            <v>44761</v>
          </cell>
          <cell r="E57">
            <v>0</v>
          </cell>
          <cell r="F57" t="str">
            <v>1400728</v>
          </cell>
          <cell r="G57">
            <v>16</v>
          </cell>
          <cell r="H57">
            <v>40</v>
          </cell>
          <cell r="I57" t="str">
            <v>大阪</v>
          </cell>
          <cell r="J57" t="str">
            <v>天満研修センター</v>
          </cell>
          <cell r="K57" t="str">
            <v>Cタイプ</v>
          </cell>
          <cell r="L57">
            <v>44770</v>
          </cell>
          <cell r="M57">
            <v>44771</v>
          </cell>
          <cell r="O57" t="str">
            <v>大阪</v>
          </cell>
          <cell r="P57" t="str">
            <v>一般</v>
          </cell>
          <cell r="Q57">
            <v>1</v>
          </cell>
          <cell r="R57" t="str">
            <v>スエナガ</v>
          </cell>
          <cell r="S57" t="str">
            <v>タケシ</v>
          </cell>
          <cell r="T57" t="str">
            <v>スエナガ　タケシ</v>
          </cell>
          <cell r="U57" t="str">
            <v>末永</v>
          </cell>
          <cell r="V57" t="str">
            <v>豪</v>
          </cell>
          <cell r="W57" t="str">
            <v>末永　豪</v>
          </cell>
          <cell r="X57">
            <v>26355</v>
          </cell>
          <cell r="Y57">
            <v>52</v>
          </cell>
          <cell r="Z57" t="str">
            <v>538-0043</v>
          </cell>
          <cell r="AA57" t="str">
            <v>大阪府</v>
          </cell>
          <cell r="AB57" t="str">
            <v>大阪市鶴見区今津南</v>
          </cell>
          <cell r="AD57" t="str">
            <v>090-4903-5872</v>
          </cell>
          <cell r="AE57" t="str">
            <v>suenaga.takeshi001@jp.panasonic.com</v>
          </cell>
          <cell r="AF57" t="str">
            <v>パナソニックホームズ株式会社</v>
          </cell>
          <cell r="AG57" t="str">
            <v>香川支店</v>
          </cell>
          <cell r="AH57" t="str">
            <v>61-8071</v>
          </cell>
          <cell r="AI57" t="str">
            <v>香川県</v>
          </cell>
          <cell r="AJ57" t="str">
            <v>高松市伏石町2150-8</v>
          </cell>
          <cell r="AL57" t="str">
            <v>087-868-7111</v>
          </cell>
          <cell r="AM57" t="str">
            <v>①</v>
          </cell>
          <cell r="AN57" t="str">
            <v>末永　豪</v>
          </cell>
          <cell r="AO57">
            <v>1</v>
          </cell>
          <cell r="AP57">
            <v>1</v>
          </cell>
          <cell r="AS57" t="str">
            <v>一括</v>
          </cell>
          <cell r="BA57">
            <v>40</v>
          </cell>
          <cell r="BB57" t="str">
            <v>○</v>
          </cell>
          <cell r="BC57" t="str">
            <v>221400728016</v>
          </cell>
          <cell r="BD57">
            <v>44771</v>
          </cell>
          <cell r="BE57">
            <v>44771</v>
          </cell>
          <cell r="BF57">
            <v>44791</v>
          </cell>
          <cell r="BG57" t="str">
            <v>9:30</v>
          </cell>
          <cell r="BH57" t="str">
            <v>17:00</v>
          </cell>
          <cell r="BI57" t="str">
            <v>9:00</v>
          </cell>
          <cell r="BJ57" t="str">
            <v>17:10</v>
          </cell>
          <cell r="BK57" t="str">
            <v/>
          </cell>
          <cell r="BL57" t="str">
            <v/>
          </cell>
        </row>
        <row r="58">
          <cell r="A58" t="str">
            <v>22-1400728-017</v>
          </cell>
          <cell r="B58">
            <v>44760</v>
          </cell>
          <cell r="C58">
            <v>44761</v>
          </cell>
          <cell r="D58">
            <v>44761</v>
          </cell>
          <cell r="E58">
            <v>0</v>
          </cell>
          <cell r="F58" t="str">
            <v>1400728</v>
          </cell>
          <cell r="G58">
            <v>17</v>
          </cell>
          <cell r="H58">
            <v>40</v>
          </cell>
          <cell r="I58" t="str">
            <v>大阪</v>
          </cell>
          <cell r="J58" t="str">
            <v>天満研修センター</v>
          </cell>
          <cell r="K58" t="str">
            <v>Cタイプ</v>
          </cell>
          <cell r="L58">
            <v>44770</v>
          </cell>
          <cell r="M58">
            <v>44771</v>
          </cell>
          <cell r="O58" t="str">
            <v>大阪</v>
          </cell>
          <cell r="P58" t="str">
            <v>一般</v>
          </cell>
          <cell r="Q58">
            <v>1</v>
          </cell>
          <cell r="R58" t="str">
            <v>ニシカワ</v>
          </cell>
          <cell r="S58" t="str">
            <v>キミノリ</v>
          </cell>
          <cell r="T58" t="str">
            <v>ニシカワ　キミノリ</v>
          </cell>
          <cell r="U58" t="str">
            <v>西川</v>
          </cell>
          <cell r="V58" t="str">
            <v>仁規</v>
          </cell>
          <cell r="W58" t="str">
            <v>西川　仁規</v>
          </cell>
          <cell r="X58">
            <v>26264</v>
          </cell>
          <cell r="Y58">
            <v>52</v>
          </cell>
          <cell r="Z58" t="str">
            <v>710-0016</v>
          </cell>
          <cell r="AA58" t="str">
            <v>岡山県</v>
          </cell>
          <cell r="AB58" t="str">
            <v>倉敷市中庄2248-12</v>
          </cell>
          <cell r="AC58" t="str">
            <v>サンライズ　フジB105</v>
          </cell>
          <cell r="AD58" t="str">
            <v>090-7100-5214</v>
          </cell>
          <cell r="AE58" t="str">
            <v>nishikawa.kiminori@jp.panasonic.com</v>
          </cell>
          <cell r="AF58" t="str">
            <v>パナソニックホームズ株式会社</v>
          </cell>
          <cell r="AG58" t="str">
            <v>岡山支社</v>
          </cell>
          <cell r="AH58" t="str">
            <v>700-0975</v>
          </cell>
          <cell r="AI58" t="str">
            <v>岡山県</v>
          </cell>
          <cell r="AJ58" t="str">
            <v>岡山市北区今4丁目9-30</v>
          </cell>
          <cell r="AL58" t="str">
            <v>086-246-3772</v>
          </cell>
          <cell r="AM58" t="str">
            <v>⑥</v>
          </cell>
          <cell r="AN58" t="str">
            <v>西川　仁規</v>
          </cell>
          <cell r="AO58">
            <v>1</v>
          </cell>
          <cell r="AP58">
            <v>1</v>
          </cell>
          <cell r="AS58" t="str">
            <v>一括</v>
          </cell>
          <cell r="BA58">
            <v>37</v>
          </cell>
          <cell r="BB58" t="str">
            <v>○</v>
          </cell>
          <cell r="BC58" t="str">
            <v>221400728017</v>
          </cell>
          <cell r="BD58">
            <v>44771</v>
          </cell>
          <cell r="BE58">
            <v>44771</v>
          </cell>
          <cell r="BF58">
            <v>44791</v>
          </cell>
          <cell r="BG58" t="str">
            <v>9:30</v>
          </cell>
          <cell r="BH58" t="str">
            <v>17:00</v>
          </cell>
          <cell r="BI58" t="str">
            <v>9:00</v>
          </cell>
          <cell r="BJ58" t="str">
            <v>17:10</v>
          </cell>
          <cell r="BK58" t="str">
            <v/>
          </cell>
          <cell r="BL58" t="str">
            <v/>
          </cell>
        </row>
        <row r="59">
          <cell r="A59" t="str">
            <v>22-1400728-018</v>
          </cell>
          <cell r="B59">
            <v>44762</v>
          </cell>
          <cell r="C59">
            <v>44763</v>
          </cell>
          <cell r="D59">
            <v>44763</v>
          </cell>
          <cell r="E59">
            <v>44763</v>
          </cell>
          <cell r="F59" t="str">
            <v>1400728</v>
          </cell>
          <cell r="G59">
            <v>18</v>
          </cell>
          <cell r="H59">
            <v>40</v>
          </cell>
          <cell r="I59" t="str">
            <v>大阪</v>
          </cell>
          <cell r="J59" t="str">
            <v>天満研修センター</v>
          </cell>
          <cell r="K59" t="str">
            <v>Cタイプ</v>
          </cell>
          <cell r="L59">
            <v>44770</v>
          </cell>
          <cell r="M59">
            <v>44771</v>
          </cell>
          <cell r="O59" t="str">
            <v>大阪</v>
          </cell>
          <cell r="P59" t="str">
            <v>一般</v>
          </cell>
          <cell r="Q59">
            <v>1</v>
          </cell>
          <cell r="R59" t="str">
            <v>ミヤザワ</v>
          </cell>
          <cell r="S59" t="str">
            <v>トヨタカ</v>
          </cell>
          <cell r="T59" t="str">
            <v>ミヤザワ　トヨタカ</v>
          </cell>
          <cell r="U59" t="str">
            <v>宮澤</v>
          </cell>
          <cell r="V59" t="str">
            <v>豊高</v>
          </cell>
          <cell r="W59" t="str">
            <v>宮澤　豊高</v>
          </cell>
          <cell r="X59">
            <v>19011</v>
          </cell>
          <cell r="Y59">
            <v>72</v>
          </cell>
          <cell r="Z59" t="str">
            <v>530-0028</v>
          </cell>
          <cell r="AA59" t="str">
            <v>大阪府</v>
          </cell>
          <cell r="AB59" t="str">
            <v>大阪市北区万歳町5-12-1807</v>
          </cell>
          <cell r="AC59" t="str">
            <v>ローレルタワー梅田</v>
          </cell>
          <cell r="AD59" t="str">
            <v>090-1077-9552</v>
          </cell>
          <cell r="AE59" t="str">
            <v>miyazawa1@seimi.co.jp</v>
          </cell>
          <cell r="AF59" t="str">
            <v>株式会社大正セイミ</v>
          </cell>
          <cell r="AH59" t="str">
            <v>530-0047</v>
          </cell>
          <cell r="AI59" t="str">
            <v>大阪府</v>
          </cell>
          <cell r="AJ59" t="str">
            <v>大阪市北区西天満4-3-9</v>
          </cell>
          <cell r="AL59" t="str">
            <v>06-6364-4689</v>
          </cell>
          <cell r="AM59" t="str">
            <v>②</v>
          </cell>
          <cell r="AN59" t="str">
            <v>宮澤　豊高</v>
          </cell>
          <cell r="AO59">
            <v>1</v>
          </cell>
          <cell r="AP59">
            <v>1</v>
          </cell>
          <cell r="AS59" t="str">
            <v>三菱</v>
          </cell>
          <cell r="AT59">
            <v>44763</v>
          </cell>
          <cell r="BA59">
            <v>32</v>
          </cell>
          <cell r="BB59" t="str">
            <v>○</v>
          </cell>
          <cell r="BC59" t="str">
            <v>221400728018</v>
          </cell>
          <cell r="BD59">
            <v>44771</v>
          </cell>
          <cell r="BE59">
            <v>44771</v>
          </cell>
          <cell r="BF59">
            <v>44791</v>
          </cell>
          <cell r="BG59" t="str">
            <v>9:30</v>
          </cell>
          <cell r="BH59" t="str">
            <v>17:00</v>
          </cell>
          <cell r="BI59" t="str">
            <v>9:00</v>
          </cell>
          <cell r="BJ59" t="str">
            <v>17:10</v>
          </cell>
          <cell r="BK59" t="str">
            <v/>
          </cell>
          <cell r="BL59" t="str">
            <v/>
          </cell>
        </row>
        <row r="60">
          <cell r="A60" t="str">
            <v>22-1400728-019</v>
          </cell>
          <cell r="B60">
            <v>44767</v>
          </cell>
          <cell r="C60">
            <v>44767</v>
          </cell>
          <cell r="D60">
            <v>44767</v>
          </cell>
          <cell r="E60">
            <v>0</v>
          </cell>
          <cell r="F60" t="str">
            <v>1400728</v>
          </cell>
          <cell r="G60">
            <v>19</v>
          </cell>
          <cell r="H60">
            <v>40</v>
          </cell>
          <cell r="I60" t="str">
            <v>大阪</v>
          </cell>
          <cell r="J60" t="str">
            <v>天満研修センター</v>
          </cell>
          <cell r="K60" t="str">
            <v>Cタイプ</v>
          </cell>
          <cell r="L60">
            <v>44770</v>
          </cell>
          <cell r="M60">
            <v>44771</v>
          </cell>
          <cell r="O60" t="str">
            <v>大阪</v>
          </cell>
          <cell r="P60" t="str">
            <v>一般</v>
          </cell>
          <cell r="Q60">
            <v>1</v>
          </cell>
          <cell r="R60" t="str">
            <v>アンドウ</v>
          </cell>
          <cell r="S60" t="str">
            <v>アキラ</v>
          </cell>
          <cell r="T60" t="str">
            <v>アンドウ　アキラ</v>
          </cell>
          <cell r="U60" t="str">
            <v>安東</v>
          </cell>
          <cell r="V60" t="str">
            <v>朗</v>
          </cell>
          <cell r="W60" t="str">
            <v>安東　朗</v>
          </cell>
          <cell r="X60">
            <v>27282</v>
          </cell>
          <cell r="Y60">
            <v>50</v>
          </cell>
          <cell r="Z60" t="str">
            <v>611-0044</v>
          </cell>
          <cell r="AA60" t="str">
            <v>京都府</v>
          </cell>
          <cell r="AB60" t="str">
            <v>宇治市伊勢田町名木2丁目1-213</v>
          </cell>
          <cell r="AD60" t="str">
            <v>070-2902-9388</v>
          </cell>
          <cell r="AE60" t="str">
            <v>a-ando@kyoto.panahome.co.jp</v>
          </cell>
          <cell r="AF60" t="str">
            <v>京都パナホーム株式会社</v>
          </cell>
          <cell r="AG60" t="str">
            <v>オーナーサポート部</v>
          </cell>
          <cell r="AH60" t="str">
            <v>607-8080</v>
          </cell>
          <cell r="AI60" t="str">
            <v>京都府</v>
          </cell>
          <cell r="AJ60" t="str">
            <v>京都市山科区竹鼻竹ノ街道町81-6</v>
          </cell>
          <cell r="AL60" t="str">
            <v>075-502-2600</v>
          </cell>
          <cell r="AM60" t="str">
            <v>①</v>
          </cell>
          <cell r="AN60" t="str">
            <v>安東　朗</v>
          </cell>
          <cell r="AO60">
            <v>1</v>
          </cell>
          <cell r="AP60">
            <v>1</v>
          </cell>
          <cell r="AS60" t="str">
            <v>一括</v>
          </cell>
          <cell r="BA60">
            <v>38</v>
          </cell>
          <cell r="BB60" t="str">
            <v>○</v>
          </cell>
          <cell r="BC60" t="str">
            <v>221400728019</v>
          </cell>
          <cell r="BD60">
            <v>44771</v>
          </cell>
          <cell r="BE60">
            <v>44771</v>
          </cell>
          <cell r="BF60">
            <v>44791</v>
          </cell>
          <cell r="BG60" t="str">
            <v>9:30</v>
          </cell>
          <cell r="BH60" t="str">
            <v>17:00</v>
          </cell>
          <cell r="BI60" t="str">
            <v>9:00</v>
          </cell>
          <cell r="BJ60" t="str">
            <v>17:10</v>
          </cell>
          <cell r="BK60" t="str">
            <v/>
          </cell>
          <cell r="BL60" t="str">
            <v/>
          </cell>
        </row>
        <row r="61">
          <cell r="A61" t="str">
            <v>22-1020804-001</v>
          </cell>
          <cell r="B61">
            <v>44740</v>
          </cell>
          <cell r="C61">
            <v>44740</v>
          </cell>
          <cell r="D61">
            <v>44740</v>
          </cell>
          <cell r="F61" t="str">
            <v>1020804</v>
          </cell>
          <cell r="G61">
            <v>1</v>
          </cell>
          <cell r="H61">
            <v>2</v>
          </cell>
          <cell r="I61" t="str">
            <v>東京(飯田橋)</v>
          </cell>
          <cell r="J61" t="str">
            <v>飯田橋レインボービル</v>
          </cell>
          <cell r="K61" t="str">
            <v>C・D会議室</v>
          </cell>
          <cell r="L61">
            <v>44777</v>
          </cell>
          <cell r="M61">
            <v>44778</v>
          </cell>
          <cell r="O61" t="str">
            <v>東京(飯田橋)</v>
          </cell>
          <cell r="P61" t="str">
            <v>一般</v>
          </cell>
          <cell r="Q61">
            <v>1</v>
          </cell>
          <cell r="R61" t="str">
            <v>ミドリカワ</v>
          </cell>
          <cell r="S61" t="str">
            <v>アキヨシ</v>
          </cell>
          <cell r="T61" t="str">
            <v>ミドリカワ　アキヨシ</v>
          </cell>
          <cell r="U61" t="str">
            <v>緑川</v>
          </cell>
          <cell r="V61" t="str">
            <v>明良</v>
          </cell>
          <cell r="W61" t="str">
            <v>緑川　明良</v>
          </cell>
          <cell r="X61">
            <v>31776</v>
          </cell>
          <cell r="Y61">
            <v>35</v>
          </cell>
          <cell r="Z61" t="str">
            <v>190-0023</v>
          </cell>
          <cell r="AA61" t="str">
            <v>東京都</v>
          </cell>
          <cell r="AB61" t="str">
            <v>立川市柴崎町4-5-9</v>
          </cell>
          <cell r="AC61" t="str">
            <v>コウジーコート307</v>
          </cell>
          <cell r="AD61" t="str">
            <v>080-8874-0678</v>
          </cell>
          <cell r="AE61" t="str">
            <v>chowa_midorikawa@outlook.jp</v>
          </cell>
          <cell r="AF61" t="str">
            <v>株式会社チョーワ</v>
          </cell>
          <cell r="AH61" t="str">
            <v>186-0011</v>
          </cell>
          <cell r="AI61" t="str">
            <v>東京都</v>
          </cell>
          <cell r="AJ61" t="str">
            <v>国立市谷保7-20-36</v>
          </cell>
          <cell r="AK61" t="str">
            <v/>
          </cell>
          <cell r="AL61" t="str">
            <v>042-574-7281</v>
          </cell>
          <cell r="AM61" t="str">
            <v>①</v>
          </cell>
          <cell r="AN61" t="str">
            <v>緑川明良</v>
          </cell>
          <cell r="AO61">
            <v>1</v>
          </cell>
          <cell r="AP61">
            <v>1</v>
          </cell>
          <cell r="AS61" t="str">
            <v>三菱</v>
          </cell>
          <cell r="AT61">
            <v>44768</v>
          </cell>
          <cell r="BA61">
            <v>36</v>
          </cell>
          <cell r="BB61" t="str">
            <v>○</v>
          </cell>
          <cell r="BC61" t="str">
            <v>221020804001</v>
          </cell>
          <cell r="BD61">
            <v>44778</v>
          </cell>
          <cell r="BE61">
            <v>44797</v>
          </cell>
          <cell r="BF61">
            <v>44803</v>
          </cell>
          <cell r="BG61" t="str">
            <v>9:30</v>
          </cell>
          <cell r="BH61" t="str">
            <v>17:00</v>
          </cell>
          <cell r="BI61" t="str">
            <v>9:00</v>
          </cell>
          <cell r="BJ61" t="str">
            <v>17:10</v>
          </cell>
          <cell r="BK61" t="str">
            <v/>
          </cell>
          <cell r="BL61" t="str">
            <v/>
          </cell>
        </row>
        <row r="62">
          <cell r="A62" t="str">
            <v>22-1020804-002</v>
          </cell>
          <cell r="B62">
            <v>44746</v>
          </cell>
          <cell r="C62">
            <v>44746</v>
          </cell>
          <cell r="D62">
            <v>44747</v>
          </cell>
          <cell r="E62">
            <v>44747</v>
          </cell>
          <cell r="F62" t="str">
            <v>1020804</v>
          </cell>
          <cell r="G62">
            <v>2</v>
          </cell>
          <cell r="H62">
            <v>2</v>
          </cell>
          <cell r="I62" t="str">
            <v>東京(飯田橋)</v>
          </cell>
          <cell r="J62" t="str">
            <v>飯田橋レインボービル</v>
          </cell>
          <cell r="K62" t="str">
            <v>C・D会議室</v>
          </cell>
          <cell r="L62">
            <v>44777</v>
          </cell>
          <cell r="M62">
            <v>44778</v>
          </cell>
          <cell r="O62" t="str">
            <v>東京(飯田橋)</v>
          </cell>
          <cell r="P62" t="str">
            <v>一般</v>
          </cell>
          <cell r="Q62">
            <v>1</v>
          </cell>
          <cell r="R62" t="str">
            <v>カワノ</v>
          </cell>
          <cell r="S62" t="str">
            <v>ジュン</v>
          </cell>
          <cell r="T62" t="str">
            <v>カワノ　ジュン</v>
          </cell>
          <cell r="U62" t="str">
            <v>河野</v>
          </cell>
          <cell r="V62" t="str">
            <v>純</v>
          </cell>
          <cell r="W62" t="str">
            <v>河野　純</v>
          </cell>
          <cell r="X62">
            <v>26885</v>
          </cell>
          <cell r="Y62">
            <v>51</v>
          </cell>
          <cell r="Z62" t="str">
            <v>173-0013</v>
          </cell>
          <cell r="AA62" t="str">
            <v>東京都</v>
          </cell>
          <cell r="AB62" t="str">
            <v>板橋区氷川町22-20</v>
          </cell>
          <cell r="AC62" t="str">
            <v>ヴェルビュ板橋氷川町105号室</v>
          </cell>
          <cell r="AD62" t="str">
            <v>080-5962-9950</v>
          </cell>
          <cell r="AE62" t="str">
            <v>jun_kawano@nishihara-eng.co.jp</v>
          </cell>
          <cell r="AF62" t="str">
            <v>株式会社西原衛生工業所</v>
          </cell>
          <cell r="AG62" t="str">
            <v>首都圏本店</v>
          </cell>
          <cell r="AH62" t="str">
            <v>108-0023</v>
          </cell>
          <cell r="AI62" t="str">
            <v>東京都</v>
          </cell>
          <cell r="AJ62" t="str">
            <v>港区芝浦4-2-8</v>
          </cell>
          <cell r="AK62" t="str">
            <v>三田ツインビル</v>
          </cell>
          <cell r="AL62" t="str">
            <v>03-5476-2702</v>
          </cell>
          <cell r="AM62" t="str">
            <v>①</v>
          </cell>
          <cell r="AN62" t="str">
            <v>河野　純</v>
          </cell>
          <cell r="AO62">
            <v>1</v>
          </cell>
          <cell r="AP62">
            <v>1</v>
          </cell>
          <cell r="AS62" t="str">
            <v>三菱</v>
          </cell>
          <cell r="AT62">
            <v>44747</v>
          </cell>
          <cell r="AV62">
            <v>44804</v>
          </cell>
          <cell r="AW62" t="str">
            <v>株式会社西原衛生工業所</v>
          </cell>
          <cell r="AX62" t="str">
            <v>御中</v>
          </cell>
          <cell r="AY62">
            <v>44804</v>
          </cell>
          <cell r="BA62">
            <v>32</v>
          </cell>
          <cell r="BB62" t="str">
            <v>○</v>
          </cell>
          <cell r="BC62" t="str">
            <v>221020804002</v>
          </cell>
          <cell r="BD62">
            <v>44778</v>
          </cell>
          <cell r="BE62">
            <v>44797</v>
          </cell>
          <cell r="BF62">
            <v>44803</v>
          </cell>
          <cell r="BG62" t="str">
            <v>9:30</v>
          </cell>
          <cell r="BH62" t="str">
            <v>17:00</v>
          </cell>
          <cell r="BI62" t="str">
            <v>9:00</v>
          </cell>
          <cell r="BJ62" t="str">
            <v>17:10</v>
          </cell>
          <cell r="BK62" t="str">
            <v/>
          </cell>
          <cell r="BL62" t="str">
            <v/>
          </cell>
        </row>
        <row r="63">
          <cell r="A63" t="str">
            <v>22-1020804-003</v>
          </cell>
          <cell r="B63">
            <v>44746</v>
          </cell>
          <cell r="C63">
            <v>44749</v>
          </cell>
          <cell r="D63">
            <v>44749</v>
          </cell>
          <cell r="E63">
            <v>44754</v>
          </cell>
          <cell r="F63" t="str">
            <v>1020804</v>
          </cell>
          <cell r="G63">
            <v>3</v>
          </cell>
          <cell r="H63">
            <v>2</v>
          </cell>
          <cell r="I63" t="str">
            <v>東京(飯田橋)</v>
          </cell>
          <cell r="J63" t="str">
            <v>飯田橋レインボービル</v>
          </cell>
          <cell r="K63" t="str">
            <v>C・D会議室</v>
          </cell>
          <cell r="L63">
            <v>44777</v>
          </cell>
          <cell r="M63">
            <v>44778</v>
          </cell>
          <cell r="O63" t="str">
            <v>東京(飯田橋)</v>
          </cell>
          <cell r="P63" t="str">
            <v>一般</v>
          </cell>
          <cell r="Q63">
            <v>1</v>
          </cell>
          <cell r="R63" t="str">
            <v>スダ</v>
          </cell>
          <cell r="S63" t="str">
            <v>ショウタロウ</v>
          </cell>
          <cell r="T63" t="str">
            <v>スダ　ショウタロウ</v>
          </cell>
          <cell r="U63" t="str">
            <v>須田</v>
          </cell>
          <cell r="V63" t="str">
            <v>祥太郎</v>
          </cell>
          <cell r="W63" t="str">
            <v>須田　祥太郎</v>
          </cell>
          <cell r="X63">
            <v>30760</v>
          </cell>
          <cell r="Y63">
            <v>40</v>
          </cell>
          <cell r="Z63" t="str">
            <v>1156-0014</v>
          </cell>
          <cell r="AA63" t="str">
            <v>東京都</v>
          </cell>
          <cell r="AB63" t="str">
            <v>荒川区東日暮里5-46-2</v>
          </cell>
          <cell r="AD63" t="str">
            <v>080-1050-5122</v>
          </cell>
          <cell r="AE63" t="str">
            <v>s.suda@kabu-suda.com</v>
          </cell>
          <cell r="AF63" t="str">
            <v>株式会社　須田</v>
          </cell>
          <cell r="AH63" t="str">
            <v>1156-0014</v>
          </cell>
          <cell r="AI63" t="str">
            <v>東京都</v>
          </cell>
          <cell r="AJ63" t="str">
            <v>荒川区東日暮里5-46-2</v>
          </cell>
          <cell r="AL63" t="str">
            <v>03-3891-5593</v>
          </cell>
          <cell r="AM63" t="str">
            <v>①</v>
          </cell>
          <cell r="AN63" t="str">
            <v>須田　祥太郎</v>
          </cell>
          <cell r="AO63">
            <v>1</v>
          </cell>
          <cell r="AP63">
            <v>1</v>
          </cell>
          <cell r="AS63" t="str">
            <v>三菱</v>
          </cell>
          <cell r="AT63">
            <v>44753</v>
          </cell>
          <cell r="BA63">
            <v>35</v>
          </cell>
          <cell r="BB63" t="str">
            <v>○</v>
          </cell>
          <cell r="BC63" t="str">
            <v>221020804003</v>
          </cell>
          <cell r="BD63">
            <v>44778</v>
          </cell>
          <cell r="BE63">
            <v>44797</v>
          </cell>
          <cell r="BF63">
            <v>44803</v>
          </cell>
          <cell r="BG63" t="str">
            <v>9:30</v>
          </cell>
          <cell r="BH63" t="str">
            <v>17:00</v>
          </cell>
          <cell r="BI63" t="str">
            <v>9:00</v>
          </cell>
          <cell r="BJ63" t="str">
            <v>17:10</v>
          </cell>
          <cell r="BK63" t="str">
            <v/>
          </cell>
          <cell r="BL63" t="str">
            <v/>
          </cell>
        </row>
        <row r="64">
          <cell r="A64" t="str">
            <v>22-1020804-004</v>
          </cell>
          <cell r="B64">
            <v>44749</v>
          </cell>
          <cell r="C64">
            <v>44749</v>
          </cell>
          <cell r="D64">
            <v>44749</v>
          </cell>
          <cell r="E64">
            <v>44763</v>
          </cell>
          <cell r="F64" t="str">
            <v>1020804</v>
          </cell>
          <cell r="G64">
            <v>4</v>
          </cell>
          <cell r="H64">
            <v>2</v>
          </cell>
          <cell r="I64" t="str">
            <v>東京(飯田橋)</v>
          </cell>
          <cell r="J64" t="str">
            <v>飯田橋レインボービル</v>
          </cell>
          <cell r="K64" t="str">
            <v>C・D会議室</v>
          </cell>
          <cell r="L64">
            <v>44777</v>
          </cell>
          <cell r="M64">
            <v>44778</v>
          </cell>
          <cell r="O64" t="str">
            <v>東京(飯田橋)</v>
          </cell>
          <cell r="P64" t="str">
            <v>一般</v>
          </cell>
          <cell r="Q64">
            <v>1</v>
          </cell>
          <cell r="R64" t="str">
            <v>ハンダ</v>
          </cell>
          <cell r="S64" t="str">
            <v>カズヒロ</v>
          </cell>
          <cell r="T64" t="str">
            <v>ハンダ　カズヒロ</v>
          </cell>
          <cell r="U64" t="str">
            <v>半田</v>
          </cell>
          <cell r="V64" t="str">
            <v>一博</v>
          </cell>
          <cell r="W64" t="str">
            <v>半田　一博</v>
          </cell>
          <cell r="X64">
            <v>26749</v>
          </cell>
          <cell r="Y64">
            <v>49</v>
          </cell>
          <cell r="Z64" t="str">
            <v>110-0014</v>
          </cell>
          <cell r="AA64" t="str">
            <v>東京都</v>
          </cell>
          <cell r="AB64" t="str">
            <v>台東区入谷1-26-5-605</v>
          </cell>
          <cell r="AC64" t="str">
            <v>ライオンズステーションプラザ入谷</v>
          </cell>
          <cell r="AD64" t="str">
            <v>090-7631-8797</v>
          </cell>
          <cell r="AE64" t="str">
            <v>handa.kazuhiro@ce-kk.co.jp</v>
          </cell>
          <cell r="AF64" t="str">
            <v>中設エンジ株式会社</v>
          </cell>
          <cell r="AG64" t="str">
            <v>技術統括部</v>
          </cell>
          <cell r="AH64" t="str">
            <v>103-0011</v>
          </cell>
          <cell r="AI64" t="str">
            <v>東京都</v>
          </cell>
          <cell r="AJ64" t="str">
            <v>中央区日本橋大伝馬町1番4号</v>
          </cell>
          <cell r="AK64" t="str">
            <v>野村不動産日本橋大伝馬町ビル5階</v>
          </cell>
          <cell r="AL64" t="str">
            <v>03-3661-8556</v>
          </cell>
          <cell r="AM64" t="str">
            <v>⑥</v>
          </cell>
          <cell r="AN64" t="str">
            <v>半田 一博</v>
          </cell>
          <cell r="AO64">
            <v>1</v>
          </cell>
          <cell r="AP64">
            <v>1</v>
          </cell>
          <cell r="AS64" t="str">
            <v>三菱</v>
          </cell>
          <cell r="AT64">
            <v>44757</v>
          </cell>
          <cell r="BA64">
            <v>38</v>
          </cell>
          <cell r="BB64" t="str">
            <v>○</v>
          </cell>
          <cell r="BC64" t="str">
            <v>221020804004</v>
          </cell>
          <cell r="BD64">
            <v>44778</v>
          </cell>
          <cell r="BE64">
            <v>44797</v>
          </cell>
          <cell r="BF64">
            <v>44803</v>
          </cell>
          <cell r="BG64" t="str">
            <v>9:30</v>
          </cell>
          <cell r="BH64" t="str">
            <v>17:00</v>
          </cell>
          <cell r="BI64" t="str">
            <v>9:00</v>
          </cell>
          <cell r="BJ64" t="str">
            <v>17:10</v>
          </cell>
          <cell r="BK64" t="str">
            <v/>
          </cell>
          <cell r="BL64" t="str">
            <v/>
          </cell>
        </row>
        <row r="65">
          <cell r="A65" t="str">
            <v>22-1020804-005</v>
          </cell>
          <cell r="B65">
            <v>44751</v>
          </cell>
          <cell r="C65">
            <v>44754</v>
          </cell>
          <cell r="D65">
            <v>44755</v>
          </cell>
          <cell r="E65">
            <v>44761</v>
          </cell>
          <cell r="F65" t="str">
            <v>1020804</v>
          </cell>
          <cell r="G65">
            <v>5</v>
          </cell>
          <cell r="H65">
            <v>2</v>
          </cell>
          <cell r="I65" t="str">
            <v>東京(飯田橋)</v>
          </cell>
          <cell r="J65" t="str">
            <v>飯田橋レインボービル</v>
          </cell>
          <cell r="K65" t="str">
            <v>C・D会議室</v>
          </cell>
          <cell r="L65">
            <v>44777</v>
          </cell>
          <cell r="M65">
            <v>44778</v>
          </cell>
          <cell r="O65" t="str">
            <v>東京（飯田橋）</v>
          </cell>
          <cell r="P65" t="str">
            <v>一般</v>
          </cell>
          <cell r="Q65">
            <v>1</v>
          </cell>
          <cell r="R65" t="str">
            <v>タジリ</v>
          </cell>
          <cell r="S65" t="str">
            <v>シゲト</v>
          </cell>
          <cell r="T65" t="str">
            <v>タジリ　シゲト</v>
          </cell>
          <cell r="U65" t="str">
            <v>田尻</v>
          </cell>
          <cell r="V65" t="str">
            <v>茂人</v>
          </cell>
          <cell r="W65" t="str">
            <v>田尻　茂人</v>
          </cell>
          <cell r="X65">
            <v>17906</v>
          </cell>
          <cell r="Y65">
            <v>73</v>
          </cell>
          <cell r="Z65" t="str">
            <v>321-0216</v>
          </cell>
          <cell r="AA65" t="str">
            <v>栃木県</v>
          </cell>
          <cell r="AB65" t="str">
            <v>下都賀郡壬生町大字壬生丁264番地1</v>
          </cell>
          <cell r="AC65" t="str">
            <v/>
          </cell>
          <cell r="AD65" t="str">
            <v>090-8598-1650</v>
          </cell>
          <cell r="AE65" t="str">
            <v>tajiri-bo@tuba.ocn.ne.jp</v>
          </cell>
          <cell r="AF65" t="str">
            <v>田尻防水株式会社</v>
          </cell>
          <cell r="AH65" t="str">
            <v>321-0216</v>
          </cell>
          <cell r="AI65" t="str">
            <v>栃木県</v>
          </cell>
          <cell r="AJ65" t="str">
            <v>下都賀郡壬生町大字壬生丁264番地1</v>
          </cell>
          <cell r="AK65" t="str">
            <v/>
          </cell>
          <cell r="AL65" t="str">
            <v>0282-82-6979</v>
          </cell>
          <cell r="AM65" t="str">
            <v>⑥</v>
          </cell>
          <cell r="AN65" t="str">
            <v>田尻茂人</v>
          </cell>
          <cell r="AO65">
            <v>0</v>
          </cell>
          <cell r="AP65">
            <v>1</v>
          </cell>
          <cell r="AS65" t="str">
            <v>三菱</v>
          </cell>
          <cell r="AT65">
            <v>44756</v>
          </cell>
          <cell r="BA65">
            <v>38</v>
          </cell>
          <cell r="BB65" t="str">
            <v>○</v>
          </cell>
          <cell r="BC65" t="str">
            <v>221020804005</v>
          </cell>
          <cell r="BD65">
            <v>44778</v>
          </cell>
          <cell r="BE65">
            <v>44797</v>
          </cell>
          <cell r="BF65">
            <v>44803</v>
          </cell>
          <cell r="BG65" t="str">
            <v>9:30</v>
          </cell>
          <cell r="BH65" t="str">
            <v>17:00</v>
          </cell>
          <cell r="BI65" t="str">
            <v>9:00</v>
          </cell>
          <cell r="BJ65" t="str">
            <v>17:10</v>
          </cell>
          <cell r="BK65" t="str">
            <v/>
          </cell>
          <cell r="BL65" t="str">
            <v/>
          </cell>
        </row>
        <row r="66">
          <cell r="A66" t="str">
            <v>22-1020804-006</v>
          </cell>
          <cell r="B66">
            <v>44751</v>
          </cell>
          <cell r="C66">
            <v>44754</v>
          </cell>
          <cell r="D66">
            <v>44755</v>
          </cell>
          <cell r="E66">
            <v>0</v>
          </cell>
          <cell r="F66" t="str">
            <v>1020804</v>
          </cell>
          <cell r="G66">
            <v>6</v>
          </cell>
          <cell r="H66">
            <v>2</v>
          </cell>
          <cell r="I66" t="str">
            <v>東京(飯田橋)</v>
          </cell>
          <cell r="J66" t="str">
            <v>飯田橋レインボービル</v>
          </cell>
          <cell r="K66" t="str">
            <v>C・D会議室</v>
          </cell>
          <cell r="L66">
            <v>44777</v>
          </cell>
          <cell r="M66">
            <v>44778</v>
          </cell>
          <cell r="O66" t="str">
            <v>東京（飯田橋）</v>
          </cell>
          <cell r="P66" t="str">
            <v>一般</v>
          </cell>
          <cell r="Q66">
            <v>1</v>
          </cell>
          <cell r="R66" t="str">
            <v>イグサ</v>
          </cell>
          <cell r="S66" t="str">
            <v>ヨシテル</v>
          </cell>
          <cell r="T66" t="str">
            <v>イグサ　ヨシテル</v>
          </cell>
          <cell r="U66" t="str">
            <v>井草</v>
          </cell>
          <cell r="V66" t="str">
            <v>良晃</v>
          </cell>
          <cell r="W66" t="str">
            <v>井草　良晃</v>
          </cell>
          <cell r="X66">
            <v>26982</v>
          </cell>
          <cell r="Y66">
            <v>48</v>
          </cell>
          <cell r="Z66" t="str">
            <v>252-0134</v>
          </cell>
          <cell r="AA66" t="str">
            <v>神奈川県</v>
          </cell>
          <cell r="AB66" t="str">
            <v>相模原市緑区下九沢2038-1-216</v>
          </cell>
          <cell r="AD66" t="str">
            <v>090-7098-3362</v>
          </cell>
          <cell r="AE66" t="str">
            <v>igusa.yoshiteru@jp.panasonic.com</v>
          </cell>
          <cell r="AF66" t="str">
            <v>パナソニックホームズ株式会社</v>
          </cell>
          <cell r="AG66" t="str">
            <v>NS建設部</v>
          </cell>
          <cell r="AH66" t="str">
            <v>156-0052</v>
          </cell>
          <cell r="AI66" t="str">
            <v>東京都</v>
          </cell>
          <cell r="AJ66" t="str">
            <v>世田谷区経堂5-26-8</v>
          </cell>
          <cell r="AL66" t="str">
            <v>03-3706-1719</v>
          </cell>
          <cell r="AM66" t="str">
            <v>⑥</v>
          </cell>
          <cell r="AN66" t="str">
            <v>井草　良晃</v>
          </cell>
          <cell r="AO66">
            <v>1</v>
          </cell>
          <cell r="AP66">
            <v>1</v>
          </cell>
          <cell r="AS66" t="str">
            <v>一括</v>
          </cell>
          <cell r="BA66">
            <v>26</v>
          </cell>
          <cell r="BB66" t="str">
            <v>○</v>
          </cell>
          <cell r="BC66" t="str">
            <v>221020804006</v>
          </cell>
          <cell r="BD66">
            <v>44778</v>
          </cell>
          <cell r="BE66">
            <v>44797</v>
          </cell>
          <cell r="BF66">
            <v>44803</v>
          </cell>
          <cell r="BG66" t="str">
            <v>9:30</v>
          </cell>
          <cell r="BH66" t="str">
            <v>17:00</v>
          </cell>
          <cell r="BI66" t="str">
            <v>9:00</v>
          </cell>
          <cell r="BJ66" t="str">
            <v>17:10</v>
          </cell>
          <cell r="BK66" t="str">
            <v/>
          </cell>
          <cell r="BL66" t="str">
            <v/>
          </cell>
        </row>
        <row r="67">
          <cell r="A67" t="str">
            <v>22-1020804-007</v>
          </cell>
          <cell r="B67">
            <v>44754</v>
          </cell>
          <cell r="C67">
            <v>44755</v>
          </cell>
          <cell r="D67">
            <v>44755</v>
          </cell>
          <cell r="F67" t="str">
            <v>1020804</v>
          </cell>
          <cell r="G67">
            <v>7</v>
          </cell>
          <cell r="H67">
            <v>2</v>
          </cell>
          <cell r="I67" t="str">
            <v>東京(飯田橋)</v>
          </cell>
          <cell r="J67" t="str">
            <v>飯田橋レインボービル</v>
          </cell>
          <cell r="K67" t="str">
            <v>C・D会議室</v>
          </cell>
          <cell r="L67">
            <v>44777</v>
          </cell>
          <cell r="M67">
            <v>44778</v>
          </cell>
          <cell r="O67" t="str">
            <v>東京(飯田橋)</v>
          </cell>
          <cell r="P67" t="str">
            <v>一般</v>
          </cell>
          <cell r="Q67">
            <v>1</v>
          </cell>
          <cell r="R67" t="str">
            <v>ナカムラ</v>
          </cell>
          <cell r="S67" t="str">
            <v>ケンタロウ</v>
          </cell>
          <cell r="T67" t="str">
            <v>ナカムラ　ケンタロウ</v>
          </cell>
          <cell r="U67" t="str">
            <v>中村</v>
          </cell>
          <cell r="V67" t="str">
            <v>健太郎</v>
          </cell>
          <cell r="W67" t="str">
            <v>中村　健太郎</v>
          </cell>
          <cell r="X67">
            <v>28339</v>
          </cell>
          <cell r="Y67">
            <v>44</v>
          </cell>
          <cell r="Z67" t="str">
            <v>228-0301</v>
          </cell>
          <cell r="AA67" t="str">
            <v>神奈川県</v>
          </cell>
          <cell r="AB67" t="str">
            <v>相模原市南区鵜野森3-36-12</v>
          </cell>
          <cell r="AC67" t="str">
            <v/>
          </cell>
          <cell r="AD67" t="str">
            <v>090-5192-4957</v>
          </cell>
          <cell r="AE67" t="str">
            <v>nkmknt00@pub.taisei.co.jp</v>
          </cell>
          <cell r="AF67" t="str">
            <v>大成建設株式会社</v>
          </cell>
          <cell r="AG67" t="str">
            <v>城東CSセンター</v>
          </cell>
          <cell r="AH67" t="str">
            <v>104-0031</v>
          </cell>
          <cell r="AI67" t="str">
            <v>東京都</v>
          </cell>
          <cell r="AJ67" t="str">
            <v>中央区京橋3-12-2</v>
          </cell>
          <cell r="AK67" t="str">
            <v>京橋第二有楽ビル8F</v>
          </cell>
          <cell r="AL67" t="str">
            <v>03-3567-1061</v>
          </cell>
          <cell r="AM67" t="str">
            <v>⑥</v>
          </cell>
          <cell r="AN67" t="str">
            <v>中村　健太郎</v>
          </cell>
          <cell r="AO67">
            <v>1</v>
          </cell>
          <cell r="AP67">
            <v>1</v>
          </cell>
          <cell r="AS67" t="str">
            <v>三菱</v>
          </cell>
          <cell r="AT67">
            <v>44760</v>
          </cell>
          <cell r="BA67">
            <v>38</v>
          </cell>
          <cell r="BB67" t="str">
            <v>○</v>
          </cell>
          <cell r="BC67" t="str">
            <v>221020804007</v>
          </cell>
          <cell r="BD67">
            <v>44778</v>
          </cell>
          <cell r="BE67">
            <v>44797</v>
          </cell>
          <cell r="BF67">
            <v>44803</v>
          </cell>
          <cell r="BG67" t="str">
            <v>9:30</v>
          </cell>
          <cell r="BH67" t="str">
            <v>17:00</v>
          </cell>
          <cell r="BI67" t="str">
            <v>9:00</v>
          </cell>
          <cell r="BJ67" t="str">
            <v>17:10</v>
          </cell>
          <cell r="BK67" t="str">
            <v/>
          </cell>
          <cell r="BL67" t="str">
            <v/>
          </cell>
        </row>
        <row r="68">
          <cell r="A68" t="str">
            <v>22-1020804-008</v>
          </cell>
          <cell r="B68">
            <v>44754</v>
          </cell>
          <cell r="C68">
            <v>44755</v>
          </cell>
          <cell r="D68">
            <v>44755</v>
          </cell>
          <cell r="E68">
            <v>44761</v>
          </cell>
          <cell r="F68" t="str">
            <v>1020804</v>
          </cell>
          <cell r="G68">
            <v>8</v>
          </cell>
          <cell r="H68">
            <v>2</v>
          </cell>
          <cell r="I68" t="str">
            <v>東京(飯田橋)</v>
          </cell>
          <cell r="J68" t="str">
            <v>飯田橋レインボービル</v>
          </cell>
          <cell r="K68" t="str">
            <v>C・D会議室</v>
          </cell>
          <cell r="L68">
            <v>44777</v>
          </cell>
          <cell r="M68">
            <v>44778</v>
          </cell>
          <cell r="O68" t="str">
            <v>東京(飯田橋)</v>
          </cell>
          <cell r="P68" t="str">
            <v>一般</v>
          </cell>
          <cell r="Q68">
            <v>1</v>
          </cell>
          <cell r="R68" t="str">
            <v>ヨシダ</v>
          </cell>
          <cell r="S68" t="str">
            <v>シュンイチ</v>
          </cell>
          <cell r="T68" t="str">
            <v>ヨシダ　シュンイチ</v>
          </cell>
          <cell r="U68" t="str">
            <v>吉田</v>
          </cell>
          <cell r="V68" t="str">
            <v>俊一</v>
          </cell>
          <cell r="W68" t="str">
            <v>吉田　俊一</v>
          </cell>
          <cell r="X68">
            <v>27593</v>
          </cell>
          <cell r="Y68">
            <v>46</v>
          </cell>
          <cell r="Z68" t="str">
            <v>224-0037</v>
          </cell>
          <cell r="AA68" t="str">
            <v>神奈川県</v>
          </cell>
          <cell r="AB68" t="str">
            <v>横浜市都筑区茅ケ崎南2-23-3</v>
          </cell>
          <cell r="AC68" t="str">
            <v>アコールドブルー407</v>
          </cell>
          <cell r="AD68" t="str">
            <v>080-1204-5954</v>
          </cell>
          <cell r="AE68" t="str">
            <v>yoshida@sohwa-kogyo.co.jp</v>
          </cell>
          <cell r="AF68" t="str">
            <v>創和工業株式会社</v>
          </cell>
          <cell r="AH68" t="str">
            <v>154-0016</v>
          </cell>
          <cell r="AI68" t="str">
            <v>東京都</v>
          </cell>
          <cell r="AJ68" t="str">
            <v>世田谷区弦巻4-21-22</v>
          </cell>
          <cell r="AK68" t="str">
            <v/>
          </cell>
          <cell r="AL68" t="str">
            <v>03-5426-2525</v>
          </cell>
          <cell r="AM68" t="str">
            <v>⑦</v>
          </cell>
          <cell r="AN68" t="str">
            <v>吉田　俊一</v>
          </cell>
          <cell r="AO68">
            <v>1</v>
          </cell>
          <cell r="AP68">
            <v>1</v>
          </cell>
          <cell r="AS68" t="str">
            <v>三菱</v>
          </cell>
          <cell r="AT68">
            <v>44761</v>
          </cell>
          <cell r="BA68">
            <v>36</v>
          </cell>
          <cell r="BB68" t="str">
            <v>○</v>
          </cell>
          <cell r="BC68" t="str">
            <v>221020804008</v>
          </cell>
          <cell r="BD68">
            <v>44778</v>
          </cell>
          <cell r="BE68">
            <v>44797</v>
          </cell>
          <cell r="BF68">
            <v>44803</v>
          </cell>
          <cell r="BG68" t="str">
            <v>9:30</v>
          </cell>
          <cell r="BH68" t="str">
            <v>17:00</v>
          </cell>
          <cell r="BI68" t="str">
            <v>9:00</v>
          </cell>
          <cell r="BJ68" t="str">
            <v>17:10</v>
          </cell>
          <cell r="BK68" t="str">
            <v/>
          </cell>
          <cell r="BL68" t="str">
            <v/>
          </cell>
        </row>
        <row r="69">
          <cell r="A69" t="str">
            <v>22-1020804-009</v>
          </cell>
          <cell r="B69">
            <v>44754</v>
          </cell>
          <cell r="C69">
            <v>44756</v>
          </cell>
          <cell r="D69">
            <v>44761</v>
          </cell>
          <cell r="E69">
            <v>44769</v>
          </cell>
          <cell r="F69" t="str">
            <v>1020804</v>
          </cell>
          <cell r="G69">
            <v>9</v>
          </cell>
          <cell r="H69">
            <v>2</v>
          </cell>
          <cell r="I69" t="str">
            <v>東京(飯田橋)</v>
          </cell>
          <cell r="J69" t="str">
            <v>飯田橋レインボービル</v>
          </cell>
          <cell r="K69" t="str">
            <v>C・D会議室</v>
          </cell>
          <cell r="L69">
            <v>44777</v>
          </cell>
          <cell r="M69">
            <v>44778</v>
          </cell>
          <cell r="O69" t="str">
            <v>東京（飯田橋）</v>
          </cell>
          <cell r="P69" t="str">
            <v>一般</v>
          </cell>
          <cell r="Q69">
            <v>1</v>
          </cell>
          <cell r="R69" t="str">
            <v>シバタ</v>
          </cell>
          <cell r="S69" t="str">
            <v>タケヒコ</v>
          </cell>
          <cell r="T69" t="str">
            <v>シバタ　タケヒコ</v>
          </cell>
          <cell r="U69" t="str">
            <v>柴田</v>
          </cell>
          <cell r="V69" t="str">
            <v>武彦</v>
          </cell>
          <cell r="W69" t="str">
            <v>柴田　武彦</v>
          </cell>
          <cell r="X69">
            <v>26016</v>
          </cell>
          <cell r="Y69">
            <v>51</v>
          </cell>
          <cell r="Z69" t="str">
            <v>235-0024</v>
          </cell>
          <cell r="AA69" t="str">
            <v>神奈川県</v>
          </cell>
          <cell r="AB69" t="str">
            <v>横浜市磯子区森が丘二丁目14の36</v>
          </cell>
          <cell r="AC69" t="str">
            <v/>
          </cell>
          <cell r="AD69" t="str">
            <v>080-5404-8581</v>
          </cell>
          <cell r="AE69" t="str">
            <v>t.shibata.sbr@outlook.com</v>
          </cell>
          <cell r="AF69" t="str">
            <v>SBR株式会社</v>
          </cell>
          <cell r="AG69" t="str">
            <v>本社</v>
          </cell>
          <cell r="AH69" t="str">
            <v>235-0024</v>
          </cell>
          <cell r="AI69" t="str">
            <v>神奈川県</v>
          </cell>
          <cell r="AJ69" t="str">
            <v>横浜市磯子区森が丘二丁目14の36</v>
          </cell>
          <cell r="AK69" t="str">
            <v/>
          </cell>
          <cell r="AL69" t="str">
            <v>080-5404-8581</v>
          </cell>
          <cell r="AM69" t="str">
            <v>⑥</v>
          </cell>
          <cell r="AN69" t="str">
            <v>柴田武彦</v>
          </cell>
          <cell r="AO69">
            <v>1</v>
          </cell>
          <cell r="AP69">
            <v>1</v>
          </cell>
          <cell r="AS69" t="str">
            <v>三菱</v>
          </cell>
          <cell r="AT69">
            <v>44764</v>
          </cell>
          <cell r="BA69">
            <v>38</v>
          </cell>
          <cell r="BB69" t="str">
            <v>○</v>
          </cell>
          <cell r="BC69" t="str">
            <v>221020804009</v>
          </cell>
          <cell r="BD69">
            <v>44778</v>
          </cell>
          <cell r="BE69">
            <v>44797</v>
          </cell>
          <cell r="BF69">
            <v>44803</v>
          </cell>
          <cell r="BG69" t="str">
            <v>9:30</v>
          </cell>
          <cell r="BH69" t="str">
            <v>17:00</v>
          </cell>
          <cell r="BI69" t="str">
            <v>9:00</v>
          </cell>
          <cell r="BJ69" t="str">
            <v>17:10</v>
          </cell>
          <cell r="BK69" t="str">
            <v/>
          </cell>
          <cell r="BL69" t="str">
            <v/>
          </cell>
        </row>
        <row r="70">
          <cell r="A70" t="str">
            <v>日程変更</v>
          </cell>
          <cell r="B70">
            <v>44755</v>
          </cell>
          <cell r="C70">
            <v>44756</v>
          </cell>
          <cell r="D70">
            <v>44761</v>
          </cell>
          <cell r="F70" t="str">
            <v>1020804</v>
          </cell>
          <cell r="G70">
            <v>10</v>
          </cell>
          <cell r="H70">
            <v>2</v>
          </cell>
          <cell r="I70" t="str">
            <v>東京(飯田橋)</v>
          </cell>
          <cell r="J70" t="str">
            <v>飯田橋レインボービル</v>
          </cell>
          <cell r="K70" t="str">
            <v>C・D会議室</v>
          </cell>
          <cell r="L70">
            <v>44777</v>
          </cell>
          <cell r="M70">
            <v>44778</v>
          </cell>
          <cell r="O70" t="str">
            <v>東京(飯田橋)</v>
          </cell>
          <cell r="P70" t="str">
            <v>一般</v>
          </cell>
          <cell r="Q70">
            <v>1</v>
          </cell>
          <cell r="R70" t="str">
            <v>ワタナベ</v>
          </cell>
          <cell r="S70" t="str">
            <v>タダシ</v>
          </cell>
          <cell r="T70" t="str">
            <v>ワタナベ　タダシ</v>
          </cell>
          <cell r="U70" t="str">
            <v>渡邉</v>
          </cell>
          <cell r="V70" t="str">
            <v>正</v>
          </cell>
          <cell r="W70" t="str">
            <v>渡邉　正</v>
          </cell>
          <cell r="X70">
            <v>19517</v>
          </cell>
          <cell r="Y70">
            <v>71</v>
          </cell>
          <cell r="Z70" t="str">
            <v>166-0012</v>
          </cell>
          <cell r="AA70" t="str">
            <v>東京都</v>
          </cell>
          <cell r="AB70" t="str">
            <v>杉並区和田3-10-4</v>
          </cell>
          <cell r="AD70" t="str">
            <v>090-4674-4202</v>
          </cell>
          <cell r="AE70" t="str">
            <v>koop.watanabe@mx1.alpha-web.ne.jp</v>
          </cell>
          <cell r="AF70" t="str">
            <v>生協・消費者住宅センター</v>
          </cell>
          <cell r="AH70" t="str">
            <v>164-0011</v>
          </cell>
          <cell r="AI70" t="str">
            <v>東京都</v>
          </cell>
          <cell r="AJ70" t="str">
            <v>中野区中央5-6-2</v>
          </cell>
          <cell r="AK70" t="str">
            <v>新中野ビル</v>
          </cell>
          <cell r="AL70" t="str">
            <v>03-5340-0620</v>
          </cell>
          <cell r="AM70" t="str">
            <v>①</v>
          </cell>
          <cell r="AN70" t="str">
            <v>渡邉　正</v>
          </cell>
          <cell r="AO70">
            <v>1</v>
          </cell>
          <cell r="AP70">
            <v>1</v>
          </cell>
          <cell r="AS70" t="str">
            <v>三菱</v>
          </cell>
          <cell r="AT70">
            <v>44762</v>
          </cell>
          <cell r="BA70" t="str">
            <v/>
          </cell>
          <cell r="BB70" t="str">
            <v/>
          </cell>
          <cell r="BC70" t="str">
            <v/>
          </cell>
          <cell r="BD70" t="str">
            <v/>
          </cell>
          <cell r="BE70" t="str">
            <v/>
          </cell>
          <cell r="BF70" t="str">
            <v/>
          </cell>
          <cell r="BG70" t="str">
            <v>9:30</v>
          </cell>
          <cell r="BH70" t="str">
            <v>17:00</v>
          </cell>
          <cell r="BI70" t="str">
            <v>9:00</v>
          </cell>
          <cell r="BJ70" t="str">
            <v>17:10</v>
          </cell>
          <cell r="BK70" t="str">
            <v/>
          </cell>
          <cell r="BL70" t="str">
            <v/>
          </cell>
        </row>
        <row r="71">
          <cell r="A71" t="str">
            <v>22-1020804-011</v>
          </cell>
          <cell r="B71">
            <v>44757</v>
          </cell>
          <cell r="C71">
            <v>44757</v>
          </cell>
          <cell r="D71">
            <v>44761</v>
          </cell>
          <cell r="F71" t="str">
            <v>1020804</v>
          </cell>
          <cell r="G71">
            <v>11</v>
          </cell>
          <cell r="H71">
            <v>2</v>
          </cell>
          <cell r="I71" t="str">
            <v>東京(飯田橋)</v>
          </cell>
          <cell r="J71" t="str">
            <v>飯田橋レインボービル</v>
          </cell>
          <cell r="K71" t="str">
            <v>C・D会議室</v>
          </cell>
          <cell r="L71">
            <v>44777</v>
          </cell>
          <cell r="M71">
            <v>44778</v>
          </cell>
          <cell r="O71" t="str">
            <v>東京(飯田橋)</v>
          </cell>
          <cell r="P71" t="str">
            <v>一般</v>
          </cell>
          <cell r="Q71">
            <v>1</v>
          </cell>
          <cell r="R71" t="str">
            <v>イワモト</v>
          </cell>
          <cell r="S71" t="str">
            <v>タダシ</v>
          </cell>
          <cell r="T71" t="str">
            <v>イワモト　タダシ</v>
          </cell>
          <cell r="U71" t="str">
            <v>岩本</v>
          </cell>
          <cell r="V71" t="str">
            <v>匡</v>
          </cell>
          <cell r="W71" t="str">
            <v>岩本　匡</v>
          </cell>
          <cell r="X71">
            <v>28864</v>
          </cell>
          <cell r="Y71">
            <v>43</v>
          </cell>
          <cell r="Z71" t="str">
            <v>210-0807</v>
          </cell>
          <cell r="AA71" t="str">
            <v>神奈川県</v>
          </cell>
          <cell r="AB71" t="str">
            <v>川崎市川崎区港町13-1</v>
          </cell>
          <cell r="AC71" t="str">
            <v>ﾊﾟｰｸﾎｰﾑｽﾞｸﾞﾗﾝﾌｧｰｽﾄ812</v>
          </cell>
          <cell r="AD71" t="str">
            <v>090-8824-2949</v>
          </cell>
          <cell r="AE71" t="str">
            <v>iwamoto.tadashi002@jp.panasonic.com</v>
          </cell>
          <cell r="AF71" t="str">
            <v>パナソニックホームズ株式会社</v>
          </cell>
          <cell r="AG71" t="str">
            <v>東日本分譲開発支社</v>
          </cell>
          <cell r="AH71" t="str">
            <v>163-0929</v>
          </cell>
          <cell r="AI71" t="str">
            <v>東京都</v>
          </cell>
          <cell r="AJ71" t="str">
            <v>新宿区西新宿2-3-1</v>
          </cell>
          <cell r="AK71" t="str">
            <v>新宿モノリス29階</v>
          </cell>
          <cell r="AL71" t="str">
            <v>090-8824-2949</v>
          </cell>
          <cell r="AM71" t="str">
            <v>⑥</v>
          </cell>
          <cell r="AN71" t="str">
            <v>岩本　匡</v>
          </cell>
          <cell r="AO71">
            <v>1</v>
          </cell>
          <cell r="AP71">
            <v>1</v>
          </cell>
          <cell r="AS71" t="str">
            <v>一括</v>
          </cell>
          <cell r="BA71">
            <v>31</v>
          </cell>
          <cell r="BB71" t="str">
            <v>○</v>
          </cell>
          <cell r="BC71" t="str">
            <v>221020804011</v>
          </cell>
          <cell r="BD71">
            <v>44778</v>
          </cell>
          <cell r="BE71">
            <v>44797</v>
          </cell>
          <cell r="BF71">
            <v>44803</v>
          </cell>
          <cell r="BG71" t="str">
            <v>9:30</v>
          </cell>
          <cell r="BH71" t="str">
            <v>17:00</v>
          </cell>
          <cell r="BI71" t="str">
            <v>9:00</v>
          </cell>
          <cell r="BJ71" t="str">
            <v>17:10</v>
          </cell>
          <cell r="BK71" t="str">
            <v/>
          </cell>
          <cell r="BL71" t="str">
            <v/>
          </cell>
        </row>
        <row r="72">
          <cell r="A72" t="str">
            <v>22-1020804-012</v>
          </cell>
          <cell r="B72">
            <v>44756</v>
          </cell>
          <cell r="C72">
            <v>44757</v>
          </cell>
          <cell r="D72">
            <v>44761</v>
          </cell>
          <cell r="E72">
            <v>44762</v>
          </cell>
          <cell r="F72" t="str">
            <v>1020804</v>
          </cell>
          <cell r="G72">
            <v>12</v>
          </cell>
          <cell r="H72">
            <v>2</v>
          </cell>
          <cell r="I72" t="str">
            <v>東京(飯田橋)</v>
          </cell>
          <cell r="J72" t="str">
            <v>飯田橋レインボービル</v>
          </cell>
          <cell r="K72" t="str">
            <v>C・D会議室</v>
          </cell>
          <cell r="L72">
            <v>44777</v>
          </cell>
          <cell r="M72">
            <v>44778</v>
          </cell>
          <cell r="O72" t="str">
            <v>東京(飯田橋)</v>
          </cell>
          <cell r="P72" t="str">
            <v>一般</v>
          </cell>
          <cell r="Q72">
            <v>1</v>
          </cell>
          <cell r="R72" t="str">
            <v>キムラ</v>
          </cell>
          <cell r="S72" t="str">
            <v>ユキオ</v>
          </cell>
          <cell r="T72" t="str">
            <v>キムラ　ユキオ</v>
          </cell>
          <cell r="U72" t="str">
            <v>木村</v>
          </cell>
          <cell r="V72" t="str">
            <v>行男</v>
          </cell>
          <cell r="W72" t="str">
            <v>木村　行男</v>
          </cell>
          <cell r="X72">
            <v>24567</v>
          </cell>
          <cell r="Y72">
            <v>57</v>
          </cell>
          <cell r="Z72" t="str">
            <v>111-0032</v>
          </cell>
          <cell r="AA72" t="str">
            <v>東京都</v>
          </cell>
          <cell r="AB72" t="str">
            <v>台東区浅草5丁目7番8号</v>
          </cell>
          <cell r="AD72" t="str">
            <v>090-8892-6412</v>
          </cell>
          <cell r="AE72" t="str">
            <v>kyukio@tosou-toyo.com</v>
          </cell>
          <cell r="AF72" t="str">
            <v>株式会社 東洋塗装</v>
          </cell>
          <cell r="AH72" t="str">
            <v>113-0024</v>
          </cell>
          <cell r="AI72" t="str">
            <v>東京都</v>
          </cell>
          <cell r="AJ72" t="str">
            <v>文京区西片1-17-10</v>
          </cell>
          <cell r="AL72" t="str">
            <v>03-3813-2358</v>
          </cell>
          <cell r="AM72" t="str">
            <v>①</v>
          </cell>
          <cell r="AN72" t="str">
            <v>木村　行男</v>
          </cell>
          <cell r="AO72">
            <v>0</v>
          </cell>
          <cell r="AP72">
            <v>1</v>
          </cell>
          <cell r="AS72" t="str">
            <v>三菱</v>
          </cell>
          <cell r="AT72">
            <v>44762</v>
          </cell>
          <cell r="BA72">
            <v>35</v>
          </cell>
          <cell r="BB72" t="str">
            <v>○</v>
          </cell>
          <cell r="BC72" t="str">
            <v>221020804012</v>
          </cell>
          <cell r="BD72">
            <v>44778</v>
          </cell>
          <cell r="BE72">
            <v>44797</v>
          </cell>
          <cell r="BF72">
            <v>44803</v>
          </cell>
          <cell r="BG72" t="str">
            <v>9:30</v>
          </cell>
          <cell r="BH72" t="str">
            <v>17:00</v>
          </cell>
          <cell r="BI72" t="str">
            <v>9:00</v>
          </cell>
          <cell r="BJ72" t="str">
            <v>17:10</v>
          </cell>
          <cell r="BK72" t="str">
            <v/>
          </cell>
          <cell r="BL72" t="str">
            <v/>
          </cell>
        </row>
        <row r="73">
          <cell r="A73" t="str">
            <v>22-1020804-013</v>
          </cell>
          <cell r="B73">
            <v>44757</v>
          </cell>
          <cell r="C73">
            <v>44757</v>
          </cell>
          <cell r="D73">
            <v>44761</v>
          </cell>
          <cell r="E73">
            <v>44762</v>
          </cell>
          <cell r="F73" t="str">
            <v>1020804</v>
          </cell>
          <cell r="G73">
            <v>13</v>
          </cell>
          <cell r="H73">
            <v>2</v>
          </cell>
          <cell r="I73" t="str">
            <v>東京(飯田橋)</v>
          </cell>
          <cell r="J73" t="str">
            <v>飯田橋レインボービル</v>
          </cell>
          <cell r="K73" t="str">
            <v>C・D会議室</v>
          </cell>
          <cell r="L73">
            <v>44777</v>
          </cell>
          <cell r="M73">
            <v>44778</v>
          </cell>
          <cell r="O73" t="str">
            <v>東京(飯田橋)</v>
          </cell>
          <cell r="P73" t="str">
            <v>一般</v>
          </cell>
          <cell r="Q73">
            <v>1</v>
          </cell>
          <cell r="R73" t="str">
            <v>タニザワ</v>
          </cell>
          <cell r="S73" t="str">
            <v>タケシ</v>
          </cell>
          <cell r="T73" t="str">
            <v>タニザワ　タケシ</v>
          </cell>
          <cell r="U73" t="str">
            <v>谷沢</v>
          </cell>
          <cell r="V73" t="str">
            <v>毅</v>
          </cell>
          <cell r="W73" t="str">
            <v>谷沢　毅</v>
          </cell>
          <cell r="X73">
            <v>26352</v>
          </cell>
          <cell r="Y73">
            <v>50</v>
          </cell>
          <cell r="Z73" t="str">
            <v>170-0013</v>
          </cell>
          <cell r="AA73" t="str">
            <v>東京都</v>
          </cell>
          <cell r="AB73" t="str">
            <v>豊島区東池袋5丁目23番7号</v>
          </cell>
          <cell r="AC73" t="str">
            <v>ミネハイツ105号室</v>
          </cell>
          <cell r="AD73" t="str">
            <v>080-4937-0251</v>
          </cell>
          <cell r="AE73" t="str">
            <v>tanizawa@seiwa-gr.co.jp</v>
          </cell>
          <cell r="AF73" t="str">
            <v>聖和建設株式会社</v>
          </cell>
          <cell r="AG73" t="str">
            <v>調布営業所</v>
          </cell>
          <cell r="AH73" t="str">
            <v>182-0002</v>
          </cell>
          <cell r="AI73" t="str">
            <v>東京都</v>
          </cell>
          <cell r="AJ73" t="str">
            <v>調布市仙川町1-10-15</v>
          </cell>
          <cell r="AK73" t="str">
            <v>アーバンハイツ仙川　B202</v>
          </cell>
          <cell r="AL73" t="str">
            <v>03-5969-1711</v>
          </cell>
          <cell r="AM73" t="str">
            <v>①</v>
          </cell>
          <cell r="AN73" t="str">
            <v>谷沢　毅</v>
          </cell>
          <cell r="AO73">
            <v>1</v>
          </cell>
          <cell r="AP73">
            <v>1</v>
          </cell>
          <cell r="AS73" t="str">
            <v>三菱</v>
          </cell>
          <cell r="AT73">
            <v>44762</v>
          </cell>
          <cell r="BA73">
            <v>37</v>
          </cell>
          <cell r="BB73" t="str">
            <v>○</v>
          </cell>
          <cell r="BC73" t="str">
            <v>221020804013</v>
          </cell>
          <cell r="BD73">
            <v>44778</v>
          </cell>
          <cell r="BE73">
            <v>44797</v>
          </cell>
          <cell r="BF73">
            <v>44803</v>
          </cell>
          <cell r="BG73" t="str">
            <v>9:30</v>
          </cell>
          <cell r="BH73" t="str">
            <v>17:00</v>
          </cell>
          <cell r="BI73" t="str">
            <v>9:00</v>
          </cell>
          <cell r="BJ73" t="str">
            <v>17:10</v>
          </cell>
          <cell r="BK73" t="str">
            <v/>
          </cell>
          <cell r="BL73" t="str">
            <v/>
          </cell>
        </row>
        <row r="74">
          <cell r="A74" t="str">
            <v>22-1020804-014</v>
          </cell>
          <cell r="B74">
            <v>44761</v>
          </cell>
          <cell r="C74">
            <v>44761</v>
          </cell>
          <cell r="D74">
            <v>44761</v>
          </cell>
          <cell r="F74" t="str">
            <v>1020804</v>
          </cell>
          <cell r="G74">
            <v>14</v>
          </cell>
          <cell r="H74">
            <v>2</v>
          </cell>
          <cell r="I74" t="str">
            <v>東京(飯田橋)</v>
          </cell>
          <cell r="J74" t="str">
            <v>飯田橋レインボービル</v>
          </cell>
          <cell r="K74" t="str">
            <v>C・D会議室</v>
          </cell>
          <cell r="L74">
            <v>44777</v>
          </cell>
          <cell r="M74">
            <v>44778</v>
          </cell>
          <cell r="O74" t="str">
            <v>東京(飯田橋)</v>
          </cell>
          <cell r="P74" t="str">
            <v>一般</v>
          </cell>
          <cell r="Q74">
            <v>1</v>
          </cell>
          <cell r="R74" t="str">
            <v>アラヤマ</v>
          </cell>
          <cell r="S74" t="str">
            <v>タツナリ</v>
          </cell>
          <cell r="T74" t="str">
            <v>アラヤマ　タツナリ</v>
          </cell>
          <cell r="U74" t="str">
            <v>荒山</v>
          </cell>
          <cell r="V74" t="str">
            <v>龍成</v>
          </cell>
          <cell r="W74" t="str">
            <v>荒山　龍成</v>
          </cell>
          <cell r="X74">
            <v>23391</v>
          </cell>
          <cell r="Y74">
            <v>60</v>
          </cell>
          <cell r="Z74" t="str">
            <v>130-0013</v>
          </cell>
          <cell r="AA74" t="str">
            <v>東京都</v>
          </cell>
          <cell r="AB74" t="str">
            <v>港区高輪2-16-28</v>
          </cell>
          <cell r="AC74" t="str">
            <v>メゾンドヴィレ高輪702</v>
          </cell>
          <cell r="AD74" t="str">
            <v>090-1594-4872</v>
          </cell>
          <cell r="AE74" t="str">
            <v>arayama@nanboku-bs.co.jp</v>
          </cell>
          <cell r="AF74" t="str">
            <v>南北ビルセイビ株式会社</v>
          </cell>
          <cell r="AG74" t="str">
            <v>東京営業所</v>
          </cell>
          <cell r="AH74" t="str">
            <v>130-0012</v>
          </cell>
          <cell r="AI74" t="str">
            <v>東京都</v>
          </cell>
          <cell r="AJ74" t="str">
            <v>墨田区太平3丁目16-10</v>
          </cell>
          <cell r="AL74" t="str">
            <v>03-5637-8253</v>
          </cell>
          <cell r="AM74" t="str">
            <v>⑥</v>
          </cell>
          <cell r="AN74" t="str">
            <v>荒山　龍成</v>
          </cell>
          <cell r="AO74">
            <v>1</v>
          </cell>
          <cell r="AP74">
            <v>1</v>
          </cell>
          <cell r="AS74" t="str">
            <v>三菱</v>
          </cell>
          <cell r="AT74">
            <v>44763</v>
          </cell>
          <cell r="BA74">
            <v>35</v>
          </cell>
          <cell r="BB74" t="str">
            <v>○</v>
          </cell>
          <cell r="BC74" t="str">
            <v>221020804014</v>
          </cell>
          <cell r="BD74">
            <v>44778</v>
          </cell>
          <cell r="BE74">
            <v>44797</v>
          </cell>
          <cell r="BF74">
            <v>44803</v>
          </cell>
          <cell r="BG74" t="str">
            <v>9:30</v>
          </cell>
          <cell r="BH74" t="str">
            <v>17:00</v>
          </cell>
          <cell r="BI74" t="str">
            <v>9:00</v>
          </cell>
          <cell r="BJ74" t="str">
            <v>17:10</v>
          </cell>
          <cell r="BK74" t="str">
            <v/>
          </cell>
          <cell r="BL74" t="str">
            <v/>
          </cell>
        </row>
        <row r="75">
          <cell r="A75" t="str">
            <v>22-1020804-015</v>
          </cell>
          <cell r="B75">
            <v>44761</v>
          </cell>
          <cell r="C75">
            <v>44761</v>
          </cell>
          <cell r="D75">
            <v>44761</v>
          </cell>
          <cell r="F75" t="str">
            <v>1020804</v>
          </cell>
          <cell r="G75">
            <v>15</v>
          </cell>
          <cell r="H75">
            <v>2</v>
          </cell>
          <cell r="I75" t="str">
            <v>東京(飯田橋)</v>
          </cell>
          <cell r="J75" t="str">
            <v>飯田橋レインボービル</v>
          </cell>
          <cell r="K75" t="str">
            <v>C・D会議室</v>
          </cell>
          <cell r="L75">
            <v>44777</v>
          </cell>
          <cell r="M75">
            <v>44778</v>
          </cell>
          <cell r="O75" t="str">
            <v>東京(飯田橋)</v>
          </cell>
          <cell r="P75" t="str">
            <v>一般</v>
          </cell>
          <cell r="Q75">
            <v>1</v>
          </cell>
          <cell r="R75" t="str">
            <v>イシザワ</v>
          </cell>
          <cell r="S75" t="str">
            <v>コウメイ</v>
          </cell>
          <cell r="T75" t="str">
            <v>イシザワ　コウメイ</v>
          </cell>
          <cell r="U75" t="str">
            <v>石澤</v>
          </cell>
          <cell r="V75" t="str">
            <v>公明</v>
          </cell>
          <cell r="W75" t="str">
            <v>石澤　公明</v>
          </cell>
          <cell r="X75">
            <v>30900</v>
          </cell>
          <cell r="Y75">
            <v>37</v>
          </cell>
          <cell r="Z75" t="str">
            <v>134-0083</v>
          </cell>
          <cell r="AA75" t="str">
            <v>東京都</v>
          </cell>
          <cell r="AB75" t="str">
            <v>江戸川区中葛西5-11-25</v>
          </cell>
          <cell r="AC75" t="str">
            <v>中葛西スカイハイツ205</v>
          </cell>
          <cell r="AD75" t="str">
            <v>090-7336-7108</v>
          </cell>
          <cell r="AE75" t="str">
            <v>ishizawa.komei@jp.panasonic.com</v>
          </cell>
          <cell r="AF75" t="str">
            <v>パナソニックホームズ株式会社</v>
          </cell>
          <cell r="AG75" t="str">
            <v>東日本分譲開発
支社</v>
          </cell>
          <cell r="AH75" t="str">
            <v>163-0929</v>
          </cell>
          <cell r="AI75" t="str">
            <v>東京都</v>
          </cell>
          <cell r="AJ75" t="str">
            <v>東京都新宿区西新宿2-3-1</v>
          </cell>
          <cell r="AK75" t="str">
            <v>新宿モノリス29階</v>
          </cell>
          <cell r="AL75" t="str">
            <v>03-5339-7111</v>
          </cell>
          <cell r="AM75" t="str">
            <v>②</v>
          </cell>
          <cell r="AN75" t="str">
            <v>石澤公明</v>
          </cell>
          <cell r="AO75">
            <v>1</v>
          </cell>
          <cell r="AP75">
            <v>1</v>
          </cell>
          <cell r="AS75" t="str">
            <v>一括</v>
          </cell>
          <cell r="BA75">
            <v>39</v>
          </cell>
          <cell r="BB75" t="str">
            <v>○</v>
          </cell>
          <cell r="BC75" t="str">
            <v>221020804015</v>
          </cell>
          <cell r="BD75">
            <v>44778</v>
          </cell>
          <cell r="BE75">
            <v>44797</v>
          </cell>
          <cell r="BF75">
            <v>44803</v>
          </cell>
          <cell r="BG75" t="str">
            <v>9:30</v>
          </cell>
          <cell r="BH75" t="str">
            <v>17:00</v>
          </cell>
          <cell r="BI75" t="str">
            <v>9:00</v>
          </cell>
          <cell r="BJ75" t="str">
            <v>17:10</v>
          </cell>
          <cell r="BK75" t="str">
            <v/>
          </cell>
          <cell r="BL75" t="str">
            <v/>
          </cell>
        </row>
        <row r="76">
          <cell r="A76" t="str">
            <v>22-1020804-016</v>
          </cell>
          <cell r="B76">
            <v>44757</v>
          </cell>
          <cell r="C76">
            <v>44763</v>
          </cell>
          <cell r="D76">
            <v>44763</v>
          </cell>
          <cell r="E76">
            <v>44767</v>
          </cell>
          <cell r="F76" t="str">
            <v>1020804</v>
          </cell>
          <cell r="G76">
            <v>16</v>
          </cell>
          <cell r="H76">
            <v>2</v>
          </cell>
          <cell r="I76" t="str">
            <v>東京(飯田橋)</v>
          </cell>
          <cell r="J76" t="str">
            <v>飯田橋レインボービル</v>
          </cell>
          <cell r="K76" t="str">
            <v>C・D会議室</v>
          </cell>
          <cell r="L76">
            <v>44777</v>
          </cell>
          <cell r="M76">
            <v>44778</v>
          </cell>
          <cell r="O76" t="str">
            <v>東京(飯田橋)</v>
          </cell>
          <cell r="P76" t="str">
            <v>一般</v>
          </cell>
          <cell r="Q76">
            <v>1</v>
          </cell>
          <cell r="R76" t="str">
            <v>ニシカワ</v>
          </cell>
          <cell r="S76" t="str">
            <v>カズトシ</v>
          </cell>
          <cell r="T76" t="str">
            <v>ニシカワ　カズトシ</v>
          </cell>
          <cell r="U76" t="str">
            <v>西川</v>
          </cell>
          <cell r="V76" t="str">
            <v>和利</v>
          </cell>
          <cell r="W76" t="str">
            <v>西川　和利</v>
          </cell>
          <cell r="X76">
            <v>22877</v>
          </cell>
          <cell r="Y76">
            <v>62</v>
          </cell>
          <cell r="Z76" t="str">
            <v>115-0043</v>
          </cell>
          <cell r="AA76" t="str">
            <v>東京都</v>
          </cell>
          <cell r="AB76" t="str">
            <v>北区神谷2-26-4</v>
          </cell>
          <cell r="AD76" t="str">
            <v>090-3963-0461</v>
          </cell>
          <cell r="AE76" t="str">
            <v>k-nishi0819@softbank.ne.jp</v>
          </cell>
          <cell r="AF76" t="str">
            <v>有限会社西川興業</v>
          </cell>
          <cell r="AG76" t="str">
            <v>代表取締役</v>
          </cell>
          <cell r="AH76" t="str">
            <v>115-0043</v>
          </cell>
          <cell r="AI76" t="str">
            <v>東京都</v>
          </cell>
          <cell r="AJ76" t="str">
            <v>北区神谷2-26-4</v>
          </cell>
          <cell r="AL76" t="str">
            <v>03-3901-8613</v>
          </cell>
          <cell r="AM76" t="str">
            <v>⑥</v>
          </cell>
          <cell r="AN76" t="str">
            <v>西川　和利</v>
          </cell>
          <cell r="AO76">
            <v>1</v>
          </cell>
          <cell r="AP76">
            <v>1</v>
          </cell>
          <cell r="AS76" t="str">
            <v>三菱</v>
          </cell>
          <cell r="AT76">
            <v>44764</v>
          </cell>
          <cell r="BA76">
            <v>31</v>
          </cell>
          <cell r="BB76" t="str">
            <v>○</v>
          </cell>
          <cell r="BC76" t="str">
            <v>221020804016</v>
          </cell>
          <cell r="BD76">
            <v>44778</v>
          </cell>
          <cell r="BE76">
            <v>44797</v>
          </cell>
          <cell r="BF76">
            <v>44803</v>
          </cell>
          <cell r="BG76" t="str">
            <v>9:30</v>
          </cell>
          <cell r="BH76" t="str">
            <v>17:00</v>
          </cell>
          <cell r="BI76" t="str">
            <v>9:00</v>
          </cell>
          <cell r="BJ76" t="str">
            <v>17:10</v>
          </cell>
          <cell r="BK76" t="str">
            <v/>
          </cell>
          <cell r="BL76" t="str">
            <v/>
          </cell>
        </row>
        <row r="77">
          <cell r="A77" t="str">
            <v>22-1020804-017</v>
          </cell>
          <cell r="B77">
            <v>44757</v>
          </cell>
          <cell r="C77">
            <v>44763</v>
          </cell>
          <cell r="D77">
            <v>44763</v>
          </cell>
          <cell r="E77">
            <v>44767</v>
          </cell>
          <cell r="F77" t="str">
            <v>1020804</v>
          </cell>
          <cell r="G77">
            <v>17</v>
          </cell>
          <cell r="H77">
            <v>2</v>
          </cell>
          <cell r="I77" t="str">
            <v>東京(飯田橋)</v>
          </cell>
          <cell r="J77" t="str">
            <v>飯田橋レインボービル</v>
          </cell>
          <cell r="K77" t="str">
            <v>C・D会議室</v>
          </cell>
          <cell r="L77">
            <v>44777</v>
          </cell>
          <cell r="M77">
            <v>44778</v>
          </cell>
          <cell r="O77" t="str">
            <v>東京(飯田橋)</v>
          </cell>
          <cell r="P77" t="str">
            <v>一般</v>
          </cell>
          <cell r="Q77">
            <v>1</v>
          </cell>
          <cell r="R77" t="str">
            <v>ニシカワ</v>
          </cell>
          <cell r="S77" t="str">
            <v>トシノブ</v>
          </cell>
          <cell r="T77" t="str">
            <v>ニシカワ　トシノブ</v>
          </cell>
          <cell r="U77" t="str">
            <v>西川</v>
          </cell>
          <cell r="V77" t="str">
            <v>利伸</v>
          </cell>
          <cell r="W77" t="str">
            <v>西川　利伸</v>
          </cell>
          <cell r="X77">
            <v>35183</v>
          </cell>
          <cell r="Y77">
            <v>28</v>
          </cell>
          <cell r="Z77" t="str">
            <v>115-0043</v>
          </cell>
          <cell r="AA77" t="str">
            <v>東京都</v>
          </cell>
          <cell r="AB77" t="str">
            <v>北区神谷2-26-4</v>
          </cell>
          <cell r="AD77" t="str">
            <v>080-3449-6312</v>
          </cell>
          <cell r="AE77" t="str">
            <v>nissy10424@gmail.com</v>
          </cell>
          <cell r="AF77" t="str">
            <v>有限会社西川興業</v>
          </cell>
          <cell r="AG77" t="str">
            <v>管理部</v>
          </cell>
          <cell r="AH77" t="str">
            <v>115-0043</v>
          </cell>
          <cell r="AI77" t="str">
            <v>東京都</v>
          </cell>
          <cell r="AJ77" t="str">
            <v>北区神谷2-26-4</v>
          </cell>
          <cell r="AL77" t="str">
            <v>03-3901-8613</v>
          </cell>
          <cell r="AM77" t="str">
            <v>④</v>
          </cell>
          <cell r="AN77" t="str">
            <v>西川　利伸</v>
          </cell>
          <cell r="AO77">
            <v>1</v>
          </cell>
          <cell r="AP77">
            <v>1</v>
          </cell>
          <cell r="AS77" t="str">
            <v>三菱</v>
          </cell>
          <cell r="AT77">
            <v>44764</v>
          </cell>
          <cell r="BA77">
            <v>32</v>
          </cell>
          <cell r="BB77" t="str">
            <v>○</v>
          </cell>
          <cell r="BC77" t="str">
            <v>221020804017</v>
          </cell>
          <cell r="BD77">
            <v>44778</v>
          </cell>
          <cell r="BE77">
            <v>44797</v>
          </cell>
          <cell r="BF77">
            <v>44803</v>
          </cell>
          <cell r="BG77" t="str">
            <v>9:30</v>
          </cell>
          <cell r="BH77" t="str">
            <v>17:00</v>
          </cell>
          <cell r="BI77" t="str">
            <v>9:00</v>
          </cell>
          <cell r="BJ77" t="str">
            <v>17:10</v>
          </cell>
          <cell r="BK77" t="str">
            <v/>
          </cell>
          <cell r="BL77" t="str">
            <v/>
          </cell>
        </row>
        <row r="78">
          <cell r="A78" t="str">
            <v>22-1020804-018</v>
          </cell>
          <cell r="B78">
            <v>44749</v>
          </cell>
          <cell r="C78">
            <v>44764</v>
          </cell>
          <cell r="E78">
            <v>0</v>
          </cell>
          <cell r="F78" t="str">
            <v>1020804</v>
          </cell>
          <cell r="G78">
            <v>18</v>
          </cell>
          <cell r="H78">
            <v>2</v>
          </cell>
          <cell r="I78" t="str">
            <v>東京(飯田橋)</v>
          </cell>
          <cell r="J78" t="str">
            <v>飯田橋レインボービル</v>
          </cell>
          <cell r="K78" t="str">
            <v>C・D会議室</v>
          </cell>
          <cell r="L78">
            <v>44777</v>
          </cell>
          <cell r="M78">
            <v>44778</v>
          </cell>
          <cell r="O78" t="str">
            <v>東京(飯田橋)</v>
          </cell>
          <cell r="P78" t="str">
            <v>一般</v>
          </cell>
          <cell r="Q78">
            <v>1</v>
          </cell>
          <cell r="R78" t="str">
            <v>ババ</v>
          </cell>
          <cell r="S78" t="str">
            <v>クニオ</v>
          </cell>
          <cell r="T78" t="str">
            <v>ババ　クニオ</v>
          </cell>
          <cell r="U78" t="str">
            <v>馬場</v>
          </cell>
          <cell r="V78" t="str">
            <v>邦夫</v>
          </cell>
          <cell r="W78" t="str">
            <v>馬場　邦夫</v>
          </cell>
          <cell r="X78">
            <v>24733</v>
          </cell>
          <cell r="Y78">
            <v>54</v>
          </cell>
          <cell r="Z78" t="str">
            <v>124-0006</v>
          </cell>
          <cell r="AA78" t="str">
            <v>東京都</v>
          </cell>
          <cell r="AB78" t="str">
            <v>葛飾区堀切8-3-12</v>
          </cell>
          <cell r="AD78" t="str">
            <v>080-6850-8108</v>
          </cell>
          <cell r="AE78" t="str">
            <v>k-baba@toyotahome-tokyo.com</v>
          </cell>
          <cell r="AF78" t="str">
            <v>トヨタホーム東京株式会社</v>
          </cell>
          <cell r="AG78" t="str">
            <v>ストック事業本部</v>
          </cell>
          <cell r="AH78" t="str">
            <v>102-0074</v>
          </cell>
          <cell r="AI78" t="str">
            <v>東京都</v>
          </cell>
          <cell r="AJ78" t="str">
            <v>千代田区九段南2-3-18</v>
          </cell>
          <cell r="AK78" t="str">
            <v>トヨタ九段ビル7階</v>
          </cell>
          <cell r="AL78" t="str">
            <v>03-3237-7272</v>
          </cell>
          <cell r="AM78" t="str">
            <v>④</v>
          </cell>
          <cell r="AN78" t="str">
            <v>馬場　邦夫</v>
          </cell>
          <cell r="AO78">
            <v>1</v>
          </cell>
          <cell r="AP78">
            <v>1</v>
          </cell>
          <cell r="AS78" t="str">
            <v>一括</v>
          </cell>
          <cell r="BA78">
            <v>36</v>
          </cell>
          <cell r="BB78" t="str">
            <v>○</v>
          </cell>
          <cell r="BC78" t="str">
            <v>221020804018</v>
          </cell>
          <cell r="BD78">
            <v>44778</v>
          </cell>
          <cell r="BE78">
            <v>44797</v>
          </cell>
          <cell r="BF78">
            <v>44803</v>
          </cell>
          <cell r="BG78" t="str">
            <v>9:30</v>
          </cell>
          <cell r="BH78" t="str">
            <v>17:00</v>
          </cell>
          <cell r="BI78" t="str">
            <v>9:00</v>
          </cell>
          <cell r="BJ78" t="str">
            <v>17:10</v>
          </cell>
          <cell r="BK78" t="str">
            <v/>
          </cell>
          <cell r="BL78" t="str">
            <v/>
          </cell>
        </row>
        <row r="79">
          <cell r="A79" t="str">
            <v>日程変更</v>
          </cell>
          <cell r="B79">
            <v>44767</v>
          </cell>
          <cell r="C79">
            <v>44767</v>
          </cell>
          <cell r="E79">
            <v>0</v>
          </cell>
          <cell r="F79" t="str">
            <v>1020804</v>
          </cell>
          <cell r="G79">
            <v>19</v>
          </cell>
          <cell r="H79">
            <v>2</v>
          </cell>
          <cell r="I79" t="str">
            <v>東京(飯田橋)</v>
          </cell>
          <cell r="J79" t="str">
            <v>飯田橋レインボービル</v>
          </cell>
          <cell r="K79" t="str">
            <v>C・D会議室</v>
          </cell>
          <cell r="L79">
            <v>44777</v>
          </cell>
          <cell r="M79">
            <v>44778</v>
          </cell>
          <cell r="O79" t="str">
            <v>東京(飯田橋)</v>
          </cell>
          <cell r="P79" t="str">
            <v>一般</v>
          </cell>
          <cell r="Q79">
            <v>1</v>
          </cell>
          <cell r="R79" t="str">
            <v>ホシノ</v>
          </cell>
          <cell r="S79" t="str">
            <v>マサキ</v>
          </cell>
          <cell r="T79" t="str">
            <v>ホシノ　マサキ</v>
          </cell>
          <cell r="U79" t="str">
            <v>星野</v>
          </cell>
          <cell r="V79" t="str">
            <v>真樹</v>
          </cell>
          <cell r="W79" t="str">
            <v>星野　真樹</v>
          </cell>
          <cell r="X79">
            <v>26176</v>
          </cell>
          <cell r="Y79">
            <v>53</v>
          </cell>
          <cell r="Z79" t="str">
            <v>327-0314</v>
          </cell>
          <cell r="AA79" t="str">
            <v>栃木県</v>
          </cell>
          <cell r="AB79" t="str">
            <v>佐野市新吉水町340-1</v>
          </cell>
          <cell r="AD79" t="str">
            <v>090-7809-9270</v>
          </cell>
          <cell r="AE79" t="str">
            <v>masaki.hoshino@sekisui.com</v>
          </cell>
          <cell r="AF79" t="str">
            <v>栃木セキスイハイム株式会社</v>
          </cell>
          <cell r="AG79" t="str">
            <v>住宅事業部</v>
          </cell>
          <cell r="AH79" t="str">
            <v>327-0847</v>
          </cell>
          <cell r="AI79" t="str">
            <v>栃木県</v>
          </cell>
          <cell r="AJ79" t="str">
            <v>佐野市天神町903</v>
          </cell>
          <cell r="AK79" t="str">
            <v>ハーモネートビル2Ｆ</v>
          </cell>
          <cell r="AL79" t="str">
            <v>0283-21-3665</v>
          </cell>
          <cell r="AM79" t="str">
            <v>①</v>
          </cell>
          <cell r="AN79" t="str">
            <v>星野　真樹</v>
          </cell>
          <cell r="AO79">
            <v>1</v>
          </cell>
          <cell r="AP79">
            <v>1</v>
          </cell>
          <cell r="AS79" t="str">
            <v>一括</v>
          </cell>
          <cell r="BA79" t="str">
            <v/>
          </cell>
          <cell r="BB79" t="str">
            <v/>
          </cell>
          <cell r="BC79" t="str">
            <v/>
          </cell>
          <cell r="BD79" t="str">
            <v/>
          </cell>
          <cell r="BE79" t="str">
            <v/>
          </cell>
          <cell r="BF79" t="str">
            <v/>
          </cell>
          <cell r="BG79" t="str">
            <v>9:30</v>
          </cell>
          <cell r="BH79" t="str">
            <v>17:00</v>
          </cell>
          <cell r="BI79" t="str">
            <v>9:00</v>
          </cell>
          <cell r="BJ79" t="str">
            <v>17:10</v>
          </cell>
          <cell r="BK79" t="str">
            <v/>
          </cell>
          <cell r="BL79" t="str">
            <v/>
          </cell>
        </row>
        <row r="80">
          <cell r="A80" t="str">
            <v>22-1020804-020</v>
          </cell>
          <cell r="B80">
            <v>44768</v>
          </cell>
          <cell r="C80">
            <v>44769</v>
          </cell>
          <cell r="F80" t="str">
            <v>1020804</v>
          </cell>
          <cell r="G80">
            <v>20</v>
          </cell>
          <cell r="H80">
            <v>2</v>
          </cell>
          <cell r="I80" t="str">
            <v>東京(飯田橋)</v>
          </cell>
          <cell r="J80" t="str">
            <v>飯田橋レインボービル</v>
          </cell>
          <cell r="K80" t="str">
            <v>C・D会議室</v>
          </cell>
          <cell r="L80">
            <v>44777</v>
          </cell>
          <cell r="M80">
            <v>44778</v>
          </cell>
          <cell r="O80" t="str">
            <v>東京(飯田橋)</v>
          </cell>
          <cell r="P80" t="str">
            <v>一般</v>
          </cell>
          <cell r="Q80">
            <v>1</v>
          </cell>
          <cell r="R80" t="str">
            <v>ミヤシタ</v>
          </cell>
          <cell r="S80" t="str">
            <v>ナオユキ</v>
          </cell>
          <cell r="T80" t="str">
            <v>ミヤシタ　ナオユキ</v>
          </cell>
          <cell r="U80" t="str">
            <v>宮下</v>
          </cell>
          <cell r="V80" t="str">
            <v>尚之</v>
          </cell>
          <cell r="W80" t="str">
            <v>宮下　尚之</v>
          </cell>
          <cell r="X80">
            <v>22635</v>
          </cell>
          <cell r="Y80">
            <v>62</v>
          </cell>
          <cell r="Z80" t="str">
            <v>248-0014</v>
          </cell>
          <cell r="AA80" t="str">
            <v>神奈川県</v>
          </cell>
          <cell r="AB80" t="str">
            <v>鎌倉市由比ガ浜2-24-8-407</v>
          </cell>
          <cell r="AD80" t="str">
            <v>090-2545-3131</v>
          </cell>
          <cell r="AE80" t="str">
            <v>home.miyashita@docomo.ne.jp</v>
          </cell>
          <cell r="AF80" t="str">
            <v>三井ホーム株式会社</v>
          </cell>
          <cell r="AG80" t="str">
            <v>神奈川事業本部</v>
          </cell>
          <cell r="AH80" t="str">
            <v>244-0805</v>
          </cell>
          <cell r="AI80" t="str">
            <v>神奈川県</v>
          </cell>
          <cell r="AJ80" t="str">
            <v>横浜市戸塚区川上町87-1</v>
          </cell>
          <cell r="AL80" t="str">
            <v>045-605-3133</v>
          </cell>
          <cell r="AM80" t="str">
            <v>⑥</v>
          </cell>
          <cell r="AN80" t="str">
            <v>宮下　尚之</v>
          </cell>
          <cell r="AO80">
            <v>1</v>
          </cell>
          <cell r="AP80">
            <v>1</v>
          </cell>
          <cell r="AS80" t="str">
            <v>三菱</v>
          </cell>
          <cell r="AT80">
            <v>44770</v>
          </cell>
          <cell r="AZ80" t="str">
            <v>修了証は自宅へ</v>
          </cell>
          <cell r="BA80">
            <v>32</v>
          </cell>
          <cell r="BB80" t="str">
            <v>○</v>
          </cell>
          <cell r="BC80" t="str">
            <v>221020804020</v>
          </cell>
          <cell r="BD80">
            <v>44778</v>
          </cell>
          <cell r="BE80">
            <v>44797</v>
          </cell>
          <cell r="BF80">
            <v>44803</v>
          </cell>
          <cell r="BG80" t="str">
            <v>9:30</v>
          </cell>
          <cell r="BH80" t="str">
            <v>17:00</v>
          </cell>
          <cell r="BI80" t="str">
            <v>9:00</v>
          </cell>
          <cell r="BJ80" t="str">
            <v>17:10</v>
          </cell>
          <cell r="BK80" t="str">
            <v/>
          </cell>
          <cell r="BL80" t="str">
            <v/>
          </cell>
        </row>
        <row r="81">
          <cell r="A81" t="str">
            <v>22-1020804-021</v>
          </cell>
          <cell r="B81">
            <v>44767</v>
          </cell>
          <cell r="C81">
            <v>44769</v>
          </cell>
          <cell r="E81">
            <v>0</v>
          </cell>
          <cell r="F81" t="str">
            <v>1020804</v>
          </cell>
          <cell r="G81">
            <v>21</v>
          </cell>
          <cell r="H81">
            <v>2</v>
          </cell>
          <cell r="I81" t="str">
            <v>東京(飯田橋)</v>
          </cell>
          <cell r="J81" t="str">
            <v>飯田橋レインボービル</v>
          </cell>
          <cell r="K81" t="str">
            <v>C・D会議室</v>
          </cell>
          <cell r="L81">
            <v>44777</v>
          </cell>
          <cell r="M81">
            <v>44778</v>
          </cell>
          <cell r="O81" t="str">
            <v>東京(飯田橋）</v>
          </cell>
          <cell r="P81" t="str">
            <v>一般</v>
          </cell>
          <cell r="Q81">
            <v>1</v>
          </cell>
          <cell r="R81" t="str">
            <v>サトウ</v>
          </cell>
          <cell r="S81" t="str">
            <v>ナオヤ</v>
          </cell>
          <cell r="T81" t="str">
            <v>サトウ　ナオヤ</v>
          </cell>
          <cell r="U81" t="str">
            <v>佐藤</v>
          </cell>
          <cell r="V81" t="str">
            <v>直也</v>
          </cell>
          <cell r="W81" t="str">
            <v>佐藤　直也</v>
          </cell>
          <cell r="X81">
            <v>26114</v>
          </cell>
          <cell r="Y81">
            <v>51</v>
          </cell>
          <cell r="Z81" t="str">
            <v>411-0907</v>
          </cell>
          <cell r="AA81" t="str">
            <v>静岡県</v>
          </cell>
          <cell r="AB81" t="str">
            <v>駿東郡清水町伏見649-20</v>
          </cell>
          <cell r="AD81" t="str">
            <v>080-5819-0420</v>
          </cell>
          <cell r="AE81" t="str">
            <v>naoya-satou@toyotahome-fuji.co.jp</v>
          </cell>
          <cell r="AF81" t="str">
            <v>トヨタホームふじ株式会社</v>
          </cell>
          <cell r="AG81" t="str">
            <v>ストック事業室</v>
          </cell>
          <cell r="AH81" t="str">
            <v>410-0011</v>
          </cell>
          <cell r="AI81" t="str">
            <v>静岡県</v>
          </cell>
          <cell r="AJ81" t="str">
            <v>沼津市岡宮1270-1</v>
          </cell>
          <cell r="AL81" t="str">
            <v>055-929-8863</v>
          </cell>
          <cell r="AM81" t="str">
            <v>⑥</v>
          </cell>
          <cell r="AN81" t="str">
            <v>佐藤直也</v>
          </cell>
          <cell r="AO81">
            <v>1</v>
          </cell>
          <cell r="AP81">
            <v>1</v>
          </cell>
          <cell r="AS81" t="str">
            <v>一括</v>
          </cell>
          <cell r="BA81">
            <v>35</v>
          </cell>
          <cell r="BB81" t="str">
            <v>○</v>
          </cell>
          <cell r="BC81" t="str">
            <v>221020804021</v>
          </cell>
          <cell r="BD81">
            <v>44778</v>
          </cell>
          <cell r="BE81">
            <v>44797</v>
          </cell>
          <cell r="BF81">
            <v>44803</v>
          </cell>
          <cell r="BG81" t="str">
            <v>9:30</v>
          </cell>
          <cell r="BH81" t="str">
            <v>17:00</v>
          </cell>
          <cell r="BI81" t="str">
            <v>9:00</v>
          </cell>
          <cell r="BJ81" t="str">
            <v>17:10</v>
          </cell>
          <cell r="BK81" t="str">
            <v/>
          </cell>
          <cell r="BL81" t="str">
            <v/>
          </cell>
        </row>
        <row r="82">
          <cell r="A82" t="str">
            <v>22-1020804-022</v>
          </cell>
          <cell r="B82">
            <v>44767</v>
          </cell>
          <cell r="C82">
            <v>44769</v>
          </cell>
          <cell r="E82">
            <v>0</v>
          </cell>
          <cell r="F82" t="str">
            <v>1020804</v>
          </cell>
          <cell r="G82">
            <v>22</v>
          </cell>
          <cell r="H82">
            <v>2</v>
          </cell>
          <cell r="I82" t="str">
            <v>東京(飯田橋)</v>
          </cell>
          <cell r="J82" t="str">
            <v>飯田橋レインボービル</v>
          </cell>
          <cell r="K82" t="str">
            <v>C・D会議室</v>
          </cell>
          <cell r="L82">
            <v>44777</v>
          </cell>
          <cell r="M82">
            <v>44778</v>
          </cell>
          <cell r="O82" t="str">
            <v>東京(飯田橋）</v>
          </cell>
          <cell r="P82" t="str">
            <v>一般</v>
          </cell>
          <cell r="Q82">
            <v>1</v>
          </cell>
          <cell r="R82" t="str">
            <v>スギモト</v>
          </cell>
          <cell r="S82" t="str">
            <v>ヒデタカ</v>
          </cell>
          <cell r="T82" t="str">
            <v>スギモト　ヒデタカ</v>
          </cell>
          <cell r="U82" t="str">
            <v>杉本</v>
          </cell>
          <cell r="V82" t="str">
            <v>秀隆</v>
          </cell>
          <cell r="W82" t="str">
            <v>杉本　秀隆</v>
          </cell>
          <cell r="X82">
            <v>23490</v>
          </cell>
          <cell r="Y82">
            <v>58</v>
          </cell>
          <cell r="Z82" t="str">
            <v>410-1105</v>
          </cell>
          <cell r="AA82" t="str">
            <v>静岡県</v>
          </cell>
          <cell r="AB82" t="str">
            <v>裾野市下和田806</v>
          </cell>
          <cell r="AD82" t="str">
            <v>080-5297-4236</v>
          </cell>
          <cell r="AE82" t="str">
            <v>h-sugimoto@toyotahome-fuji.co.jp</v>
          </cell>
          <cell r="AF82" t="str">
            <v>トヨタホームふじ株式会社</v>
          </cell>
          <cell r="AG82" t="str">
            <v>静岡支社　技術部</v>
          </cell>
          <cell r="AH82" t="str">
            <v>410-0011</v>
          </cell>
          <cell r="AI82" t="str">
            <v>静岡県</v>
          </cell>
          <cell r="AJ82" t="str">
            <v>沼津市岡宮1270-1</v>
          </cell>
          <cell r="AL82" t="str">
            <v>055-929-8863</v>
          </cell>
          <cell r="AM82" t="str">
            <v>⑥</v>
          </cell>
          <cell r="AN82" t="str">
            <v>杉本　秀隆</v>
          </cell>
          <cell r="AO82">
            <v>0</v>
          </cell>
          <cell r="AP82">
            <v>1</v>
          </cell>
          <cell r="AS82" t="str">
            <v>一括</v>
          </cell>
          <cell r="BA82">
            <v>38</v>
          </cell>
          <cell r="BB82" t="str">
            <v>○</v>
          </cell>
          <cell r="BC82" t="str">
            <v>221020804022</v>
          </cell>
          <cell r="BD82">
            <v>44778</v>
          </cell>
          <cell r="BE82">
            <v>44797</v>
          </cell>
          <cell r="BF82">
            <v>44803</v>
          </cell>
          <cell r="BG82" t="str">
            <v>9:30</v>
          </cell>
          <cell r="BH82" t="str">
            <v>17:00</v>
          </cell>
          <cell r="BI82" t="str">
            <v>9:00</v>
          </cell>
          <cell r="BJ82" t="str">
            <v>17:10</v>
          </cell>
          <cell r="BK82" t="str">
            <v/>
          </cell>
          <cell r="BL82" t="str">
            <v/>
          </cell>
        </row>
        <row r="83">
          <cell r="A83" t="str">
            <v>22-1020804-023</v>
          </cell>
          <cell r="B83">
            <v>44767</v>
          </cell>
          <cell r="C83">
            <v>44769</v>
          </cell>
          <cell r="E83">
            <v>0</v>
          </cell>
          <cell r="F83" t="str">
            <v>1020804</v>
          </cell>
          <cell r="G83">
            <v>23</v>
          </cell>
          <cell r="H83">
            <v>2</v>
          </cell>
          <cell r="I83" t="str">
            <v>東京(飯田橋)</v>
          </cell>
          <cell r="J83" t="str">
            <v>飯田橋レインボービル</v>
          </cell>
          <cell r="K83" t="str">
            <v>C・D会議室</v>
          </cell>
          <cell r="L83">
            <v>44777</v>
          </cell>
          <cell r="M83">
            <v>44778</v>
          </cell>
          <cell r="O83" t="str">
            <v>東京(飯田橋）</v>
          </cell>
          <cell r="P83" t="str">
            <v>一般</v>
          </cell>
          <cell r="Q83">
            <v>1</v>
          </cell>
          <cell r="R83" t="str">
            <v>スズキ</v>
          </cell>
          <cell r="S83" t="str">
            <v>タカミツ</v>
          </cell>
          <cell r="T83" t="str">
            <v>スズキ　タカミツ</v>
          </cell>
          <cell r="U83" t="str">
            <v>鈴木</v>
          </cell>
          <cell r="V83" t="str">
            <v>貴光</v>
          </cell>
          <cell r="W83" t="str">
            <v>鈴木　貴光</v>
          </cell>
          <cell r="X83">
            <v>27078</v>
          </cell>
          <cell r="Y83">
            <v>48</v>
          </cell>
          <cell r="Z83" t="str">
            <v>411-0022</v>
          </cell>
          <cell r="AA83" t="str">
            <v>静岡県</v>
          </cell>
          <cell r="AB83" t="str">
            <v>三島市川原ヶ谷206番地の1</v>
          </cell>
          <cell r="AD83" t="str">
            <v>090-9380-1369</v>
          </cell>
          <cell r="AF83" t="str">
            <v>トヨタホームふじ株式会社</v>
          </cell>
          <cell r="AG83" t="str">
            <v>技術部　施工室</v>
          </cell>
          <cell r="AH83" t="str">
            <v>410-0011</v>
          </cell>
          <cell r="AI83" t="str">
            <v>静岡県</v>
          </cell>
          <cell r="AJ83" t="str">
            <v>沼津市岡宮1270番地の1</v>
          </cell>
          <cell r="AL83" t="str">
            <v>055-929-8859</v>
          </cell>
          <cell r="AM83" t="str">
            <v>⑥</v>
          </cell>
          <cell r="AN83" t="str">
            <v>鈴木　貴光</v>
          </cell>
          <cell r="AO83">
            <v>0</v>
          </cell>
          <cell r="AP83">
            <v>1</v>
          </cell>
          <cell r="AS83" t="str">
            <v>一括</v>
          </cell>
          <cell r="BA83">
            <v>38</v>
          </cell>
          <cell r="BB83" t="str">
            <v>○</v>
          </cell>
          <cell r="BC83" t="str">
            <v>221020804023</v>
          </cell>
          <cell r="BD83">
            <v>44778</v>
          </cell>
          <cell r="BE83">
            <v>44797</v>
          </cell>
          <cell r="BF83">
            <v>44803</v>
          </cell>
          <cell r="BG83" t="str">
            <v>9:30</v>
          </cell>
          <cell r="BH83" t="str">
            <v>17:00</v>
          </cell>
          <cell r="BI83" t="str">
            <v>9:00</v>
          </cell>
          <cell r="BJ83" t="str">
            <v>17:10</v>
          </cell>
          <cell r="BK83" t="str">
            <v/>
          </cell>
          <cell r="BL83" t="str">
            <v/>
          </cell>
        </row>
        <row r="84">
          <cell r="A84" t="str">
            <v>22-1020804-024</v>
          </cell>
          <cell r="B84">
            <v>44769</v>
          </cell>
          <cell r="C84">
            <v>44769</v>
          </cell>
          <cell r="F84" t="str">
            <v>1020804</v>
          </cell>
          <cell r="G84">
            <v>24</v>
          </cell>
          <cell r="H84">
            <v>2</v>
          </cell>
          <cell r="I84" t="str">
            <v>東京(飯田橋)</v>
          </cell>
          <cell r="J84" t="str">
            <v>飯田橋レインボービル</v>
          </cell>
          <cell r="K84" t="str">
            <v>C・D会議室</v>
          </cell>
          <cell r="L84">
            <v>44777</v>
          </cell>
          <cell r="M84">
            <v>44778</v>
          </cell>
          <cell r="O84" t="str">
            <v>東京(飯田橋）</v>
          </cell>
          <cell r="P84" t="str">
            <v>一般</v>
          </cell>
          <cell r="Q84">
            <v>1</v>
          </cell>
          <cell r="R84" t="str">
            <v>アオヤギ</v>
          </cell>
          <cell r="S84" t="str">
            <v>タカヨシ</v>
          </cell>
          <cell r="T84" t="str">
            <v>アオヤギ　タカヨシ</v>
          </cell>
          <cell r="U84" t="str">
            <v>青栁</v>
          </cell>
          <cell r="V84" t="str">
            <v>高義</v>
          </cell>
          <cell r="W84" t="str">
            <v>青栁　高義</v>
          </cell>
          <cell r="X84">
            <v>26928</v>
          </cell>
          <cell r="Y84">
            <v>51</v>
          </cell>
          <cell r="Z84" t="str">
            <v>144-0033</v>
          </cell>
          <cell r="AA84" t="str">
            <v>東京都</v>
          </cell>
          <cell r="AB84" t="str">
            <v>大田区東糀谷3-8-14</v>
          </cell>
          <cell r="AC84" t="str">
            <v>ダイヤモンドマンション703号室</v>
          </cell>
          <cell r="AD84" t="str">
            <v>090-6317-2300</v>
          </cell>
          <cell r="AE84" t="str">
            <v>real.madrid.taka.a.@ezweb.ne.jp</v>
          </cell>
          <cell r="AF84" t="str">
            <v>株式会社ビルドシステム</v>
          </cell>
          <cell r="AG84" t="str">
            <v>本社</v>
          </cell>
          <cell r="AH84" t="str">
            <v>108-0072</v>
          </cell>
          <cell r="AI84" t="str">
            <v>東京都</v>
          </cell>
          <cell r="AJ84" t="str">
            <v>港区白金3-11-12</v>
          </cell>
          <cell r="AK84" t="str">
            <v>ピアリッジ白金地下1階</v>
          </cell>
          <cell r="AL84" t="str">
            <v>03-5789-2977</v>
          </cell>
          <cell r="AM84" t="str">
            <v>①</v>
          </cell>
          <cell r="AN84" t="str">
            <v>青栁　高義</v>
          </cell>
          <cell r="AO84">
            <v>1</v>
          </cell>
          <cell r="AP84">
            <v>1</v>
          </cell>
          <cell r="AS84" t="str">
            <v>三菱</v>
          </cell>
          <cell r="AT84">
            <v>44774</v>
          </cell>
          <cell r="AZ84" t="str">
            <v>修了証は自宅へ</v>
          </cell>
          <cell r="BA84">
            <v>36</v>
          </cell>
          <cell r="BB84" t="str">
            <v>○</v>
          </cell>
          <cell r="BC84" t="str">
            <v>221020804024</v>
          </cell>
          <cell r="BD84">
            <v>44778</v>
          </cell>
          <cell r="BE84">
            <v>44797</v>
          </cell>
          <cell r="BF84">
            <v>44803</v>
          </cell>
          <cell r="BG84" t="str">
            <v>9:30</v>
          </cell>
          <cell r="BH84" t="str">
            <v>17:00</v>
          </cell>
          <cell r="BI84" t="str">
            <v>9:00</v>
          </cell>
          <cell r="BJ84" t="str">
            <v>17:10</v>
          </cell>
          <cell r="BK84" t="str">
            <v/>
          </cell>
          <cell r="BL84" t="str">
            <v/>
          </cell>
        </row>
        <row r="85">
          <cell r="A85" t="str">
            <v>22-1020804-025</v>
          </cell>
          <cell r="B85">
            <v>44767</v>
          </cell>
          <cell r="C85">
            <v>44769</v>
          </cell>
          <cell r="F85" t="str">
            <v>1020804</v>
          </cell>
          <cell r="G85">
            <v>25</v>
          </cell>
          <cell r="H85">
            <v>2</v>
          </cell>
          <cell r="I85" t="str">
            <v>東京(飯田橋)</v>
          </cell>
          <cell r="J85" t="str">
            <v>飯田橋レインボービル</v>
          </cell>
          <cell r="K85" t="str">
            <v>C・D会議室</v>
          </cell>
          <cell r="L85">
            <v>44777</v>
          </cell>
          <cell r="M85">
            <v>44778</v>
          </cell>
          <cell r="O85" t="str">
            <v>東京(飯田橋)</v>
          </cell>
          <cell r="P85" t="str">
            <v>一般</v>
          </cell>
          <cell r="Q85">
            <v>1</v>
          </cell>
          <cell r="R85" t="str">
            <v>コムラ</v>
          </cell>
          <cell r="S85" t="str">
            <v>ヒロノブ</v>
          </cell>
          <cell r="T85" t="str">
            <v>コムラ　ヒロノブ</v>
          </cell>
          <cell r="U85" t="str">
            <v>小村</v>
          </cell>
          <cell r="V85" t="str">
            <v>洋信</v>
          </cell>
          <cell r="W85" t="str">
            <v>小村　洋信</v>
          </cell>
          <cell r="X85">
            <v>25194</v>
          </cell>
          <cell r="Y85">
            <v>53</v>
          </cell>
          <cell r="Z85" t="str">
            <v>120-0034</v>
          </cell>
          <cell r="AA85" t="str">
            <v>東京都</v>
          </cell>
          <cell r="AB85" t="str">
            <v>足立区千住2丁目３６番地</v>
          </cell>
          <cell r="AC85" t="str">
            <v>吉田ビル302号</v>
          </cell>
          <cell r="AD85" t="str">
            <v>090-5334-0478</v>
          </cell>
          <cell r="AE85" t="str">
            <v>komura@mugensha.co.jp</v>
          </cell>
          <cell r="AF85" t="str">
            <v>株式会社ＭＵＧＥＮＳＨＡ</v>
          </cell>
          <cell r="AG85" t="str">
            <v>建築部</v>
          </cell>
          <cell r="AH85" t="str">
            <v>116-0011</v>
          </cell>
          <cell r="AI85" t="str">
            <v>東京都</v>
          </cell>
          <cell r="AJ85" t="str">
            <v>荒川区西尾久7-58-14</v>
          </cell>
          <cell r="AK85" t="str">
            <v>瀬川ビル</v>
          </cell>
          <cell r="AL85" t="str">
            <v>03-3800-5172</v>
          </cell>
          <cell r="AM85" t="str">
            <v>⑤</v>
          </cell>
          <cell r="AN85" t="str">
            <v>小村　洋信</v>
          </cell>
          <cell r="AO85">
            <v>1</v>
          </cell>
          <cell r="AP85">
            <v>1</v>
          </cell>
          <cell r="AS85" t="str">
            <v>三菱</v>
          </cell>
          <cell r="AT85">
            <v>44769</v>
          </cell>
          <cell r="BA85">
            <v>34</v>
          </cell>
          <cell r="BB85" t="str">
            <v>○</v>
          </cell>
          <cell r="BC85" t="str">
            <v>221020804025</v>
          </cell>
          <cell r="BD85">
            <v>44778</v>
          </cell>
          <cell r="BE85">
            <v>44797</v>
          </cell>
          <cell r="BF85">
            <v>44803</v>
          </cell>
          <cell r="BG85" t="str">
            <v>9:30</v>
          </cell>
          <cell r="BH85" t="str">
            <v>17:00</v>
          </cell>
          <cell r="BI85" t="str">
            <v>9:00</v>
          </cell>
          <cell r="BJ85" t="str">
            <v>17:10</v>
          </cell>
          <cell r="BK85" t="str">
            <v/>
          </cell>
          <cell r="BL85" t="str">
            <v/>
          </cell>
        </row>
        <row r="86">
          <cell r="A86" t="str">
            <v>日程変更</v>
          </cell>
          <cell r="B86">
            <v>44770</v>
          </cell>
          <cell r="C86">
            <v>44770</v>
          </cell>
          <cell r="F86" t="str">
            <v>1020804</v>
          </cell>
          <cell r="G86">
            <v>26</v>
          </cell>
          <cell r="H86">
            <v>2</v>
          </cell>
          <cell r="I86" t="str">
            <v>東京(飯田橋)</v>
          </cell>
          <cell r="J86" t="str">
            <v>飯田橋レインボービル</v>
          </cell>
          <cell r="K86" t="str">
            <v>C・D会議室</v>
          </cell>
          <cell r="L86">
            <v>44777</v>
          </cell>
          <cell r="M86">
            <v>44778</v>
          </cell>
          <cell r="O86" t="str">
            <v>東京(飯田橋）</v>
          </cell>
          <cell r="P86" t="str">
            <v>一般</v>
          </cell>
          <cell r="Q86">
            <v>1</v>
          </cell>
          <cell r="R86" t="str">
            <v>スダ</v>
          </cell>
          <cell r="S86" t="str">
            <v>マサヒロ</v>
          </cell>
          <cell r="T86" t="str">
            <v>スダ　マサヒロ</v>
          </cell>
          <cell r="U86" t="str">
            <v>須田</v>
          </cell>
          <cell r="V86" t="str">
            <v>正廣</v>
          </cell>
          <cell r="W86" t="str">
            <v>須田　正廣</v>
          </cell>
          <cell r="X86">
            <v>21668</v>
          </cell>
          <cell r="Y86">
            <v>65</v>
          </cell>
          <cell r="Z86" t="str">
            <v>116-0014</v>
          </cell>
          <cell r="AA86" t="str">
            <v>東京都</v>
          </cell>
          <cell r="AB86" t="str">
            <v>荒川区東日暮里6-57-16</v>
          </cell>
          <cell r="AD86" t="str">
            <v>090-8747-2044</v>
          </cell>
          <cell r="AE86" t="str">
            <v>m.suda@kabu-suda.com</v>
          </cell>
          <cell r="AF86" t="str">
            <v>株式会社須田</v>
          </cell>
          <cell r="AH86" t="str">
            <v>116-0014</v>
          </cell>
          <cell r="AI86" t="str">
            <v>東京都</v>
          </cell>
          <cell r="AJ86" t="str">
            <v>荒川区東日暮里5-46-2</v>
          </cell>
          <cell r="AL86" t="str">
            <v>03-3891-5593</v>
          </cell>
          <cell r="AM86" t="str">
            <v>⑥</v>
          </cell>
          <cell r="AN86" t="str">
            <v>須田　正廣</v>
          </cell>
          <cell r="AO86">
            <v>1</v>
          </cell>
          <cell r="AP86">
            <v>1</v>
          </cell>
          <cell r="AS86" t="str">
            <v>三菱</v>
          </cell>
          <cell r="BA86" t="str">
            <v/>
          </cell>
          <cell r="BB86" t="str">
            <v/>
          </cell>
          <cell r="BC86" t="str">
            <v/>
          </cell>
          <cell r="BD86" t="str">
            <v/>
          </cell>
          <cell r="BE86" t="str">
            <v/>
          </cell>
          <cell r="BF86" t="str">
            <v/>
          </cell>
          <cell r="BG86" t="str">
            <v>9:30</v>
          </cell>
          <cell r="BH86" t="str">
            <v>17:00</v>
          </cell>
          <cell r="BI86" t="str">
            <v>9:00</v>
          </cell>
          <cell r="BJ86" t="str">
            <v>17:10</v>
          </cell>
          <cell r="BK86" t="str">
            <v/>
          </cell>
          <cell r="BL86" t="str">
            <v/>
          </cell>
        </row>
        <row r="87">
          <cell r="A87" t="str">
            <v>22-1020804-027</v>
          </cell>
          <cell r="B87">
            <v>44774</v>
          </cell>
          <cell r="C87">
            <v>44774</v>
          </cell>
          <cell r="E87">
            <v>0</v>
          </cell>
          <cell r="F87" t="str">
            <v>1020804</v>
          </cell>
          <cell r="G87">
            <v>27</v>
          </cell>
          <cell r="H87">
            <v>2</v>
          </cell>
          <cell r="I87" t="str">
            <v>東京(飯田橋)</v>
          </cell>
          <cell r="J87" t="str">
            <v>飯田橋レインボービル</v>
          </cell>
          <cell r="K87" t="str">
            <v>C・D会議室</v>
          </cell>
          <cell r="L87">
            <v>44777</v>
          </cell>
          <cell r="M87">
            <v>44778</v>
          </cell>
          <cell r="O87" t="str">
            <v>東京(飯田橋)</v>
          </cell>
          <cell r="P87" t="str">
            <v>一般</v>
          </cell>
          <cell r="Q87">
            <v>1</v>
          </cell>
          <cell r="R87" t="str">
            <v>イガラシ</v>
          </cell>
          <cell r="S87" t="str">
            <v>ケン</v>
          </cell>
          <cell r="T87" t="str">
            <v>イガラシ　ケン</v>
          </cell>
          <cell r="U87" t="str">
            <v>五十嵐</v>
          </cell>
          <cell r="V87" t="str">
            <v>健</v>
          </cell>
          <cell r="W87" t="str">
            <v>五十嵐　健</v>
          </cell>
          <cell r="X87">
            <v>27354</v>
          </cell>
          <cell r="Y87">
            <v>47</v>
          </cell>
          <cell r="Z87" t="str">
            <v>285-0843</v>
          </cell>
          <cell r="AA87" t="str">
            <v>千葉県</v>
          </cell>
          <cell r="AB87" t="str">
            <v>佐倉市中志津3丁目24番1号</v>
          </cell>
          <cell r="AD87" t="str">
            <v>090-4907-3074</v>
          </cell>
          <cell r="AE87" t="str">
            <v>igarashi.ken001@jp.panasonic.com</v>
          </cell>
          <cell r="AF87" t="str">
            <v>パナソニックホームズ株式会社</v>
          </cell>
          <cell r="AG87" t="str">
            <v>千葉支社 建築技術部 建設推進センター</v>
          </cell>
          <cell r="AH87" t="str">
            <v>276-0026</v>
          </cell>
          <cell r="AI87" t="str">
            <v>千葉県</v>
          </cell>
          <cell r="AJ87" t="str">
            <v>八千代市下市場2-7-6</v>
          </cell>
          <cell r="AL87" t="str">
            <v>047-480-2268</v>
          </cell>
          <cell r="AM87" t="str">
            <v>⑥</v>
          </cell>
          <cell r="AN87" t="str">
            <v>五十嵐　健</v>
          </cell>
          <cell r="AO87">
            <v>0</v>
          </cell>
          <cell r="AP87">
            <v>1</v>
          </cell>
          <cell r="AS87" t="str">
            <v>一括</v>
          </cell>
          <cell r="BA87">
            <v>33</v>
          </cell>
          <cell r="BB87" t="str">
            <v>○</v>
          </cell>
          <cell r="BC87" t="str">
            <v>221020804027</v>
          </cell>
          <cell r="BD87">
            <v>44778</v>
          </cell>
          <cell r="BE87">
            <v>44797</v>
          </cell>
          <cell r="BF87">
            <v>44803</v>
          </cell>
          <cell r="BG87" t="str">
            <v>9:30</v>
          </cell>
          <cell r="BH87" t="str">
            <v>17:00</v>
          </cell>
          <cell r="BI87" t="str">
            <v>9:00</v>
          </cell>
          <cell r="BJ87" t="str">
            <v>17:10</v>
          </cell>
          <cell r="BK87" t="str">
            <v/>
          </cell>
          <cell r="BL87" t="str">
            <v/>
          </cell>
        </row>
        <row r="88">
          <cell r="A88" t="str">
            <v>22-1610825-001</v>
          </cell>
          <cell r="B88">
            <v>44725</v>
          </cell>
          <cell r="C88">
            <v>44734</v>
          </cell>
          <cell r="D88">
            <v>44736</v>
          </cell>
          <cell r="E88">
            <v>0</v>
          </cell>
          <cell r="F88" t="str">
            <v>1610825</v>
          </cell>
          <cell r="G88">
            <v>1</v>
          </cell>
          <cell r="H88">
            <v>61</v>
          </cell>
          <cell r="I88" t="str">
            <v>福岡</v>
          </cell>
          <cell r="J88" t="str">
            <v>リファレンス駅東ビル</v>
          </cell>
          <cell r="K88" t="str">
            <v>V1</v>
          </cell>
          <cell r="L88">
            <v>44798</v>
          </cell>
          <cell r="M88">
            <v>44799</v>
          </cell>
          <cell r="O88" t="str">
            <v>福岡</v>
          </cell>
          <cell r="P88" t="str">
            <v>一般</v>
          </cell>
          <cell r="Q88">
            <v>1</v>
          </cell>
          <cell r="R88" t="str">
            <v>ハタセ</v>
          </cell>
          <cell r="S88" t="str">
            <v>アツシ</v>
          </cell>
          <cell r="T88" t="str">
            <v>ハタセ　アツシ</v>
          </cell>
          <cell r="U88" t="str">
            <v>畑瀬</v>
          </cell>
          <cell r="V88" t="str">
            <v>充志</v>
          </cell>
          <cell r="W88" t="str">
            <v>畑瀬　充志</v>
          </cell>
          <cell r="X88">
            <v>25308</v>
          </cell>
          <cell r="Y88">
            <v>53</v>
          </cell>
          <cell r="Z88" t="str">
            <v>812-0063</v>
          </cell>
          <cell r="AA88" t="str">
            <v>福岡県</v>
          </cell>
          <cell r="AB88" t="str">
            <v>福岡市東区原田4丁目2番7号</v>
          </cell>
          <cell r="AC88" t="str">
            <v/>
          </cell>
          <cell r="AD88" t="str">
            <v>090-6296-5896</v>
          </cell>
          <cell r="AE88" t="str">
            <v>atsushi.hatase@toyotahome-kyushu.co.jp</v>
          </cell>
          <cell r="AF88" t="str">
            <v>トヨタホーム九州株式会社</v>
          </cell>
          <cell r="AG88" t="str">
            <v>リフォーム事業部</v>
          </cell>
          <cell r="AH88" t="str">
            <v>812-0063</v>
          </cell>
          <cell r="AI88" t="str">
            <v>福岡県</v>
          </cell>
          <cell r="AJ88" t="str">
            <v>福岡市東区原田4丁目2番7号</v>
          </cell>
          <cell r="AK88" t="str">
            <v/>
          </cell>
          <cell r="AL88" t="str">
            <v>092-612-0338</v>
          </cell>
          <cell r="AM88" t="str">
            <v>⑥</v>
          </cell>
          <cell r="AN88" t="str">
            <v>畑瀬　充志</v>
          </cell>
          <cell r="AO88">
            <v>0</v>
          </cell>
          <cell r="AP88">
            <v>1</v>
          </cell>
          <cell r="AS88" t="str">
            <v>一括</v>
          </cell>
          <cell r="BA88">
            <v>33</v>
          </cell>
          <cell r="BB88" t="str">
            <v>○</v>
          </cell>
          <cell r="BC88" t="str">
            <v>221610825001</v>
          </cell>
          <cell r="BD88">
            <v>44799</v>
          </cell>
          <cell r="BE88">
            <v>44818</v>
          </cell>
          <cell r="BF88">
            <v>44824</v>
          </cell>
          <cell r="BG88" t="str">
            <v>9:30</v>
          </cell>
          <cell r="BH88" t="str">
            <v>17:00</v>
          </cell>
          <cell r="BI88" t="str">
            <v>9:00</v>
          </cell>
          <cell r="BJ88" t="str">
            <v>17:10</v>
          </cell>
          <cell r="BK88" t="str">
            <v/>
          </cell>
          <cell r="BL88" t="str">
            <v/>
          </cell>
        </row>
        <row r="89">
          <cell r="A89" t="str">
            <v>22-1610825-002</v>
          </cell>
          <cell r="B89">
            <v>44725</v>
          </cell>
          <cell r="C89">
            <v>44734</v>
          </cell>
          <cell r="D89">
            <v>44736</v>
          </cell>
          <cell r="E89">
            <v>0</v>
          </cell>
          <cell r="F89" t="str">
            <v>1610825</v>
          </cell>
          <cell r="G89">
            <v>2</v>
          </cell>
          <cell r="H89">
            <v>61</v>
          </cell>
          <cell r="I89" t="str">
            <v>福岡</v>
          </cell>
          <cell r="J89" t="str">
            <v>リファレンス駅東ビル</v>
          </cell>
          <cell r="K89" t="str">
            <v>V1</v>
          </cell>
          <cell r="L89">
            <v>44798</v>
          </cell>
          <cell r="M89">
            <v>44799</v>
          </cell>
          <cell r="O89" t="str">
            <v>福岡</v>
          </cell>
          <cell r="P89" t="str">
            <v>一般</v>
          </cell>
          <cell r="Q89">
            <v>1</v>
          </cell>
          <cell r="R89" t="str">
            <v>オク</v>
          </cell>
          <cell r="S89" t="str">
            <v>カツヒロ</v>
          </cell>
          <cell r="T89" t="str">
            <v>オク　カツヒロ</v>
          </cell>
          <cell r="U89" t="str">
            <v>奥</v>
          </cell>
          <cell r="V89" t="str">
            <v>勝広</v>
          </cell>
          <cell r="W89" t="str">
            <v>奥　勝広</v>
          </cell>
          <cell r="X89">
            <v>25308</v>
          </cell>
          <cell r="Y89">
            <v>53</v>
          </cell>
          <cell r="Z89" t="str">
            <v>812-0063</v>
          </cell>
          <cell r="AA89" t="str">
            <v>福岡県</v>
          </cell>
          <cell r="AB89" t="str">
            <v>福岡市東区原田4丁目2番7号</v>
          </cell>
          <cell r="AC89" t="str">
            <v/>
          </cell>
          <cell r="AD89" t="str">
            <v>090-6296-5896</v>
          </cell>
          <cell r="AE89" t="str">
            <v>katsuhiro.oku@toyotahome-kyushu.co.jp</v>
          </cell>
          <cell r="AF89" t="str">
            <v>トヨタホーム九州株式会社</v>
          </cell>
          <cell r="AG89" t="str">
            <v>リフォーム事業部</v>
          </cell>
          <cell r="AH89" t="str">
            <v>812-0063</v>
          </cell>
          <cell r="AI89" t="str">
            <v>福岡県</v>
          </cell>
          <cell r="AJ89" t="str">
            <v>福岡市東区原田4丁目2番7号</v>
          </cell>
          <cell r="AK89" t="str">
            <v/>
          </cell>
          <cell r="AL89" t="str">
            <v>092-612-0338</v>
          </cell>
          <cell r="AM89" t="str">
            <v>⑥</v>
          </cell>
          <cell r="AN89" t="str">
            <v>奥　勝広</v>
          </cell>
          <cell r="AO89">
            <v>0</v>
          </cell>
          <cell r="AP89">
            <v>1</v>
          </cell>
          <cell r="AS89" t="str">
            <v>一括</v>
          </cell>
          <cell r="BA89">
            <v>38</v>
          </cell>
          <cell r="BB89" t="str">
            <v>○</v>
          </cell>
          <cell r="BC89" t="str">
            <v>221610825002</v>
          </cell>
          <cell r="BD89">
            <v>44799</v>
          </cell>
          <cell r="BE89">
            <v>44818</v>
          </cell>
          <cell r="BF89">
            <v>44824</v>
          </cell>
          <cell r="BG89" t="str">
            <v>9:30</v>
          </cell>
          <cell r="BH89" t="str">
            <v>17:00</v>
          </cell>
          <cell r="BI89" t="str">
            <v>9:00</v>
          </cell>
          <cell r="BJ89" t="str">
            <v>17:10</v>
          </cell>
          <cell r="BK89" t="str">
            <v/>
          </cell>
          <cell r="BL89" t="str">
            <v/>
          </cell>
        </row>
        <row r="90">
          <cell r="A90" t="str">
            <v>22-1610825-003</v>
          </cell>
          <cell r="B90">
            <v>44736</v>
          </cell>
          <cell r="C90">
            <v>44736</v>
          </cell>
          <cell r="D90">
            <v>44736</v>
          </cell>
          <cell r="E90">
            <v>44739</v>
          </cell>
          <cell r="F90" t="str">
            <v>1610825</v>
          </cell>
          <cell r="G90">
            <v>3</v>
          </cell>
          <cell r="H90">
            <v>61</v>
          </cell>
          <cell r="I90" t="str">
            <v>福岡</v>
          </cell>
          <cell r="J90" t="str">
            <v>リファレンス駅東ビル</v>
          </cell>
          <cell r="K90" t="str">
            <v>V1</v>
          </cell>
          <cell r="L90">
            <v>44798</v>
          </cell>
          <cell r="M90">
            <v>44799</v>
          </cell>
          <cell r="O90" t="str">
            <v>福岡</v>
          </cell>
          <cell r="P90" t="str">
            <v>一般</v>
          </cell>
          <cell r="Q90">
            <v>1</v>
          </cell>
          <cell r="R90" t="str">
            <v>ヒラタ</v>
          </cell>
          <cell r="S90" t="str">
            <v>トモミ</v>
          </cell>
          <cell r="T90" t="str">
            <v>ヒラタ　トモミ</v>
          </cell>
          <cell r="U90" t="str">
            <v>平田</v>
          </cell>
          <cell r="V90" t="str">
            <v>智三</v>
          </cell>
          <cell r="W90" t="str">
            <v>平田　智三</v>
          </cell>
          <cell r="X90">
            <v>28310</v>
          </cell>
          <cell r="Y90">
            <v>47</v>
          </cell>
          <cell r="Z90" t="str">
            <v>830-1214</v>
          </cell>
          <cell r="AA90" t="str">
            <v>福岡県</v>
          </cell>
          <cell r="AB90" t="str">
            <v>三井郡大刀洗町大字栄田2747番地4</v>
          </cell>
          <cell r="AD90" t="str">
            <v>0942-77-2749</v>
          </cell>
          <cell r="AE90" t="str">
            <v>office.sakata772749@gmail.com</v>
          </cell>
          <cell r="AF90" t="str">
            <v>株式会社 坂田建設</v>
          </cell>
          <cell r="AH90" t="str">
            <v>830-1212</v>
          </cell>
          <cell r="AI90" t="str">
            <v>福岡県</v>
          </cell>
          <cell r="AJ90" t="str">
            <v>三井郡大刀洗町大字甲条1462番地2</v>
          </cell>
          <cell r="AL90" t="str">
            <v>0942-77-2749</v>
          </cell>
          <cell r="AM90" t="str">
            <v>①</v>
          </cell>
          <cell r="AN90" t="str">
            <v>平田　智三</v>
          </cell>
          <cell r="AO90">
            <v>1</v>
          </cell>
          <cell r="AP90">
            <v>1</v>
          </cell>
          <cell r="AS90" t="str">
            <v>三菱</v>
          </cell>
          <cell r="AT90">
            <v>44739</v>
          </cell>
          <cell r="BA90">
            <v>24</v>
          </cell>
          <cell r="BB90" t="str">
            <v>○</v>
          </cell>
          <cell r="BC90" t="str">
            <v>221610825003</v>
          </cell>
          <cell r="BD90">
            <v>44799</v>
          </cell>
          <cell r="BE90">
            <v>44818</v>
          </cell>
          <cell r="BF90">
            <v>44824</v>
          </cell>
          <cell r="BG90" t="str">
            <v>9:30</v>
          </cell>
          <cell r="BH90" t="str">
            <v>17:00</v>
          </cell>
          <cell r="BI90" t="str">
            <v>9:00</v>
          </cell>
          <cell r="BJ90" t="str">
            <v>17:10</v>
          </cell>
          <cell r="BK90" t="str">
            <v/>
          </cell>
          <cell r="BL90" t="str">
            <v/>
          </cell>
        </row>
        <row r="91">
          <cell r="A91" t="str">
            <v>日程変更</v>
          </cell>
          <cell r="B91">
            <v>44741</v>
          </cell>
          <cell r="C91">
            <v>44741</v>
          </cell>
          <cell r="D91">
            <v>44741</v>
          </cell>
          <cell r="F91" t="str">
            <v>1610825</v>
          </cell>
          <cell r="G91">
            <v>4</v>
          </cell>
          <cell r="H91">
            <v>61</v>
          </cell>
          <cell r="I91" t="str">
            <v>福岡</v>
          </cell>
          <cell r="J91" t="str">
            <v>リファレンス駅東ビル</v>
          </cell>
          <cell r="K91" t="str">
            <v>V1</v>
          </cell>
          <cell r="L91">
            <v>44798</v>
          </cell>
          <cell r="M91">
            <v>44799</v>
          </cell>
          <cell r="O91" t="str">
            <v>福岡</v>
          </cell>
          <cell r="P91" t="str">
            <v>一般</v>
          </cell>
          <cell r="Q91">
            <v>1</v>
          </cell>
          <cell r="R91" t="str">
            <v>タナカ</v>
          </cell>
          <cell r="S91" t="str">
            <v>サトル</v>
          </cell>
          <cell r="T91" t="str">
            <v>タナカ　サトル</v>
          </cell>
          <cell r="U91" t="str">
            <v>田中</v>
          </cell>
          <cell r="V91" t="str">
            <v>聡</v>
          </cell>
          <cell r="W91" t="str">
            <v>田中　聡</v>
          </cell>
          <cell r="X91">
            <v>29853</v>
          </cell>
          <cell r="Y91">
            <v>43</v>
          </cell>
          <cell r="Z91" t="str">
            <v>814-0174</v>
          </cell>
          <cell r="AA91" t="str">
            <v>福岡県</v>
          </cell>
          <cell r="AB91" t="str">
            <v>福岡市早良区田隈1-6-19</v>
          </cell>
          <cell r="AD91" t="str">
            <v>090-1169-7385</v>
          </cell>
          <cell r="AE91" t="str">
            <v>tanaka@miyatatsu.co.jp</v>
          </cell>
          <cell r="AF91" t="str">
            <v>宮辰建設株式会社</v>
          </cell>
          <cell r="AH91" t="str">
            <v>814-0171</v>
          </cell>
          <cell r="AI91" t="str">
            <v>福岡県</v>
          </cell>
          <cell r="AJ91" t="str">
            <v>福岡県福岡市早良区野芥2-17-15</v>
          </cell>
          <cell r="AL91" t="str">
            <v>092-862-1485</v>
          </cell>
          <cell r="AM91" t="str">
            <v>⑥</v>
          </cell>
          <cell r="AN91" t="str">
            <v>田中　聡</v>
          </cell>
          <cell r="AO91">
            <v>1</v>
          </cell>
          <cell r="AP91">
            <v>1</v>
          </cell>
          <cell r="AS91" t="str">
            <v>三菱</v>
          </cell>
          <cell r="BA91" t="str">
            <v/>
          </cell>
          <cell r="BB91" t="str">
            <v/>
          </cell>
          <cell r="BC91" t="str">
            <v/>
          </cell>
          <cell r="BD91" t="str">
            <v/>
          </cell>
          <cell r="BE91" t="str">
            <v/>
          </cell>
          <cell r="BF91" t="str">
            <v/>
          </cell>
          <cell r="BG91" t="str">
            <v>9:30</v>
          </cell>
          <cell r="BH91" t="str">
            <v>17:00</v>
          </cell>
          <cell r="BI91" t="str">
            <v>9:00</v>
          </cell>
          <cell r="BJ91" t="str">
            <v>17:10</v>
          </cell>
          <cell r="BK91" t="str">
            <v/>
          </cell>
          <cell r="BL91" t="str">
            <v/>
          </cell>
        </row>
        <row r="92">
          <cell r="A92" t="str">
            <v>22-1610825-005</v>
          </cell>
          <cell r="B92">
            <v>44753</v>
          </cell>
          <cell r="C92">
            <v>44755</v>
          </cell>
          <cell r="D92">
            <v>44755</v>
          </cell>
          <cell r="F92" t="str">
            <v>1610825</v>
          </cell>
          <cell r="G92">
            <v>5</v>
          </cell>
          <cell r="H92">
            <v>61</v>
          </cell>
          <cell r="I92" t="str">
            <v>福岡</v>
          </cell>
          <cell r="J92" t="str">
            <v>リファレンス駅東ビル</v>
          </cell>
          <cell r="K92" t="str">
            <v>V1</v>
          </cell>
          <cell r="L92">
            <v>44798</v>
          </cell>
          <cell r="M92">
            <v>44799</v>
          </cell>
          <cell r="O92" t="str">
            <v>福岡</v>
          </cell>
          <cell r="P92" t="str">
            <v>一般</v>
          </cell>
          <cell r="Q92">
            <v>1</v>
          </cell>
          <cell r="R92" t="str">
            <v>ワカマツ</v>
          </cell>
          <cell r="S92" t="str">
            <v>ユウキ</v>
          </cell>
          <cell r="T92" t="str">
            <v>ワカマツ　ユウキ</v>
          </cell>
          <cell r="U92" t="str">
            <v>若松</v>
          </cell>
          <cell r="V92" t="str">
            <v>勇希</v>
          </cell>
          <cell r="W92" t="str">
            <v>若松　勇希</v>
          </cell>
          <cell r="X92">
            <v>32716</v>
          </cell>
          <cell r="Y92">
            <v>35</v>
          </cell>
          <cell r="Z92" t="str">
            <v>869-3173</v>
          </cell>
          <cell r="AA92" t="str">
            <v>熊本県</v>
          </cell>
          <cell r="AB92" t="str">
            <v>宇土市下網田町674番地3</v>
          </cell>
          <cell r="AD92" t="str">
            <v>070-4704-6667</v>
          </cell>
          <cell r="AE92" t="str">
            <v>wk@washiro.net</v>
          </cell>
          <cell r="AF92" t="str">
            <v>株式会社和城建設</v>
          </cell>
          <cell r="AH92" t="str">
            <v>864-0054</v>
          </cell>
          <cell r="AI92" t="str">
            <v>熊本県</v>
          </cell>
          <cell r="AJ92" t="str">
            <v>荒尾市大正町１丁目1-17</v>
          </cell>
          <cell r="AL92" t="str">
            <v>0968-64-6600</v>
          </cell>
          <cell r="AM92" t="str">
            <v>⑥</v>
          </cell>
          <cell r="AN92" t="str">
            <v>若松　勇樹</v>
          </cell>
          <cell r="AO92">
            <v>1</v>
          </cell>
          <cell r="AP92">
            <v>1</v>
          </cell>
          <cell r="AS92" t="str">
            <v>三菱</v>
          </cell>
          <cell r="AT92">
            <v>44769</v>
          </cell>
          <cell r="BA92">
            <v>34</v>
          </cell>
          <cell r="BB92" t="str">
            <v>○</v>
          </cell>
          <cell r="BC92" t="str">
            <v>221610825005</v>
          </cell>
          <cell r="BD92">
            <v>44799</v>
          </cell>
          <cell r="BE92">
            <v>44818</v>
          </cell>
          <cell r="BF92">
            <v>44824</v>
          </cell>
          <cell r="BG92" t="str">
            <v>9:30</v>
          </cell>
          <cell r="BH92" t="str">
            <v>17:00</v>
          </cell>
          <cell r="BI92" t="str">
            <v>9:00</v>
          </cell>
          <cell r="BJ92" t="str">
            <v>17:10</v>
          </cell>
          <cell r="BK92" t="str">
            <v/>
          </cell>
          <cell r="BL92" t="str">
            <v/>
          </cell>
        </row>
        <row r="93">
          <cell r="A93" t="str">
            <v>22-1610825-006</v>
          </cell>
          <cell r="B93">
            <v>44750</v>
          </cell>
          <cell r="C93">
            <v>44755</v>
          </cell>
          <cell r="D93">
            <v>44755</v>
          </cell>
          <cell r="E93">
            <v>44761</v>
          </cell>
          <cell r="F93" t="str">
            <v>1610825</v>
          </cell>
          <cell r="G93">
            <v>6</v>
          </cell>
          <cell r="H93">
            <v>61</v>
          </cell>
          <cell r="I93" t="str">
            <v>福岡</v>
          </cell>
          <cell r="J93" t="str">
            <v>リファレンス駅東ビル</v>
          </cell>
          <cell r="K93" t="str">
            <v>V1</v>
          </cell>
          <cell r="L93">
            <v>44798</v>
          </cell>
          <cell r="M93">
            <v>44799</v>
          </cell>
          <cell r="O93" t="str">
            <v>福岡</v>
          </cell>
          <cell r="P93" t="str">
            <v>一般</v>
          </cell>
          <cell r="Q93">
            <v>1</v>
          </cell>
          <cell r="R93" t="str">
            <v>モリタ</v>
          </cell>
          <cell r="S93" t="str">
            <v>ナオミ</v>
          </cell>
          <cell r="T93" t="str">
            <v>モリタ　ナオミ</v>
          </cell>
          <cell r="U93" t="str">
            <v>森田</v>
          </cell>
          <cell r="V93" t="str">
            <v>尚美</v>
          </cell>
          <cell r="W93" t="str">
            <v>森田　尚美</v>
          </cell>
          <cell r="X93">
            <v>26495</v>
          </cell>
          <cell r="Y93">
            <v>49</v>
          </cell>
          <cell r="Z93" t="str">
            <v>811-2128</v>
          </cell>
          <cell r="AA93" t="str">
            <v>福岡県</v>
          </cell>
          <cell r="AB93" t="str">
            <v>糟屋郡宇美町宇美中央1-10-10</v>
          </cell>
          <cell r="AC93" t="str">
            <v/>
          </cell>
          <cell r="AD93" t="str">
            <v>090-9577-9129</v>
          </cell>
          <cell r="AE93" t="str">
            <v>hikari@jade.bforth.com</v>
          </cell>
          <cell r="AF93" t="str">
            <v>株式会社光商会</v>
          </cell>
          <cell r="AH93" t="str">
            <v>811-2128</v>
          </cell>
          <cell r="AI93" t="str">
            <v>福岡県</v>
          </cell>
          <cell r="AJ93" t="str">
            <v>糟屋郡宇美町宇美中央1-10-10</v>
          </cell>
          <cell r="AK93" t="str">
            <v/>
          </cell>
          <cell r="AL93" t="str">
            <v>092-932-0682</v>
          </cell>
          <cell r="AM93" t="str">
            <v>⑥</v>
          </cell>
          <cell r="AN93" t="str">
            <v>森田　尚美</v>
          </cell>
          <cell r="AO93">
            <v>1</v>
          </cell>
          <cell r="AP93">
            <v>1</v>
          </cell>
          <cell r="AS93" t="str">
            <v>三菱</v>
          </cell>
          <cell r="AT93">
            <v>44756</v>
          </cell>
          <cell r="BA93">
            <v>38</v>
          </cell>
          <cell r="BB93" t="str">
            <v>○</v>
          </cell>
          <cell r="BC93" t="str">
            <v>221610825006</v>
          </cell>
          <cell r="BD93">
            <v>44799</v>
          </cell>
          <cell r="BE93">
            <v>44818</v>
          </cell>
          <cell r="BF93">
            <v>44824</v>
          </cell>
          <cell r="BG93" t="str">
            <v>9:30</v>
          </cell>
          <cell r="BH93" t="str">
            <v>17:00</v>
          </cell>
          <cell r="BI93" t="str">
            <v>9:00</v>
          </cell>
          <cell r="BJ93" t="str">
            <v>17:10</v>
          </cell>
          <cell r="BK93" t="str">
            <v/>
          </cell>
          <cell r="BL93" t="str">
            <v/>
          </cell>
        </row>
        <row r="94">
          <cell r="A94" t="str">
            <v>22-1610825-007</v>
          </cell>
          <cell r="B94">
            <v>44750</v>
          </cell>
          <cell r="C94">
            <v>44755</v>
          </cell>
          <cell r="D94">
            <v>44755</v>
          </cell>
          <cell r="E94">
            <v>44761</v>
          </cell>
          <cell r="F94" t="str">
            <v>1610825</v>
          </cell>
          <cell r="G94">
            <v>7</v>
          </cell>
          <cell r="H94">
            <v>61</v>
          </cell>
          <cell r="I94" t="str">
            <v>福岡</v>
          </cell>
          <cell r="J94" t="str">
            <v>リファレンス駅東ビル</v>
          </cell>
          <cell r="K94" t="str">
            <v>V1</v>
          </cell>
          <cell r="L94">
            <v>44798</v>
          </cell>
          <cell r="M94">
            <v>44799</v>
          </cell>
          <cell r="O94" t="str">
            <v>福岡</v>
          </cell>
          <cell r="P94" t="str">
            <v>一般</v>
          </cell>
          <cell r="Q94">
            <v>1</v>
          </cell>
          <cell r="R94" t="str">
            <v>ウチダ</v>
          </cell>
          <cell r="S94" t="str">
            <v>モトキ</v>
          </cell>
          <cell r="T94" t="str">
            <v>ウチダ　モトキ</v>
          </cell>
          <cell r="U94" t="str">
            <v>内田</v>
          </cell>
          <cell r="V94" t="str">
            <v>大樹</v>
          </cell>
          <cell r="W94" t="str">
            <v>内田　大樹</v>
          </cell>
          <cell r="X94">
            <v>29018</v>
          </cell>
          <cell r="Y94">
            <v>43</v>
          </cell>
          <cell r="Z94" t="str">
            <v>811-2103</v>
          </cell>
          <cell r="AA94" t="str">
            <v>福岡県</v>
          </cell>
          <cell r="AB94" t="str">
            <v>糟屋郡宇美町四王寺坂2-4-7</v>
          </cell>
          <cell r="AC94" t="str">
            <v/>
          </cell>
          <cell r="AD94" t="str">
            <v>080-5266-5565</v>
          </cell>
          <cell r="AE94" t="str">
            <v>hikari@jade.bforth.com</v>
          </cell>
          <cell r="AF94" t="str">
            <v>株式会社光商会</v>
          </cell>
          <cell r="AH94" t="str">
            <v>811-2128</v>
          </cell>
          <cell r="AI94" t="str">
            <v>福岡県</v>
          </cell>
          <cell r="AJ94" t="str">
            <v>糟屋郡宇美町宇美中央1-10-10</v>
          </cell>
          <cell r="AK94" t="str">
            <v/>
          </cell>
          <cell r="AL94" t="str">
            <v>092-932-0682</v>
          </cell>
          <cell r="AM94" t="str">
            <v>⑥</v>
          </cell>
          <cell r="AN94" t="str">
            <v>内田　大樹</v>
          </cell>
          <cell r="AO94">
            <v>1</v>
          </cell>
          <cell r="AP94">
            <v>1</v>
          </cell>
          <cell r="AS94" t="str">
            <v>三菱</v>
          </cell>
          <cell r="AT94">
            <v>44756</v>
          </cell>
          <cell r="BA94">
            <v>39</v>
          </cell>
          <cell r="BB94" t="str">
            <v>○</v>
          </cell>
          <cell r="BC94" t="str">
            <v>221610825007</v>
          </cell>
          <cell r="BD94">
            <v>44799</v>
          </cell>
          <cell r="BE94">
            <v>44818</v>
          </cell>
          <cell r="BF94">
            <v>44824</v>
          </cell>
          <cell r="BG94" t="str">
            <v>9:30</v>
          </cell>
          <cell r="BH94" t="str">
            <v>17:00</v>
          </cell>
          <cell r="BI94" t="str">
            <v>9:00</v>
          </cell>
          <cell r="BJ94" t="str">
            <v>17:10</v>
          </cell>
          <cell r="BK94" t="str">
            <v/>
          </cell>
          <cell r="BL94" t="str">
            <v/>
          </cell>
        </row>
        <row r="95">
          <cell r="A95" t="str">
            <v>22-1610825-008</v>
          </cell>
          <cell r="B95">
            <v>44755</v>
          </cell>
          <cell r="C95">
            <v>44755</v>
          </cell>
          <cell r="D95">
            <v>44755</v>
          </cell>
          <cell r="E95">
            <v>44762</v>
          </cell>
          <cell r="F95" t="str">
            <v>1610825</v>
          </cell>
          <cell r="G95">
            <v>8</v>
          </cell>
          <cell r="H95">
            <v>61</v>
          </cell>
          <cell r="I95" t="str">
            <v>福岡</v>
          </cell>
          <cell r="J95" t="str">
            <v>リファレンス駅東ビル</v>
          </cell>
          <cell r="K95" t="str">
            <v>V1</v>
          </cell>
          <cell r="L95">
            <v>44798</v>
          </cell>
          <cell r="M95">
            <v>44799</v>
          </cell>
          <cell r="O95" t="str">
            <v>福岡</v>
          </cell>
          <cell r="P95" t="str">
            <v>一般</v>
          </cell>
          <cell r="Q95">
            <v>1</v>
          </cell>
          <cell r="R95" t="str">
            <v>ユズリハ</v>
          </cell>
          <cell r="S95" t="str">
            <v>ヒロシ</v>
          </cell>
          <cell r="T95" t="str">
            <v>ユズリハ　ヒロシ</v>
          </cell>
          <cell r="U95" t="str">
            <v>杠</v>
          </cell>
          <cell r="V95" t="str">
            <v>浩</v>
          </cell>
          <cell r="W95" t="str">
            <v>杠　浩</v>
          </cell>
          <cell r="X95">
            <v>22391</v>
          </cell>
          <cell r="Y95">
            <v>61</v>
          </cell>
          <cell r="Z95" t="str">
            <v>814-0172</v>
          </cell>
          <cell r="AA95" t="str">
            <v>福岡県</v>
          </cell>
          <cell r="AB95" t="str">
            <v>福岡市早良区梅林６-４-９</v>
          </cell>
          <cell r="AC95" t="str">
            <v/>
          </cell>
          <cell r="AD95" t="str">
            <v>080-3541-6741</v>
          </cell>
          <cell r="AE95" t="str">
            <v>tenpodesign@kinten.info</v>
          </cell>
          <cell r="AF95" t="str">
            <v>株式会社金融店舗デザイン</v>
          </cell>
          <cell r="AG95" t="str">
            <v>店舗企画部</v>
          </cell>
          <cell r="AH95" t="str">
            <v>812-0016</v>
          </cell>
          <cell r="AI95" t="str">
            <v>福岡県</v>
          </cell>
          <cell r="AJ95" t="str">
            <v>福岡市博多区博多駅南３-２-６</v>
          </cell>
          <cell r="AK95" t="str">
            <v>シティビル５-２階</v>
          </cell>
          <cell r="AL95" t="str">
            <v>092-441-2159</v>
          </cell>
          <cell r="AM95" t="str">
            <v>⑤</v>
          </cell>
          <cell r="AN95" t="str">
            <v>杠　　浩</v>
          </cell>
          <cell r="AO95">
            <v>1</v>
          </cell>
          <cell r="AP95">
            <v>1</v>
          </cell>
          <cell r="AS95" t="str">
            <v>三菱</v>
          </cell>
          <cell r="AT95">
            <v>44761</v>
          </cell>
          <cell r="BA95">
            <v>38</v>
          </cell>
          <cell r="BB95" t="str">
            <v>○</v>
          </cell>
          <cell r="BC95" t="str">
            <v>221610825008</v>
          </cell>
          <cell r="BD95">
            <v>44799</v>
          </cell>
          <cell r="BE95">
            <v>44818</v>
          </cell>
          <cell r="BF95">
            <v>44824</v>
          </cell>
          <cell r="BG95" t="str">
            <v>9:30</v>
          </cell>
          <cell r="BH95" t="str">
            <v>17:00</v>
          </cell>
          <cell r="BI95" t="str">
            <v>9:00</v>
          </cell>
          <cell r="BJ95" t="str">
            <v>17:10</v>
          </cell>
          <cell r="BK95" t="str">
            <v/>
          </cell>
          <cell r="BL95" t="str">
            <v/>
          </cell>
        </row>
        <row r="96">
          <cell r="A96" t="str">
            <v>22-1610825-009</v>
          </cell>
          <cell r="B96">
            <v>44756</v>
          </cell>
          <cell r="C96">
            <v>44757</v>
          </cell>
          <cell r="D96">
            <v>44761</v>
          </cell>
          <cell r="F96" t="str">
            <v>1610825</v>
          </cell>
          <cell r="G96">
            <v>9</v>
          </cell>
          <cell r="H96">
            <v>61</v>
          </cell>
          <cell r="I96" t="str">
            <v>福岡</v>
          </cell>
          <cell r="J96" t="str">
            <v>リファレンス駅東ビル</v>
          </cell>
          <cell r="K96" t="str">
            <v>V1</v>
          </cell>
          <cell r="L96">
            <v>44798</v>
          </cell>
          <cell r="M96">
            <v>44799</v>
          </cell>
          <cell r="O96" t="str">
            <v>福岡</v>
          </cell>
          <cell r="P96" t="str">
            <v>一般</v>
          </cell>
          <cell r="Q96">
            <v>1</v>
          </cell>
          <cell r="R96" t="str">
            <v>テラザキ</v>
          </cell>
          <cell r="S96" t="str">
            <v>コウジ</v>
          </cell>
          <cell r="T96" t="str">
            <v>テラザキ　コウジ</v>
          </cell>
          <cell r="U96" t="str">
            <v>寺﨑</v>
          </cell>
          <cell r="V96" t="str">
            <v>康史</v>
          </cell>
          <cell r="W96" t="str">
            <v>寺﨑　康史</v>
          </cell>
          <cell r="X96">
            <v>27265</v>
          </cell>
          <cell r="Y96">
            <v>47</v>
          </cell>
          <cell r="Z96" t="str">
            <v>819-1116</v>
          </cell>
          <cell r="AA96" t="str">
            <v>福岡県</v>
          </cell>
          <cell r="AB96" t="str">
            <v>糸島市前原中央2丁目10番32号</v>
          </cell>
          <cell r="AC96" t="str">
            <v/>
          </cell>
          <cell r="AD96" t="str">
            <v>070-2394-0818</v>
          </cell>
          <cell r="AE96" t="str">
            <v>todakogyo@iris.ocn.ne.jp</v>
          </cell>
          <cell r="AF96" t="str">
            <v>有限会社　戸田工業</v>
          </cell>
          <cell r="AH96" t="str">
            <v>819-0043</v>
          </cell>
          <cell r="AI96" t="str">
            <v>福岡県</v>
          </cell>
          <cell r="AJ96" t="str">
            <v>福岡市西区野方5丁目５９番７号</v>
          </cell>
          <cell r="AK96" t="str">
            <v/>
          </cell>
          <cell r="AL96" t="str">
            <v>092-812-0531</v>
          </cell>
          <cell r="AM96" t="str">
            <v>⑥</v>
          </cell>
          <cell r="AN96" t="str">
            <v>寺﨑　康史</v>
          </cell>
          <cell r="AO96">
            <v>1</v>
          </cell>
          <cell r="AP96">
            <v>1</v>
          </cell>
          <cell r="AS96" t="str">
            <v>三菱</v>
          </cell>
          <cell r="AT96">
            <v>44764</v>
          </cell>
          <cell r="BA96">
            <v>32</v>
          </cell>
          <cell r="BB96" t="str">
            <v>○</v>
          </cell>
          <cell r="BC96" t="str">
            <v>221610825009</v>
          </cell>
          <cell r="BD96">
            <v>44799</v>
          </cell>
          <cell r="BE96">
            <v>44818</v>
          </cell>
          <cell r="BF96">
            <v>44824</v>
          </cell>
          <cell r="BG96" t="str">
            <v>9:30</v>
          </cell>
          <cell r="BH96" t="str">
            <v>17:00</v>
          </cell>
          <cell r="BI96" t="str">
            <v>9:00</v>
          </cell>
          <cell r="BJ96" t="str">
            <v>17:10</v>
          </cell>
          <cell r="BK96" t="str">
            <v/>
          </cell>
          <cell r="BL96" t="str">
            <v/>
          </cell>
        </row>
        <row r="97">
          <cell r="A97" t="str">
            <v>22-1610825-010</v>
          </cell>
          <cell r="B97">
            <v>44757</v>
          </cell>
          <cell r="C97">
            <v>44757</v>
          </cell>
          <cell r="D97">
            <v>44761</v>
          </cell>
          <cell r="E97">
            <v>44762</v>
          </cell>
          <cell r="F97" t="str">
            <v>1610825</v>
          </cell>
          <cell r="G97">
            <v>10</v>
          </cell>
          <cell r="H97">
            <v>61</v>
          </cell>
          <cell r="I97" t="str">
            <v>福岡</v>
          </cell>
          <cell r="J97" t="str">
            <v>リファレンス駅東ビル</v>
          </cell>
          <cell r="K97" t="str">
            <v>V1</v>
          </cell>
          <cell r="L97">
            <v>44798</v>
          </cell>
          <cell r="M97">
            <v>44799</v>
          </cell>
          <cell r="O97" t="str">
            <v>福岡</v>
          </cell>
          <cell r="P97" t="str">
            <v>一般</v>
          </cell>
          <cell r="Q97">
            <v>1</v>
          </cell>
          <cell r="R97" t="str">
            <v>シンカイ</v>
          </cell>
          <cell r="S97" t="str">
            <v>エイジ</v>
          </cell>
          <cell r="T97" t="str">
            <v>シンカイ　エイジ</v>
          </cell>
          <cell r="U97" t="str">
            <v>新開</v>
          </cell>
          <cell r="V97" t="str">
            <v>英司</v>
          </cell>
          <cell r="W97" t="str">
            <v>新開　英司</v>
          </cell>
          <cell r="X97">
            <v>25542</v>
          </cell>
          <cell r="Y97">
            <v>52</v>
          </cell>
          <cell r="Z97" t="str">
            <v>828-0041</v>
          </cell>
          <cell r="AA97" t="str">
            <v>福岡県</v>
          </cell>
          <cell r="AB97" t="str">
            <v>豊前市大字梶屋171番地7</v>
          </cell>
          <cell r="AC97" t="str">
            <v/>
          </cell>
          <cell r="AD97" t="str">
            <v>090-2717-6419</v>
          </cell>
          <cell r="AE97" t="str">
            <v>yanaru＠iaa.itkeeper.ne.jp</v>
          </cell>
          <cell r="AF97" t="str">
            <v>有限会社　矢鳴組</v>
          </cell>
          <cell r="AH97" t="str">
            <v>828-0041</v>
          </cell>
          <cell r="AI97" t="str">
            <v>福岡県</v>
          </cell>
          <cell r="AJ97" t="str">
            <v>豊前市大字梶屋171番地7</v>
          </cell>
          <cell r="AK97" t="str">
            <v/>
          </cell>
          <cell r="AL97" t="str">
            <v>0979-82-7200</v>
          </cell>
          <cell r="AM97" t="str">
            <v>①</v>
          </cell>
          <cell r="AN97" t="str">
            <v>新開　英司</v>
          </cell>
          <cell r="AO97">
            <v>0</v>
          </cell>
          <cell r="AP97">
            <v>1</v>
          </cell>
          <cell r="AS97" t="str">
            <v>三菱</v>
          </cell>
          <cell r="AT97">
            <v>44762</v>
          </cell>
          <cell r="BA97">
            <v>30</v>
          </cell>
          <cell r="BB97" t="str">
            <v>○</v>
          </cell>
          <cell r="BC97" t="str">
            <v>221610825010</v>
          </cell>
          <cell r="BD97">
            <v>44799</v>
          </cell>
          <cell r="BE97">
            <v>44818</v>
          </cell>
          <cell r="BF97">
            <v>44824</v>
          </cell>
          <cell r="BG97" t="str">
            <v>9:30</v>
          </cell>
          <cell r="BH97" t="str">
            <v>17:00</v>
          </cell>
          <cell r="BI97" t="str">
            <v>9:00</v>
          </cell>
          <cell r="BJ97" t="str">
            <v>17:10</v>
          </cell>
          <cell r="BK97" t="str">
            <v/>
          </cell>
          <cell r="BL97" t="str">
            <v/>
          </cell>
        </row>
        <row r="98">
          <cell r="A98" t="str">
            <v>22-1610825-011</v>
          </cell>
          <cell r="B98">
            <v>44757</v>
          </cell>
          <cell r="C98">
            <v>44757</v>
          </cell>
          <cell r="D98">
            <v>44761</v>
          </cell>
          <cell r="E98">
            <v>44762</v>
          </cell>
          <cell r="F98" t="str">
            <v>1610825</v>
          </cell>
          <cell r="G98">
            <v>11</v>
          </cell>
          <cell r="H98">
            <v>61</v>
          </cell>
          <cell r="I98" t="str">
            <v>福岡</v>
          </cell>
          <cell r="J98" t="str">
            <v>リファレンス駅東ビル</v>
          </cell>
          <cell r="K98" t="str">
            <v>V1</v>
          </cell>
          <cell r="L98">
            <v>44798</v>
          </cell>
          <cell r="M98">
            <v>44799</v>
          </cell>
          <cell r="O98" t="str">
            <v>福岡</v>
          </cell>
          <cell r="P98" t="str">
            <v>一般</v>
          </cell>
          <cell r="Q98">
            <v>1</v>
          </cell>
          <cell r="R98" t="str">
            <v>ツボネ</v>
          </cell>
          <cell r="S98" t="str">
            <v>エイジ</v>
          </cell>
          <cell r="T98" t="str">
            <v>ツボネ　エイジ</v>
          </cell>
          <cell r="U98" t="str">
            <v>坪根</v>
          </cell>
          <cell r="V98" t="str">
            <v>鋭治</v>
          </cell>
          <cell r="W98" t="str">
            <v>坪根　鋭治</v>
          </cell>
          <cell r="X98">
            <v>26238</v>
          </cell>
          <cell r="Y98">
            <v>50</v>
          </cell>
          <cell r="Z98" t="str">
            <v>828-0026</v>
          </cell>
          <cell r="AA98" t="str">
            <v>福岡県</v>
          </cell>
          <cell r="AB98" t="str">
            <v>豊前市大字清水町216番地1</v>
          </cell>
          <cell r="AC98" t="str">
            <v/>
          </cell>
          <cell r="AD98" t="str">
            <v>090-5737-8587</v>
          </cell>
          <cell r="AE98" t="str">
            <v>tubone@io.ocn.ne.jp</v>
          </cell>
          <cell r="AF98" t="str">
            <v>株式会社　ツボネ</v>
          </cell>
          <cell r="AH98" t="str">
            <v>828-0026</v>
          </cell>
          <cell r="AI98" t="str">
            <v>福岡県</v>
          </cell>
          <cell r="AJ98" t="str">
            <v>豊前市大字清水町69番地1</v>
          </cell>
          <cell r="AK98" t="str">
            <v/>
          </cell>
          <cell r="AL98" t="str">
            <v>0979-82-8653</v>
          </cell>
          <cell r="AM98" t="str">
            <v>①</v>
          </cell>
          <cell r="AN98" t="str">
            <v>坪根　鋭治</v>
          </cell>
          <cell r="AO98">
            <v>0</v>
          </cell>
          <cell r="AP98">
            <v>1</v>
          </cell>
          <cell r="AS98" t="str">
            <v>三菱</v>
          </cell>
          <cell r="AT98">
            <v>44762</v>
          </cell>
          <cell r="BA98">
            <v>14</v>
          </cell>
          <cell r="BB98" t="str">
            <v>×</v>
          </cell>
          <cell r="BC98" t="str">
            <v/>
          </cell>
          <cell r="BD98" t="str">
            <v/>
          </cell>
          <cell r="BE98" t="str">
            <v/>
          </cell>
          <cell r="BF98" t="str">
            <v/>
          </cell>
          <cell r="BG98" t="str">
            <v>9:30</v>
          </cell>
          <cell r="BH98" t="str">
            <v>17:00</v>
          </cell>
          <cell r="BI98" t="str">
            <v>9:00</v>
          </cell>
          <cell r="BJ98" t="str">
            <v>17:10</v>
          </cell>
          <cell r="BK98" t="str">
            <v/>
          </cell>
          <cell r="BL98" t="str">
            <v/>
          </cell>
        </row>
        <row r="99">
          <cell r="A99" t="str">
            <v>22-1610825-012</v>
          </cell>
          <cell r="B99">
            <v>44757</v>
          </cell>
          <cell r="C99">
            <v>44757</v>
          </cell>
          <cell r="D99">
            <v>44761</v>
          </cell>
          <cell r="E99">
            <v>44762</v>
          </cell>
          <cell r="F99" t="str">
            <v>1610825</v>
          </cell>
          <cell r="G99">
            <v>12</v>
          </cell>
          <cell r="H99">
            <v>61</v>
          </cell>
          <cell r="I99" t="str">
            <v>福岡</v>
          </cell>
          <cell r="J99" t="str">
            <v>リファレンス駅東ビル</v>
          </cell>
          <cell r="K99" t="str">
            <v>V1</v>
          </cell>
          <cell r="L99">
            <v>44798</v>
          </cell>
          <cell r="M99">
            <v>44799</v>
          </cell>
          <cell r="O99" t="str">
            <v>福岡</v>
          </cell>
          <cell r="P99" t="str">
            <v>一般</v>
          </cell>
          <cell r="Q99">
            <v>1</v>
          </cell>
          <cell r="R99" t="str">
            <v>ツルダ</v>
          </cell>
          <cell r="S99" t="str">
            <v>カズユキ</v>
          </cell>
          <cell r="T99" t="str">
            <v>ツルダ　カズユキ</v>
          </cell>
          <cell r="U99" t="str">
            <v>鶴田</v>
          </cell>
          <cell r="V99" t="str">
            <v>一幸</v>
          </cell>
          <cell r="W99" t="str">
            <v>鶴田　一幸</v>
          </cell>
          <cell r="X99">
            <v>23031</v>
          </cell>
          <cell r="Y99">
            <v>59</v>
          </cell>
          <cell r="Z99" t="str">
            <v>828-0028</v>
          </cell>
          <cell r="AA99" t="str">
            <v>福岡県</v>
          </cell>
          <cell r="AB99" t="str">
            <v>豊前市青豊21番地9</v>
          </cell>
          <cell r="AC99" t="str">
            <v/>
          </cell>
          <cell r="AD99" t="str">
            <v>090-1088-7312</v>
          </cell>
          <cell r="AE99" t="str">
            <v>tubone@io.ocn.ne.jp</v>
          </cell>
          <cell r="AF99" t="str">
            <v>株式会社　ツボネ</v>
          </cell>
          <cell r="AH99" t="str">
            <v>828-0026</v>
          </cell>
          <cell r="AI99" t="str">
            <v>福岡県</v>
          </cell>
          <cell r="AJ99" t="str">
            <v>豊前市大字清水町69番地1</v>
          </cell>
          <cell r="AK99" t="str">
            <v/>
          </cell>
          <cell r="AL99" t="str">
            <v>0979-82-8653</v>
          </cell>
          <cell r="AM99" t="str">
            <v>⑥</v>
          </cell>
          <cell r="AN99" t="str">
            <v>鶴田　一幸</v>
          </cell>
          <cell r="AO99">
            <v>0</v>
          </cell>
          <cell r="AP99">
            <v>1</v>
          </cell>
          <cell r="AS99" t="str">
            <v>三菱</v>
          </cell>
          <cell r="AT99">
            <v>44762</v>
          </cell>
          <cell r="BA99">
            <v>35</v>
          </cell>
          <cell r="BB99" t="str">
            <v>○</v>
          </cell>
          <cell r="BC99" t="str">
            <v>221610825012</v>
          </cell>
          <cell r="BD99">
            <v>44799</v>
          </cell>
          <cell r="BE99">
            <v>44818</v>
          </cell>
          <cell r="BF99">
            <v>44824</v>
          </cell>
          <cell r="BG99" t="str">
            <v>9:30</v>
          </cell>
          <cell r="BH99" t="str">
            <v>17:00</v>
          </cell>
          <cell r="BI99" t="str">
            <v>9:00</v>
          </cell>
          <cell r="BJ99" t="str">
            <v>17:10</v>
          </cell>
          <cell r="BK99" t="str">
            <v/>
          </cell>
          <cell r="BL99" t="str">
            <v/>
          </cell>
        </row>
        <row r="100">
          <cell r="A100" t="str">
            <v>22-1610825-013</v>
          </cell>
          <cell r="B100">
            <v>44757</v>
          </cell>
          <cell r="C100">
            <v>44757</v>
          </cell>
          <cell r="D100">
            <v>44761</v>
          </cell>
          <cell r="E100">
            <v>44767</v>
          </cell>
          <cell r="F100" t="str">
            <v>1610825</v>
          </cell>
          <cell r="G100">
            <v>13</v>
          </cell>
          <cell r="H100">
            <v>61</v>
          </cell>
          <cell r="I100" t="str">
            <v>福岡</v>
          </cell>
          <cell r="J100" t="str">
            <v>リファレンス駅東ビル</v>
          </cell>
          <cell r="K100" t="str">
            <v>V1</v>
          </cell>
          <cell r="L100">
            <v>44798</v>
          </cell>
          <cell r="M100">
            <v>44799</v>
          </cell>
          <cell r="O100" t="str">
            <v>福岡</v>
          </cell>
          <cell r="P100" t="str">
            <v>一般</v>
          </cell>
          <cell r="Q100">
            <v>1</v>
          </cell>
          <cell r="R100" t="str">
            <v>イケハタ</v>
          </cell>
          <cell r="S100" t="str">
            <v>シュウイチ</v>
          </cell>
          <cell r="T100" t="str">
            <v>イケハタ　シュウイチ</v>
          </cell>
          <cell r="U100" t="str">
            <v>池畑</v>
          </cell>
          <cell r="V100" t="str">
            <v>修一</v>
          </cell>
          <cell r="W100" t="str">
            <v>池畑　修一</v>
          </cell>
          <cell r="X100">
            <v>22408</v>
          </cell>
          <cell r="Y100">
            <v>61</v>
          </cell>
          <cell r="Z100" t="str">
            <v>800-0256</v>
          </cell>
          <cell r="AA100" t="str">
            <v>福岡県</v>
          </cell>
          <cell r="AB100" t="str">
            <v>北九州市小倉南区湯川新町三丁目20番4号</v>
          </cell>
          <cell r="AC100" t="str">
            <v/>
          </cell>
          <cell r="AD100" t="str">
            <v>090-1085-0491</v>
          </cell>
          <cell r="AE100" t="str">
            <v>smile.design@tea.ocn.ne.jp</v>
          </cell>
          <cell r="AF100" t="str">
            <v>株式会社　住まいる</v>
          </cell>
          <cell r="AG100" t="str">
            <v>住宅部</v>
          </cell>
          <cell r="AH100" t="str">
            <v>806-0047</v>
          </cell>
          <cell r="AI100" t="str">
            <v>福岡県</v>
          </cell>
          <cell r="AJ100" t="str">
            <v>北九州市八幡西区鷹の巣1丁目7番20号2階</v>
          </cell>
          <cell r="AK100" t="str">
            <v/>
          </cell>
          <cell r="AL100" t="str">
            <v>093-631-3700</v>
          </cell>
          <cell r="AM100" t="str">
            <v>⑥</v>
          </cell>
          <cell r="AN100" t="str">
            <v>池畑　修一</v>
          </cell>
          <cell r="AO100">
            <v>0</v>
          </cell>
          <cell r="AP100">
            <v>1</v>
          </cell>
          <cell r="AS100" t="str">
            <v>三菱</v>
          </cell>
          <cell r="AT100">
            <v>44763</v>
          </cell>
          <cell r="BA100">
            <v>40</v>
          </cell>
          <cell r="BB100" t="str">
            <v>○</v>
          </cell>
          <cell r="BC100" t="str">
            <v>221610825013</v>
          </cell>
          <cell r="BD100">
            <v>44799</v>
          </cell>
          <cell r="BE100">
            <v>44818</v>
          </cell>
          <cell r="BF100">
            <v>44824</v>
          </cell>
          <cell r="BG100" t="str">
            <v>9:30</v>
          </cell>
          <cell r="BH100" t="str">
            <v>17:00</v>
          </cell>
          <cell r="BI100" t="str">
            <v>9:00</v>
          </cell>
          <cell r="BJ100" t="str">
            <v>17:10</v>
          </cell>
          <cell r="BK100" t="str">
            <v/>
          </cell>
          <cell r="BL100" t="str">
            <v/>
          </cell>
        </row>
        <row r="101">
          <cell r="A101" t="str">
            <v>22-1610825-014</v>
          </cell>
          <cell r="B101">
            <v>44757</v>
          </cell>
          <cell r="C101">
            <v>44757</v>
          </cell>
          <cell r="D101">
            <v>44761</v>
          </cell>
          <cell r="E101">
            <v>44767</v>
          </cell>
          <cell r="F101" t="str">
            <v>1610825</v>
          </cell>
          <cell r="G101">
            <v>14</v>
          </cell>
          <cell r="H101">
            <v>61</v>
          </cell>
          <cell r="I101" t="str">
            <v>福岡</v>
          </cell>
          <cell r="J101" t="str">
            <v>リファレンス駅東ビル</v>
          </cell>
          <cell r="K101" t="str">
            <v>V1</v>
          </cell>
          <cell r="L101">
            <v>44798</v>
          </cell>
          <cell r="M101">
            <v>44799</v>
          </cell>
          <cell r="O101" t="str">
            <v>福岡</v>
          </cell>
          <cell r="P101" t="str">
            <v>一般</v>
          </cell>
          <cell r="Q101">
            <v>1</v>
          </cell>
          <cell r="R101" t="str">
            <v>オガワ</v>
          </cell>
          <cell r="S101" t="str">
            <v>ヒロキ</v>
          </cell>
          <cell r="T101" t="str">
            <v>オガワ　ヒロキ</v>
          </cell>
          <cell r="U101" t="str">
            <v>小川</v>
          </cell>
          <cell r="V101" t="str">
            <v>尋樹</v>
          </cell>
          <cell r="W101" t="str">
            <v>小川　尋樹</v>
          </cell>
          <cell r="X101">
            <v>31863</v>
          </cell>
          <cell r="Y101">
            <v>35</v>
          </cell>
          <cell r="Z101" t="str">
            <v>807-0841</v>
          </cell>
          <cell r="AA101" t="str">
            <v>福岡県</v>
          </cell>
          <cell r="AB101" t="str">
            <v>北九州市八幡西区的場町12-7</v>
          </cell>
          <cell r="AC101" t="str">
            <v/>
          </cell>
          <cell r="AD101" t="str">
            <v>093-601-7770</v>
          </cell>
          <cell r="AE101" t="str">
            <v>naka@elf.ocn.ne.jp</v>
          </cell>
          <cell r="AF101" t="str">
            <v>株式会社ナカガワクリエイト</v>
          </cell>
          <cell r="AH101" t="str">
            <v>807-0803</v>
          </cell>
          <cell r="AI101" t="str">
            <v>福岡県</v>
          </cell>
          <cell r="AJ101" t="str">
            <v>北九州市八幡西区千代ケ崎3-14-1</v>
          </cell>
          <cell r="AK101" t="str">
            <v/>
          </cell>
          <cell r="AL101" t="str">
            <v>093-601-7770</v>
          </cell>
          <cell r="AM101" t="str">
            <v>①</v>
          </cell>
          <cell r="AN101" t="str">
            <v>小川　尋樹</v>
          </cell>
          <cell r="AO101">
            <v>0</v>
          </cell>
          <cell r="AP101">
            <v>1</v>
          </cell>
          <cell r="AS101" t="str">
            <v>三菱</v>
          </cell>
          <cell r="AT101">
            <v>44764</v>
          </cell>
          <cell r="BA101">
            <v>39</v>
          </cell>
          <cell r="BB101" t="str">
            <v>○</v>
          </cell>
          <cell r="BC101" t="str">
            <v>221610825014</v>
          </cell>
          <cell r="BD101">
            <v>44799</v>
          </cell>
          <cell r="BE101">
            <v>44818</v>
          </cell>
          <cell r="BF101">
            <v>44824</v>
          </cell>
          <cell r="BG101" t="str">
            <v>9:30</v>
          </cell>
          <cell r="BH101" t="str">
            <v>17:00</v>
          </cell>
          <cell r="BI101" t="str">
            <v>9:00</v>
          </cell>
          <cell r="BJ101" t="str">
            <v>17:10</v>
          </cell>
          <cell r="BK101" t="str">
            <v/>
          </cell>
          <cell r="BL101" t="str">
            <v/>
          </cell>
        </row>
        <row r="102">
          <cell r="A102" t="str">
            <v>22-1610825-015</v>
          </cell>
          <cell r="B102">
            <v>44757</v>
          </cell>
          <cell r="C102">
            <v>44757</v>
          </cell>
          <cell r="D102">
            <v>44761</v>
          </cell>
          <cell r="E102">
            <v>44767</v>
          </cell>
          <cell r="F102" t="str">
            <v>1610825</v>
          </cell>
          <cell r="G102">
            <v>15</v>
          </cell>
          <cell r="H102">
            <v>61</v>
          </cell>
          <cell r="I102" t="str">
            <v>福岡</v>
          </cell>
          <cell r="J102" t="str">
            <v>リファレンス駅東ビル</v>
          </cell>
          <cell r="K102" t="str">
            <v>V1</v>
          </cell>
          <cell r="L102">
            <v>44798</v>
          </cell>
          <cell r="M102">
            <v>44799</v>
          </cell>
          <cell r="O102" t="str">
            <v>福岡</v>
          </cell>
          <cell r="P102" t="str">
            <v>一般</v>
          </cell>
          <cell r="Q102">
            <v>1</v>
          </cell>
          <cell r="R102" t="str">
            <v>サコマ</v>
          </cell>
          <cell r="S102" t="str">
            <v>ユウキ</v>
          </cell>
          <cell r="T102" t="str">
            <v>サコマ　ユウキ</v>
          </cell>
          <cell r="U102" t="str">
            <v>迫間</v>
          </cell>
          <cell r="V102" t="str">
            <v>祐貴</v>
          </cell>
          <cell r="W102" t="str">
            <v>迫間　祐貴</v>
          </cell>
          <cell r="X102">
            <v>31396</v>
          </cell>
          <cell r="Y102">
            <v>36</v>
          </cell>
          <cell r="Z102" t="str">
            <v>807-0801</v>
          </cell>
          <cell r="AA102" t="str">
            <v>福岡県</v>
          </cell>
          <cell r="AB102" t="str">
            <v>北九州市八幡西区本城2-2-38</v>
          </cell>
          <cell r="AC102" t="str">
            <v>チェリーヒルズH棟201号室</v>
          </cell>
          <cell r="AD102" t="str">
            <v>093-601-7770</v>
          </cell>
          <cell r="AE102" t="str">
            <v>naka@elf.ocn.ne.jp</v>
          </cell>
          <cell r="AF102" t="str">
            <v>株式会社ナカガワクリエイト</v>
          </cell>
          <cell r="AH102" t="str">
            <v>807-0803</v>
          </cell>
          <cell r="AI102" t="str">
            <v>福岡県</v>
          </cell>
          <cell r="AJ102" t="str">
            <v>北九州市八幡西区千代ケ崎3-14-1</v>
          </cell>
          <cell r="AK102" t="str">
            <v/>
          </cell>
          <cell r="AL102" t="str">
            <v>093-601-7770</v>
          </cell>
          <cell r="AM102" t="str">
            <v>①</v>
          </cell>
          <cell r="AN102" t="str">
            <v>迫間　祐貴</v>
          </cell>
          <cell r="AO102">
            <v>0</v>
          </cell>
          <cell r="AP102">
            <v>1</v>
          </cell>
          <cell r="AS102" t="str">
            <v>三菱</v>
          </cell>
          <cell r="AT102">
            <v>44764</v>
          </cell>
          <cell r="BA102">
            <v>39</v>
          </cell>
          <cell r="BB102" t="str">
            <v>○</v>
          </cell>
          <cell r="BC102" t="str">
            <v>221610825015</v>
          </cell>
          <cell r="BD102">
            <v>44799</v>
          </cell>
          <cell r="BE102">
            <v>44818</v>
          </cell>
          <cell r="BF102">
            <v>44824</v>
          </cell>
          <cell r="BG102" t="str">
            <v>9:30</v>
          </cell>
          <cell r="BH102" t="str">
            <v>17:00</v>
          </cell>
          <cell r="BI102" t="str">
            <v>9:00</v>
          </cell>
          <cell r="BJ102" t="str">
            <v>17:10</v>
          </cell>
          <cell r="BK102" t="str">
            <v/>
          </cell>
          <cell r="BL102" t="str">
            <v/>
          </cell>
        </row>
        <row r="103">
          <cell r="A103" t="str">
            <v>22-1610825-016</v>
          </cell>
          <cell r="B103">
            <v>44727</v>
          </cell>
          <cell r="C103">
            <v>44767</v>
          </cell>
          <cell r="D103">
            <v>44767</v>
          </cell>
          <cell r="E103">
            <v>0</v>
          </cell>
          <cell r="F103" t="str">
            <v>1610825</v>
          </cell>
          <cell r="G103">
            <v>16</v>
          </cell>
          <cell r="H103">
            <v>61</v>
          </cell>
          <cell r="I103" t="str">
            <v>福岡</v>
          </cell>
          <cell r="J103" t="str">
            <v>リファレンス駅東ビル</v>
          </cell>
          <cell r="K103" t="str">
            <v>V1</v>
          </cell>
          <cell r="L103">
            <v>44798</v>
          </cell>
          <cell r="M103">
            <v>44799</v>
          </cell>
          <cell r="O103" t="str">
            <v>福岡</v>
          </cell>
          <cell r="P103" t="str">
            <v>一般</v>
          </cell>
          <cell r="Q103">
            <v>1</v>
          </cell>
          <cell r="R103" t="str">
            <v>ミヤタ</v>
          </cell>
          <cell r="S103" t="str">
            <v>ダイシ</v>
          </cell>
          <cell r="T103" t="str">
            <v>ミヤタ　ダイシ</v>
          </cell>
          <cell r="U103" t="str">
            <v>宮田</v>
          </cell>
          <cell r="V103" t="str">
            <v>大嗣</v>
          </cell>
          <cell r="W103" t="str">
            <v>宮田　大嗣</v>
          </cell>
          <cell r="X103">
            <v>32668</v>
          </cell>
          <cell r="Y103">
            <v>33</v>
          </cell>
          <cell r="Z103" t="str">
            <v>861-2233</v>
          </cell>
          <cell r="AA103" t="str">
            <v>熊本県</v>
          </cell>
          <cell r="AB103" t="str">
            <v>上益城郡益城町惣領１４９２－１４</v>
          </cell>
          <cell r="AD103" t="str">
            <v>090-1163-8393</v>
          </cell>
          <cell r="AE103" t="str">
            <v>d-miyata@kumamoto.panahome.co.jp</v>
          </cell>
          <cell r="AF103" t="str">
            <v>株式会社松栄パナホーム熊本</v>
          </cell>
          <cell r="AG103" t="str">
            <v>リフォーム部</v>
          </cell>
          <cell r="AH103" t="str">
            <v>862-0962</v>
          </cell>
          <cell r="AI103" t="str">
            <v>熊本県</v>
          </cell>
          <cell r="AJ103" t="str">
            <v>熊本市南区田迎１丁目７番１４号</v>
          </cell>
          <cell r="AL103" t="str">
            <v>096-379-4020</v>
          </cell>
          <cell r="AM103" t="str">
            <v>②</v>
          </cell>
          <cell r="AN103" t="str">
            <v>宮田　大嗣</v>
          </cell>
          <cell r="AO103">
            <v>1</v>
          </cell>
          <cell r="AP103">
            <v>1</v>
          </cell>
          <cell r="AS103" t="str">
            <v>一括</v>
          </cell>
          <cell r="BA103">
            <v>30</v>
          </cell>
          <cell r="BB103" t="str">
            <v>○</v>
          </cell>
          <cell r="BC103" t="str">
            <v>221610825016</v>
          </cell>
          <cell r="BD103">
            <v>44799</v>
          </cell>
          <cell r="BE103">
            <v>44818</v>
          </cell>
          <cell r="BF103">
            <v>44824</v>
          </cell>
          <cell r="BG103" t="str">
            <v>9:30</v>
          </cell>
          <cell r="BH103" t="str">
            <v>17:00</v>
          </cell>
          <cell r="BI103" t="str">
            <v>9:00</v>
          </cell>
          <cell r="BJ103" t="str">
            <v>17:10</v>
          </cell>
          <cell r="BK103" t="str">
            <v/>
          </cell>
          <cell r="BL103" t="str">
            <v/>
          </cell>
        </row>
        <row r="104">
          <cell r="A104" t="str">
            <v>日程変更</v>
          </cell>
          <cell r="B104">
            <v>44764</v>
          </cell>
          <cell r="C104">
            <v>44767</v>
          </cell>
          <cell r="D104">
            <v>44767</v>
          </cell>
          <cell r="E104">
            <v>0</v>
          </cell>
          <cell r="F104" t="str">
            <v>1610825</v>
          </cell>
          <cell r="G104">
            <v>17</v>
          </cell>
          <cell r="H104">
            <v>61</v>
          </cell>
          <cell r="I104" t="str">
            <v>福岡</v>
          </cell>
          <cell r="J104" t="str">
            <v>リファレンス駅東ビル</v>
          </cell>
          <cell r="K104" t="str">
            <v>V1</v>
          </cell>
          <cell r="L104">
            <v>44798</v>
          </cell>
          <cell r="M104">
            <v>44799</v>
          </cell>
          <cell r="O104" t="str">
            <v>福岡</v>
          </cell>
          <cell r="P104" t="str">
            <v>一般</v>
          </cell>
          <cell r="Q104">
            <v>1</v>
          </cell>
          <cell r="R104" t="str">
            <v>タカハラ</v>
          </cell>
          <cell r="S104" t="str">
            <v>ノリオ</v>
          </cell>
          <cell r="T104" t="str">
            <v>タカハラ　ノリオ</v>
          </cell>
          <cell r="U104" t="str">
            <v>高原　</v>
          </cell>
          <cell r="V104" t="str">
            <v>憲生</v>
          </cell>
          <cell r="W104" t="str">
            <v>高原　憲生</v>
          </cell>
          <cell r="X104">
            <v>27332</v>
          </cell>
          <cell r="Y104">
            <v>47</v>
          </cell>
          <cell r="Z104" t="str">
            <v>861-4101</v>
          </cell>
          <cell r="AA104" t="str">
            <v>熊本県</v>
          </cell>
          <cell r="AB104" t="str">
            <v>熊本市南区近見2丁目9番51号</v>
          </cell>
          <cell r="AC104" t="str">
            <v>ブラン・フルールA102</v>
          </cell>
          <cell r="AD104" t="str">
            <v>090-8458-8634</v>
          </cell>
          <cell r="AE104" t="str">
            <v>n-takahara@kumamoto.panahome.co.jp</v>
          </cell>
          <cell r="AF104" t="str">
            <v>株式会社松栄パナホーム熊本</v>
          </cell>
          <cell r="AG104" t="str">
            <v>建設部</v>
          </cell>
          <cell r="AH104" t="str">
            <v>862-0962</v>
          </cell>
          <cell r="AI104" t="str">
            <v>熊本県</v>
          </cell>
          <cell r="AJ104" t="str">
            <v>熊本市南区田迎1丁目7番14号</v>
          </cell>
          <cell r="AK104" t="str">
            <v/>
          </cell>
          <cell r="AL104" t="str">
            <v>096-379-4020</v>
          </cell>
          <cell r="AM104" t="str">
            <v>⑥</v>
          </cell>
          <cell r="AN104" t="str">
            <v>高原　憲生</v>
          </cell>
          <cell r="AO104">
            <v>1</v>
          </cell>
          <cell r="AP104">
            <v>1</v>
          </cell>
          <cell r="AS104" t="str">
            <v>一括</v>
          </cell>
          <cell r="BA104" t="str">
            <v/>
          </cell>
          <cell r="BB104" t="str">
            <v/>
          </cell>
          <cell r="BC104" t="str">
            <v/>
          </cell>
          <cell r="BD104" t="str">
            <v/>
          </cell>
          <cell r="BE104" t="str">
            <v/>
          </cell>
          <cell r="BF104" t="str">
            <v/>
          </cell>
          <cell r="BG104" t="str">
            <v>9:30</v>
          </cell>
          <cell r="BH104" t="str">
            <v>17:00</v>
          </cell>
          <cell r="BI104" t="str">
            <v>9:00</v>
          </cell>
          <cell r="BJ104" t="str">
            <v>17:10</v>
          </cell>
          <cell r="BK104" t="str">
            <v/>
          </cell>
          <cell r="BL104" t="str">
            <v/>
          </cell>
        </row>
        <row r="105">
          <cell r="A105" t="str">
            <v>22-1610825-018</v>
          </cell>
          <cell r="B105">
            <v>44727</v>
          </cell>
          <cell r="C105">
            <v>44767</v>
          </cell>
          <cell r="D105">
            <v>44767</v>
          </cell>
          <cell r="E105">
            <v>0</v>
          </cell>
          <cell r="F105" t="str">
            <v>1610825</v>
          </cell>
          <cell r="G105">
            <v>18</v>
          </cell>
          <cell r="H105">
            <v>61</v>
          </cell>
          <cell r="I105" t="str">
            <v>福岡</v>
          </cell>
          <cell r="J105" t="str">
            <v>リファレンス駅東ビル</v>
          </cell>
          <cell r="K105" t="str">
            <v>V1</v>
          </cell>
          <cell r="L105">
            <v>44798</v>
          </cell>
          <cell r="M105">
            <v>44799</v>
          </cell>
          <cell r="O105" t="str">
            <v>福岡</v>
          </cell>
          <cell r="P105" t="str">
            <v>一般</v>
          </cell>
          <cell r="Q105">
            <v>1</v>
          </cell>
          <cell r="R105" t="str">
            <v>オガタ</v>
          </cell>
          <cell r="S105" t="str">
            <v>トシヒロ</v>
          </cell>
          <cell r="T105" t="str">
            <v>オガタ　トシヒロ</v>
          </cell>
          <cell r="U105" t="str">
            <v>緒方</v>
          </cell>
          <cell r="V105" t="str">
            <v>寿弘</v>
          </cell>
          <cell r="W105" t="str">
            <v>緒方　寿弘</v>
          </cell>
          <cell r="X105">
            <v>27870</v>
          </cell>
          <cell r="Y105">
            <v>46</v>
          </cell>
          <cell r="Z105" t="str">
            <v>862-0915</v>
          </cell>
          <cell r="AA105" t="str">
            <v>熊本県</v>
          </cell>
          <cell r="AB105" t="str">
            <v>熊本市東区山ノ神1丁目3-115</v>
          </cell>
          <cell r="AC105" t="str">
            <v>グレース山ノ神402</v>
          </cell>
          <cell r="AD105" t="str">
            <v>090-4994-1922</v>
          </cell>
          <cell r="AE105" t="str">
            <v>to-ogata@kumamoto.panahome.co.jp</v>
          </cell>
          <cell r="AF105" t="str">
            <v>株式会社松栄パナホーム熊本</v>
          </cell>
          <cell r="AG105" t="str">
            <v>リフォーム部</v>
          </cell>
          <cell r="AH105" t="str">
            <v>862-0962</v>
          </cell>
          <cell r="AI105" t="str">
            <v>熊本県</v>
          </cell>
          <cell r="AJ105" t="str">
            <v>熊本市南区田迎1丁目7-14</v>
          </cell>
          <cell r="AK105" t="str">
            <v/>
          </cell>
          <cell r="AL105" t="str">
            <v>096-379-4020</v>
          </cell>
          <cell r="AM105" t="str">
            <v>⑥</v>
          </cell>
          <cell r="AN105" t="str">
            <v>緒方　寿弘</v>
          </cell>
          <cell r="AO105">
            <v>1</v>
          </cell>
          <cell r="AP105">
            <v>1</v>
          </cell>
          <cell r="AS105" t="str">
            <v>一括</v>
          </cell>
          <cell r="BA105">
            <v>37</v>
          </cell>
          <cell r="BB105" t="str">
            <v>○</v>
          </cell>
          <cell r="BC105" t="str">
            <v>221610825018</v>
          </cell>
          <cell r="BD105">
            <v>44799</v>
          </cell>
          <cell r="BE105">
            <v>44818</v>
          </cell>
          <cell r="BF105">
            <v>44824</v>
          </cell>
          <cell r="BG105" t="str">
            <v>9:30</v>
          </cell>
          <cell r="BH105" t="str">
            <v>17:00</v>
          </cell>
          <cell r="BI105" t="str">
            <v>9:00</v>
          </cell>
          <cell r="BJ105" t="str">
            <v>17:10</v>
          </cell>
          <cell r="BK105" t="str">
            <v/>
          </cell>
          <cell r="BL105" t="str">
            <v/>
          </cell>
        </row>
        <row r="106">
          <cell r="A106" t="str">
            <v>22-1610825-019</v>
          </cell>
          <cell r="B106">
            <v>44727</v>
          </cell>
          <cell r="C106">
            <v>44767</v>
          </cell>
          <cell r="D106">
            <v>44767</v>
          </cell>
          <cell r="E106">
            <v>0</v>
          </cell>
          <cell r="F106" t="str">
            <v>1610825</v>
          </cell>
          <cell r="G106">
            <v>19</v>
          </cell>
          <cell r="H106">
            <v>61</v>
          </cell>
          <cell r="I106" t="str">
            <v>福岡</v>
          </cell>
          <cell r="J106" t="str">
            <v>リファレンス駅東ビル</v>
          </cell>
          <cell r="K106" t="str">
            <v>V1</v>
          </cell>
          <cell r="L106">
            <v>44798</v>
          </cell>
          <cell r="M106">
            <v>44799</v>
          </cell>
          <cell r="O106" t="str">
            <v>福岡</v>
          </cell>
          <cell r="P106" t="str">
            <v>一般</v>
          </cell>
          <cell r="Q106">
            <v>1</v>
          </cell>
          <cell r="R106" t="str">
            <v>オガタ</v>
          </cell>
          <cell r="S106" t="str">
            <v>テルヒサ</v>
          </cell>
          <cell r="T106" t="str">
            <v>オガタ　テルヒサ</v>
          </cell>
          <cell r="U106" t="str">
            <v>緒方</v>
          </cell>
          <cell r="V106" t="str">
            <v>照久</v>
          </cell>
          <cell r="W106" t="str">
            <v>緒方　照久</v>
          </cell>
          <cell r="X106">
            <v>26254</v>
          </cell>
          <cell r="Y106">
            <v>50</v>
          </cell>
          <cell r="Z106" t="str">
            <v>860-0085</v>
          </cell>
          <cell r="AA106" t="str">
            <v>熊本県</v>
          </cell>
          <cell r="AB106" t="str">
            <v>熊本市北区高平１丁目３９―４６</v>
          </cell>
          <cell r="AD106" t="str">
            <v>090-1338-5273</v>
          </cell>
          <cell r="AE106" t="str">
            <v>t-ogata＠Kumamoto．Panahome．Co．JP</v>
          </cell>
          <cell r="AF106" t="str">
            <v>株式会社松栄パナホーム熊本</v>
          </cell>
          <cell r="AH106" t="str">
            <v>862-0962</v>
          </cell>
          <cell r="AI106" t="str">
            <v>熊本県</v>
          </cell>
          <cell r="AJ106" t="str">
            <v>熊本市南区田迎１丁目7―14</v>
          </cell>
          <cell r="AL106" t="str">
            <v>096-379-4020</v>
          </cell>
          <cell r="AM106" t="str">
            <v>⑥</v>
          </cell>
          <cell r="AN106" t="str">
            <v>緒方　照久</v>
          </cell>
          <cell r="AO106">
            <v>1</v>
          </cell>
          <cell r="AP106">
            <v>1</v>
          </cell>
          <cell r="AS106" t="str">
            <v>一括</v>
          </cell>
          <cell r="BA106">
            <v>34</v>
          </cell>
          <cell r="BB106" t="str">
            <v>○</v>
          </cell>
          <cell r="BC106" t="str">
            <v>221610825019</v>
          </cell>
          <cell r="BD106">
            <v>44799</v>
          </cell>
          <cell r="BE106">
            <v>44818</v>
          </cell>
          <cell r="BF106">
            <v>44824</v>
          </cell>
          <cell r="BG106" t="str">
            <v>9:30</v>
          </cell>
          <cell r="BH106" t="str">
            <v>17:00</v>
          </cell>
          <cell r="BI106" t="str">
            <v>9:00</v>
          </cell>
          <cell r="BJ106" t="str">
            <v>17:10</v>
          </cell>
          <cell r="BK106" t="str">
            <v/>
          </cell>
          <cell r="BL106" t="str">
            <v/>
          </cell>
        </row>
        <row r="107">
          <cell r="A107" t="str">
            <v>22-1610825-020</v>
          </cell>
          <cell r="B107">
            <v>44727</v>
          </cell>
          <cell r="C107">
            <v>44767</v>
          </cell>
          <cell r="D107">
            <v>44767</v>
          </cell>
          <cell r="E107">
            <v>0</v>
          </cell>
          <cell r="F107" t="str">
            <v>1610825</v>
          </cell>
          <cell r="G107">
            <v>20</v>
          </cell>
          <cell r="H107">
            <v>61</v>
          </cell>
          <cell r="I107" t="str">
            <v>福岡</v>
          </cell>
          <cell r="J107" t="str">
            <v>リファレンス駅東ビル</v>
          </cell>
          <cell r="K107" t="str">
            <v>V1</v>
          </cell>
          <cell r="L107">
            <v>44798</v>
          </cell>
          <cell r="M107">
            <v>44799</v>
          </cell>
          <cell r="O107" t="str">
            <v>福岡</v>
          </cell>
          <cell r="P107" t="str">
            <v>一般</v>
          </cell>
          <cell r="Q107">
            <v>1</v>
          </cell>
          <cell r="R107" t="str">
            <v>ニシムラ</v>
          </cell>
          <cell r="S107" t="str">
            <v>ユミコ</v>
          </cell>
          <cell r="T107" t="str">
            <v>ニシムラ　ユミコ</v>
          </cell>
          <cell r="U107" t="str">
            <v>西村</v>
          </cell>
          <cell r="V107" t="str">
            <v>由美子</v>
          </cell>
          <cell r="W107" t="str">
            <v>西村　由美子</v>
          </cell>
          <cell r="X107">
            <v>23976</v>
          </cell>
          <cell r="Y107">
            <v>56</v>
          </cell>
          <cell r="Z107" t="str">
            <v>862-0906</v>
          </cell>
          <cell r="AA107" t="str">
            <v>熊本県</v>
          </cell>
          <cell r="AB107" t="str">
            <v>熊本市東区広木町30-35-403</v>
          </cell>
          <cell r="AC107" t="str">
            <v/>
          </cell>
          <cell r="AD107" t="str">
            <v>090-1338-5289</v>
          </cell>
          <cell r="AE107" t="str">
            <v>y-nishimura@kumamoto.panahome.co.jp</v>
          </cell>
          <cell r="AF107" t="str">
            <v>株式会社松栄パナホーム熊本</v>
          </cell>
          <cell r="AG107" t="str">
            <v>リフォーム部</v>
          </cell>
          <cell r="AH107" t="str">
            <v>862-0962</v>
          </cell>
          <cell r="AI107" t="str">
            <v>熊本県</v>
          </cell>
          <cell r="AJ107" t="str">
            <v>熊本市南区田迎１丁目７－１４</v>
          </cell>
          <cell r="AK107" t="str">
            <v/>
          </cell>
          <cell r="AL107" t="str">
            <v>096-379-4020</v>
          </cell>
          <cell r="AM107" t="str">
            <v>⑥</v>
          </cell>
          <cell r="AN107" t="str">
            <v>西村　由美子</v>
          </cell>
          <cell r="AO107">
            <v>1</v>
          </cell>
          <cell r="AP107">
            <v>1</v>
          </cell>
          <cell r="AS107" t="str">
            <v>一括</v>
          </cell>
          <cell r="BA107">
            <v>38</v>
          </cell>
          <cell r="BB107" t="str">
            <v>○</v>
          </cell>
          <cell r="BC107" t="str">
            <v>221610825020</v>
          </cell>
          <cell r="BD107">
            <v>44799</v>
          </cell>
          <cell r="BE107">
            <v>44818</v>
          </cell>
          <cell r="BF107">
            <v>44824</v>
          </cell>
          <cell r="BG107" t="str">
            <v>9:30</v>
          </cell>
          <cell r="BH107" t="str">
            <v>17:00</v>
          </cell>
          <cell r="BI107" t="str">
            <v>9:00</v>
          </cell>
          <cell r="BJ107" t="str">
            <v>17:10</v>
          </cell>
          <cell r="BK107" t="str">
            <v/>
          </cell>
          <cell r="BL107" t="str">
            <v/>
          </cell>
        </row>
        <row r="108">
          <cell r="A108" t="str">
            <v>22-1610825-021</v>
          </cell>
          <cell r="B108">
            <v>44727</v>
          </cell>
          <cell r="C108">
            <v>44767</v>
          </cell>
          <cell r="D108">
            <v>44767</v>
          </cell>
          <cell r="E108">
            <v>0</v>
          </cell>
          <cell r="F108" t="str">
            <v>1610825</v>
          </cell>
          <cell r="G108">
            <v>21</v>
          </cell>
          <cell r="H108">
            <v>61</v>
          </cell>
          <cell r="I108" t="str">
            <v>福岡</v>
          </cell>
          <cell r="J108" t="str">
            <v>リファレンス駅東ビル</v>
          </cell>
          <cell r="K108" t="str">
            <v>V1</v>
          </cell>
          <cell r="L108">
            <v>44798</v>
          </cell>
          <cell r="M108">
            <v>44799</v>
          </cell>
          <cell r="O108" t="str">
            <v>福岡</v>
          </cell>
          <cell r="P108" t="str">
            <v>一般</v>
          </cell>
          <cell r="Q108">
            <v>1</v>
          </cell>
          <cell r="R108" t="str">
            <v>マエダ</v>
          </cell>
          <cell r="S108" t="str">
            <v>アサユキ</v>
          </cell>
          <cell r="T108" t="str">
            <v>マエダ　アサユキ</v>
          </cell>
          <cell r="U108" t="str">
            <v>前田　</v>
          </cell>
          <cell r="V108" t="str">
            <v>朝行</v>
          </cell>
          <cell r="W108" t="str">
            <v>前田　朝行</v>
          </cell>
          <cell r="X108">
            <v>23675</v>
          </cell>
          <cell r="Y108">
            <v>57</v>
          </cell>
          <cell r="Z108" t="str">
            <v>865-0041</v>
          </cell>
          <cell r="AA108" t="str">
            <v>熊本県</v>
          </cell>
          <cell r="AB108" t="str">
            <v>玉名市伊倉北方3307</v>
          </cell>
          <cell r="AD108" t="str">
            <v>090-1338-5398</v>
          </cell>
          <cell r="AE108" t="str">
            <v>asa-maeda＠kumamoto.panahome.co.jp</v>
          </cell>
          <cell r="AF108" t="str">
            <v>株式会社松栄パナホーム熊本</v>
          </cell>
          <cell r="AG108" t="str">
            <v>建設部</v>
          </cell>
          <cell r="AH108" t="str">
            <v>862-0962</v>
          </cell>
          <cell r="AI108" t="str">
            <v>熊本県</v>
          </cell>
          <cell r="AJ108" t="str">
            <v>熊本市南区田迎1丁目7番１４号</v>
          </cell>
          <cell r="AL108" t="str">
            <v>096-379-4020</v>
          </cell>
          <cell r="AM108" t="str">
            <v>⑥</v>
          </cell>
          <cell r="AN108" t="str">
            <v>前田　朝行</v>
          </cell>
          <cell r="AO108">
            <v>1</v>
          </cell>
          <cell r="AP108">
            <v>1</v>
          </cell>
          <cell r="AS108" t="str">
            <v>一括</v>
          </cell>
          <cell r="BA108">
            <v>32</v>
          </cell>
          <cell r="BB108" t="str">
            <v>○</v>
          </cell>
          <cell r="BC108" t="str">
            <v>221610825021</v>
          </cell>
          <cell r="BD108">
            <v>44799</v>
          </cell>
          <cell r="BE108">
            <v>44818</v>
          </cell>
          <cell r="BF108">
            <v>44824</v>
          </cell>
          <cell r="BG108" t="str">
            <v>9:30</v>
          </cell>
          <cell r="BH108" t="str">
            <v>17:00</v>
          </cell>
          <cell r="BI108" t="str">
            <v>9:00</v>
          </cell>
          <cell r="BJ108" t="str">
            <v>17:10</v>
          </cell>
          <cell r="BK108" t="str">
            <v/>
          </cell>
          <cell r="BL108" t="str">
            <v/>
          </cell>
        </row>
        <row r="109">
          <cell r="A109" t="str">
            <v>22-1610825-022</v>
          </cell>
          <cell r="B109">
            <v>44727</v>
          </cell>
          <cell r="C109">
            <v>44767</v>
          </cell>
          <cell r="D109">
            <v>44767</v>
          </cell>
          <cell r="E109">
            <v>0</v>
          </cell>
          <cell r="F109" t="str">
            <v>1610825</v>
          </cell>
          <cell r="G109">
            <v>22</v>
          </cell>
          <cell r="H109">
            <v>61</v>
          </cell>
          <cell r="I109" t="str">
            <v>福岡</v>
          </cell>
          <cell r="J109" t="str">
            <v>リファレンス駅東ビル</v>
          </cell>
          <cell r="K109" t="str">
            <v>V1</v>
          </cell>
          <cell r="L109">
            <v>44798</v>
          </cell>
          <cell r="M109">
            <v>44799</v>
          </cell>
          <cell r="O109" t="str">
            <v>福岡</v>
          </cell>
          <cell r="P109" t="str">
            <v>一般</v>
          </cell>
          <cell r="Q109">
            <v>1</v>
          </cell>
          <cell r="R109" t="str">
            <v>トクムラ</v>
          </cell>
          <cell r="S109" t="str">
            <v>アキト</v>
          </cell>
          <cell r="T109" t="str">
            <v>トクムラ　アキト</v>
          </cell>
          <cell r="U109" t="str">
            <v>徳村</v>
          </cell>
          <cell r="V109" t="str">
            <v>亮人</v>
          </cell>
          <cell r="W109" t="str">
            <v>徳村　亮人</v>
          </cell>
          <cell r="X109">
            <v>22874</v>
          </cell>
          <cell r="Y109">
            <v>59</v>
          </cell>
          <cell r="Z109" t="str">
            <v>861-5525</v>
          </cell>
          <cell r="AA109" t="str">
            <v>熊本県</v>
          </cell>
          <cell r="AB109" t="str">
            <v>熊本市北区徳王1-10-3</v>
          </cell>
          <cell r="AD109" t="str">
            <v>090-2863-2326</v>
          </cell>
          <cell r="AE109" t="str">
            <v>a-tokumura@kumamoto.panahome.co.jp</v>
          </cell>
          <cell r="AF109" t="str">
            <v>株式会社松栄パナホーム熊本</v>
          </cell>
          <cell r="AG109" t="str">
            <v>オ－ナ－サポ－ト</v>
          </cell>
          <cell r="AH109" t="str">
            <v>862-0962</v>
          </cell>
          <cell r="AI109" t="str">
            <v>熊本県</v>
          </cell>
          <cell r="AJ109" t="str">
            <v>熊本市南区田迎1丁目7番14号</v>
          </cell>
          <cell r="AL109" t="str">
            <v>096-379-4020</v>
          </cell>
          <cell r="AM109" t="str">
            <v>②</v>
          </cell>
          <cell r="AN109" t="str">
            <v>徳村　亮人</v>
          </cell>
          <cell r="AO109">
            <v>1</v>
          </cell>
          <cell r="AP109">
            <v>1</v>
          </cell>
          <cell r="AS109" t="str">
            <v>一括</v>
          </cell>
          <cell r="BA109">
            <v>33</v>
          </cell>
          <cell r="BB109" t="str">
            <v>○</v>
          </cell>
          <cell r="BC109" t="str">
            <v>221610825022</v>
          </cell>
          <cell r="BD109">
            <v>44799</v>
          </cell>
          <cell r="BE109">
            <v>44818</v>
          </cell>
          <cell r="BF109">
            <v>44824</v>
          </cell>
          <cell r="BG109" t="str">
            <v>9:30</v>
          </cell>
          <cell r="BH109" t="str">
            <v>17:00</v>
          </cell>
          <cell r="BI109" t="str">
            <v>9:00</v>
          </cell>
          <cell r="BJ109" t="str">
            <v>17:10</v>
          </cell>
          <cell r="BK109" t="str">
            <v/>
          </cell>
          <cell r="BL109" t="str">
            <v/>
          </cell>
        </row>
        <row r="110">
          <cell r="A110" t="str">
            <v>22-1610825-023</v>
          </cell>
          <cell r="B110">
            <v>44727</v>
          </cell>
          <cell r="C110">
            <v>44767</v>
          </cell>
          <cell r="D110">
            <v>44767</v>
          </cell>
          <cell r="E110">
            <v>0</v>
          </cell>
          <cell r="F110" t="str">
            <v>1610825</v>
          </cell>
          <cell r="G110">
            <v>23</v>
          </cell>
          <cell r="H110">
            <v>61</v>
          </cell>
          <cell r="I110" t="str">
            <v>福岡</v>
          </cell>
          <cell r="J110" t="str">
            <v>リファレンス駅東ビル</v>
          </cell>
          <cell r="K110" t="str">
            <v>V1</v>
          </cell>
          <cell r="L110">
            <v>44798</v>
          </cell>
          <cell r="M110">
            <v>44799</v>
          </cell>
          <cell r="O110" t="str">
            <v>福岡</v>
          </cell>
          <cell r="P110" t="str">
            <v>一般</v>
          </cell>
          <cell r="Q110">
            <v>1</v>
          </cell>
          <cell r="R110" t="str">
            <v>ノダ</v>
          </cell>
          <cell r="S110" t="str">
            <v>ケンセイ</v>
          </cell>
          <cell r="T110" t="str">
            <v>ノダ　ケンセイ</v>
          </cell>
          <cell r="U110" t="str">
            <v>野田</v>
          </cell>
          <cell r="V110" t="str">
            <v>賢誠</v>
          </cell>
          <cell r="W110" t="str">
            <v>野田　賢誠</v>
          </cell>
          <cell r="X110">
            <v>21535</v>
          </cell>
          <cell r="Y110">
            <v>63</v>
          </cell>
          <cell r="Z110" t="str">
            <v>861-2102</v>
          </cell>
          <cell r="AA110" t="str">
            <v>熊本県</v>
          </cell>
          <cell r="AB110" t="str">
            <v>熊本市東区沼山津４丁目５－３６</v>
          </cell>
          <cell r="AC110" t="str">
            <v/>
          </cell>
          <cell r="AD110" t="str">
            <v>090-9657-8999</v>
          </cell>
          <cell r="AE110" t="str">
            <v>ｋ-noda@kumamoto.panahome.co.jp</v>
          </cell>
          <cell r="AF110" t="str">
            <v>株式会社松栄パナホーム熊本</v>
          </cell>
          <cell r="AG110" t="str">
            <v>本社</v>
          </cell>
          <cell r="AH110" t="str">
            <v>862-0962</v>
          </cell>
          <cell r="AI110" t="str">
            <v>熊本県</v>
          </cell>
          <cell r="AJ110" t="str">
            <v>熊本市南区田迎１丁目７番１４号</v>
          </cell>
          <cell r="AK110" t="str">
            <v/>
          </cell>
          <cell r="AL110" t="str">
            <v>096-379-4020</v>
          </cell>
          <cell r="AM110" t="str">
            <v>⑥</v>
          </cell>
          <cell r="AN110" t="str">
            <v>野田賢誠</v>
          </cell>
          <cell r="AO110">
            <v>1</v>
          </cell>
          <cell r="AP110">
            <v>1</v>
          </cell>
          <cell r="AS110" t="str">
            <v>一括</v>
          </cell>
          <cell r="BA110">
            <v>37</v>
          </cell>
          <cell r="BB110" t="str">
            <v>○</v>
          </cell>
          <cell r="BC110" t="str">
            <v>221610825023</v>
          </cell>
          <cell r="BD110">
            <v>44799</v>
          </cell>
          <cell r="BE110">
            <v>44818</v>
          </cell>
          <cell r="BF110">
            <v>44824</v>
          </cell>
          <cell r="BG110" t="str">
            <v>9:30</v>
          </cell>
          <cell r="BH110" t="str">
            <v>17:00</v>
          </cell>
          <cell r="BI110" t="str">
            <v>9:00</v>
          </cell>
          <cell r="BJ110" t="str">
            <v>17:10</v>
          </cell>
          <cell r="BK110" t="str">
            <v/>
          </cell>
          <cell r="BL110" t="str">
            <v/>
          </cell>
        </row>
        <row r="111">
          <cell r="A111" t="str">
            <v>22-1610825-024</v>
          </cell>
          <cell r="B111">
            <v>44768</v>
          </cell>
          <cell r="C111">
            <v>44769</v>
          </cell>
          <cell r="E111">
            <v>0</v>
          </cell>
          <cell r="F111" t="str">
            <v>1610825</v>
          </cell>
          <cell r="G111">
            <v>24</v>
          </cell>
          <cell r="H111">
            <v>61</v>
          </cell>
          <cell r="I111" t="str">
            <v>福岡</v>
          </cell>
          <cell r="J111" t="str">
            <v>リファレンス駅東ビル</v>
          </cell>
          <cell r="K111" t="str">
            <v>V1</v>
          </cell>
          <cell r="L111">
            <v>44798</v>
          </cell>
          <cell r="M111">
            <v>44799</v>
          </cell>
          <cell r="O111" t="str">
            <v>福岡</v>
          </cell>
          <cell r="P111" t="str">
            <v>一般</v>
          </cell>
          <cell r="Q111">
            <v>1</v>
          </cell>
          <cell r="R111" t="str">
            <v>カツマタ</v>
          </cell>
          <cell r="S111" t="str">
            <v>ヨシヒデ</v>
          </cell>
          <cell r="T111" t="str">
            <v>カツマタ　ヨシヒデ</v>
          </cell>
          <cell r="U111" t="str">
            <v>勝又</v>
          </cell>
          <cell r="V111" t="str">
            <v>義英</v>
          </cell>
          <cell r="W111" t="str">
            <v>勝又　義英</v>
          </cell>
          <cell r="X111">
            <v>27365</v>
          </cell>
          <cell r="Y111">
            <v>49</v>
          </cell>
          <cell r="Z111" t="str">
            <v>870-0047</v>
          </cell>
          <cell r="AA111" t="str">
            <v>大分県</v>
          </cell>
          <cell r="AB111" t="str">
            <v>大分市中島西2丁目1-6</v>
          </cell>
          <cell r="AC111" t="str">
            <v>ｸﾞﾗﾝﾌｫｰﾚ中島ﾙﾈｯｻﾝｽ1101</v>
          </cell>
          <cell r="AD111" t="str">
            <v>080-4054-3574</v>
          </cell>
          <cell r="AE111" t="str">
            <v>katsumata.yoshihide@jp.panasonic.com</v>
          </cell>
          <cell r="AF111" t="str">
            <v>パナソニックホームズ大分株式会社</v>
          </cell>
          <cell r="AH111" t="str">
            <v>870-0047</v>
          </cell>
          <cell r="AI111" t="str">
            <v>大分県</v>
          </cell>
          <cell r="AJ111" t="str">
            <v>大分市中島西3丁目5番1号</v>
          </cell>
          <cell r="AK111" t="str">
            <v>佐伯建設ビル1F</v>
          </cell>
          <cell r="AL111" t="str">
            <v>097-537-3221</v>
          </cell>
          <cell r="AM111" t="str">
            <v>⑥</v>
          </cell>
          <cell r="AN111" t="str">
            <v>勝又　義英</v>
          </cell>
          <cell r="AO111">
            <v>1</v>
          </cell>
          <cell r="AP111">
            <v>1</v>
          </cell>
          <cell r="AS111" t="str">
            <v>一括</v>
          </cell>
          <cell r="BA111">
            <v>36</v>
          </cell>
          <cell r="BB111" t="str">
            <v>○</v>
          </cell>
          <cell r="BC111" t="str">
            <v>221610825024</v>
          </cell>
          <cell r="BD111">
            <v>44799</v>
          </cell>
          <cell r="BE111">
            <v>44818</v>
          </cell>
          <cell r="BF111">
            <v>44824</v>
          </cell>
          <cell r="BG111" t="str">
            <v>9:30</v>
          </cell>
          <cell r="BH111" t="str">
            <v>17:00</v>
          </cell>
          <cell r="BI111" t="str">
            <v>9:00</v>
          </cell>
          <cell r="BJ111" t="str">
            <v>17:10</v>
          </cell>
          <cell r="BK111" t="str">
            <v/>
          </cell>
          <cell r="BL111" t="str">
            <v/>
          </cell>
        </row>
        <row r="112">
          <cell r="A112" t="str">
            <v>22-1610825-025</v>
          </cell>
          <cell r="B112">
            <v>44768</v>
          </cell>
          <cell r="C112">
            <v>44769</v>
          </cell>
          <cell r="E112">
            <v>0</v>
          </cell>
          <cell r="F112" t="str">
            <v>1610825</v>
          </cell>
          <cell r="G112">
            <v>25</v>
          </cell>
          <cell r="H112">
            <v>61</v>
          </cell>
          <cell r="I112" t="str">
            <v>福岡</v>
          </cell>
          <cell r="J112" t="str">
            <v>リファレンス駅東ビル</v>
          </cell>
          <cell r="K112" t="str">
            <v>V1</v>
          </cell>
          <cell r="L112">
            <v>44798</v>
          </cell>
          <cell r="M112">
            <v>44799</v>
          </cell>
          <cell r="O112" t="str">
            <v>福岡</v>
          </cell>
          <cell r="P112" t="str">
            <v>一般</v>
          </cell>
          <cell r="Q112">
            <v>1</v>
          </cell>
          <cell r="R112" t="str">
            <v>スズキ</v>
          </cell>
          <cell r="S112" t="str">
            <v>スケカツ</v>
          </cell>
          <cell r="T112" t="str">
            <v>スズキ　スケカツ</v>
          </cell>
          <cell r="U112" t="str">
            <v>鈴木</v>
          </cell>
          <cell r="V112" t="str">
            <v>助克</v>
          </cell>
          <cell r="W112" t="str">
            <v>鈴木　助克</v>
          </cell>
          <cell r="X112">
            <v>26128</v>
          </cell>
          <cell r="Y112">
            <v>53</v>
          </cell>
          <cell r="Z112" t="str">
            <v>700-0973</v>
          </cell>
          <cell r="AA112" t="str">
            <v>岡山県</v>
          </cell>
          <cell r="AB112" t="str">
            <v>岡山市北区下中野373-2</v>
          </cell>
          <cell r="AC112" t="str">
            <v>ﾘﾋﾞﾝｺｰﾄ下中野壱番館703号</v>
          </cell>
          <cell r="AD112" t="str">
            <v>080-9663-6498</v>
          </cell>
          <cell r="AE112" t="str">
            <v>suzuki.hirokatsu001@jp.panasonic.com</v>
          </cell>
          <cell r="AF112" t="str">
            <v>パナソニックホームズ大分株式会社</v>
          </cell>
          <cell r="AH112" t="str">
            <v>870-0047</v>
          </cell>
          <cell r="AI112" t="str">
            <v>大分県</v>
          </cell>
          <cell r="AJ112" t="str">
            <v>大分市中島西3丁目5番1号</v>
          </cell>
          <cell r="AK112" t="str">
            <v>佐伯建設ビル1F</v>
          </cell>
          <cell r="AL112" t="str">
            <v>097-537-3221</v>
          </cell>
          <cell r="AM112" t="str">
            <v>⑥</v>
          </cell>
          <cell r="AN112" t="str">
            <v>鈴木　助克</v>
          </cell>
          <cell r="AO112">
            <v>1</v>
          </cell>
          <cell r="AP112">
            <v>1</v>
          </cell>
          <cell r="AS112" t="str">
            <v>一括</v>
          </cell>
          <cell r="BA112">
            <v>36</v>
          </cell>
          <cell r="BB112" t="str">
            <v>○</v>
          </cell>
          <cell r="BC112" t="str">
            <v>221610825025</v>
          </cell>
          <cell r="BD112">
            <v>44799</v>
          </cell>
          <cell r="BE112">
            <v>44818</v>
          </cell>
          <cell r="BF112">
            <v>44824</v>
          </cell>
          <cell r="BG112" t="str">
            <v>9:30</v>
          </cell>
          <cell r="BH112" t="str">
            <v>17:00</v>
          </cell>
          <cell r="BI112" t="str">
            <v>9:00</v>
          </cell>
          <cell r="BJ112" t="str">
            <v>17:10</v>
          </cell>
          <cell r="BK112" t="str">
            <v/>
          </cell>
          <cell r="BL112" t="str">
            <v/>
          </cell>
        </row>
        <row r="113">
          <cell r="A113" t="str">
            <v>22-1610825-026</v>
          </cell>
          <cell r="B113">
            <v>44769</v>
          </cell>
          <cell r="C113">
            <v>44769</v>
          </cell>
          <cell r="F113" t="str">
            <v>1610825</v>
          </cell>
          <cell r="G113">
            <v>26</v>
          </cell>
          <cell r="H113">
            <v>61</v>
          </cell>
          <cell r="I113" t="str">
            <v>福岡</v>
          </cell>
          <cell r="J113" t="str">
            <v>リファレンス駅東ビル</v>
          </cell>
          <cell r="K113" t="str">
            <v>V1</v>
          </cell>
          <cell r="L113">
            <v>44798</v>
          </cell>
          <cell r="M113">
            <v>44799</v>
          </cell>
          <cell r="O113" t="str">
            <v>福岡</v>
          </cell>
          <cell r="P113" t="str">
            <v>一般</v>
          </cell>
          <cell r="Q113">
            <v>1</v>
          </cell>
          <cell r="R113" t="str">
            <v>ヒサツネ</v>
          </cell>
          <cell r="S113" t="str">
            <v>カツヒロ</v>
          </cell>
          <cell r="T113" t="str">
            <v>ヒサツネ　カツヒロ</v>
          </cell>
          <cell r="U113" t="str">
            <v>久恒</v>
          </cell>
          <cell r="V113" t="str">
            <v>勝広</v>
          </cell>
          <cell r="W113" t="str">
            <v>久恒　勝広</v>
          </cell>
          <cell r="X113">
            <v>26118</v>
          </cell>
          <cell r="Y113">
            <v>53</v>
          </cell>
          <cell r="Z113" t="str">
            <v>871-0027</v>
          </cell>
          <cell r="AA113" t="str">
            <v>大分県</v>
          </cell>
          <cell r="AB113" t="str">
            <v>中津市上宮永1165番地</v>
          </cell>
          <cell r="AD113" t="str">
            <v>090-5479-9678</v>
          </cell>
          <cell r="AE113" t="str">
            <v>hisatune@takano-k.co.jp</v>
          </cell>
          <cell r="AF113" t="str">
            <v>高野建設株式会社</v>
          </cell>
          <cell r="AH113" t="str">
            <v>871-0025</v>
          </cell>
          <cell r="AI113" t="str">
            <v>大分県</v>
          </cell>
          <cell r="AJ113" t="str">
            <v>中津市大字万田563-6</v>
          </cell>
          <cell r="AL113" t="str">
            <v>0979-22-4334</v>
          </cell>
          <cell r="AM113" t="str">
            <v>⑥</v>
          </cell>
          <cell r="AN113" t="str">
            <v>久恒　勝広</v>
          </cell>
          <cell r="AO113">
            <v>1</v>
          </cell>
          <cell r="AP113">
            <v>1</v>
          </cell>
          <cell r="AS113" t="str">
            <v>三菱</v>
          </cell>
          <cell r="AT113">
            <v>44770</v>
          </cell>
          <cell r="BA113">
            <v>35</v>
          </cell>
          <cell r="BB113" t="str">
            <v>○</v>
          </cell>
          <cell r="BC113" t="str">
            <v>221610825026</v>
          </cell>
          <cell r="BD113">
            <v>44799</v>
          </cell>
          <cell r="BE113">
            <v>44818</v>
          </cell>
          <cell r="BF113">
            <v>44824</v>
          </cell>
          <cell r="BG113" t="str">
            <v>9:30</v>
          </cell>
          <cell r="BH113" t="str">
            <v>17:00</v>
          </cell>
          <cell r="BI113" t="str">
            <v>9:00</v>
          </cell>
          <cell r="BJ113" t="str">
            <v>17:10</v>
          </cell>
          <cell r="BK113" t="str">
            <v/>
          </cell>
          <cell r="BL113" t="str">
            <v/>
          </cell>
        </row>
        <row r="114">
          <cell r="A114" t="str">
            <v>22-1610825-027</v>
          </cell>
          <cell r="B114">
            <v>44769</v>
          </cell>
          <cell r="C114">
            <v>44769</v>
          </cell>
          <cell r="F114" t="str">
            <v>1610825</v>
          </cell>
          <cell r="G114">
            <v>27</v>
          </cell>
          <cell r="H114">
            <v>61</v>
          </cell>
          <cell r="I114" t="str">
            <v>福岡</v>
          </cell>
          <cell r="J114" t="str">
            <v>リファレンス駅東ビル</v>
          </cell>
          <cell r="K114" t="str">
            <v>V1</v>
          </cell>
          <cell r="L114">
            <v>44798</v>
          </cell>
          <cell r="M114">
            <v>44799</v>
          </cell>
          <cell r="O114" t="str">
            <v>福岡</v>
          </cell>
          <cell r="P114" t="str">
            <v>一般</v>
          </cell>
          <cell r="Q114">
            <v>1</v>
          </cell>
          <cell r="R114" t="str">
            <v>イケダ</v>
          </cell>
          <cell r="S114" t="str">
            <v>ノブヒロ</v>
          </cell>
          <cell r="T114" t="str">
            <v>イケダ　ノブヒロ</v>
          </cell>
          <cell r="U114" t="str">
            <v>池田</v>
          </cell>
          <cell r="V114" t="str">
            <v>暢弘</v>
          </cell>
          <cell r="W114" t="str">
            <v>池田　暢弘</v>
          </cell>
          <cell r="X114">
            <v>27562</v>
          </cell>
          <cell r="Y114">
            <v>49</v>
          </cell>
          <cell r="Z114" t="str">
            <v>811-3119</v>
          </cell>
          <cell r="AA114" t="str">
            <v>福岡県</v>
          </cell>
          <cell r="AB114" t="str">
            <v>古賀市美郷105番地</v>
          </cell>
          <cell r="AD114" t="str">
            <v>090-9070-1233</v>
          </cell>
          <cell r="AE114" t="str">
            <v>n_ikeda@tia-f.co.jp</v>
          </cell>
          <cell r="AF114" t="str">
            <v>株式会社ティア福岡</v>
          </cell>
          <cell r="AH114" t="str">
            <v>811-3104</v>
          </cell>
          <cell r="AI114" t="str">
            <v>福岡県</v>
          </cell>
          <cell r="AJ114" t="str">
            <v>古賀市花鶴丘3丁目14番23号</v>
          </cell>
          <cell r="AL114" t="str">
            <v>092-943-6480</v>
          </cell>
          <cell r="AM114" t="str">
            <v>①</v>
          </cell>
          <cell r="AN114" t="str">
            <v>池田　暢弘</v>
          </cell>
          <cell r="AO114">
            <v>1</v>
          </cell>
          <cell r="AP114">
            <v>1</v>
          </cell>
          <cell r="AS114" t="str">
            <v>三菱</v>
          </cell>
          <cell r="AT114">
            <v>44782</v>
          </cell>
          <cell r="BA114">
            <v>37</v>
          </cell>
          <cell r="BB114" t="str">
            <v>○</v>
          </cell>
          <cell r="BC114" t="str">
            <v>221610825027</v>
          </cell>
          <cell r="BD114">
            <v>44799</v>
          </cell>
          <cell r="BE114">
            <v>44818</v>
          </cell>
          <cell r="BF114">
            <v>44824</v>
          </cell>
          <cell r="BG114" t="str">
            <v>9:30</v>
          </cell>
          <cell r="BH114" t="str">
            <v>17:00</v>
          </cell>
          <cell r="BI114" t="str">
            <v>9:00</v>
          </cell>
          <cell r="BJ114" t="str">
            <v>17:10</v>
          </cell>
          <cell r="BK114" t="str">
            <v/>
          </cell>
          <cell r="BL114" t="str">
            <v/>
          </cell>
        </row>
        <row r="115">
          <cell r="A115" t="str">
            <v>日程変更</v>
          </cell>
          <cell r="B115">
            <v>44769</v>
          </cell>
          <cell r="C115">
            <v>44769</v>
          </cell>
          <cell r="F115" t="str">
            <v>1610825</v>
          </cell>
          <cell r="G115">
            <v>28</v>
          </cell>
          <cell r="H115">
            <v>61</v>
          </cell>
          <cell r="I115" t="str">
            <v>福岡</v>
          </cell>
          <cell r="J115" t="str">
            <v>リファレンス駅東ビル</v>
          </cell>
          <cell r="K115" t="str">
            <v>V1</v>
          </cell>
          <cell r="L115">
            <v>44798</v>
          </cell>
          <cell r="M115">
            <v>44799</v>
          </cell>
          <cell r="O115" t="str">
            <v>福岡</v>
          </cell>
          <cell r="P115" t="str">
            <v>一般</v>
          </cell>
          <cell r="Q115">
            <v>1</v>
          </cell>
          <cell r="R115" t="str">
            <v>カンダ</v>
          </cell>
          <cell r="S115" t="str">
            <v>ユキヒサ</v>
          </cell>
          <cell r="T115" t="str">
            <v>カンダ　ユキヒサ</v>
          </cell>
          <cell r="U115" t="str">
            <v>神田</v>
          </cell>
          <cell r="V115" t="str">
            <v>幸寿</v>
          </cell>
          <cell r="W115" t="str">
            <v>神田　幸寿</v>
          </cell>
          <cell r="X115">
            <v>25550</v>
          </cell>
          <cell r="Y115">
            <v>52</v>
          </cell>
          <cell r="Z115" t="str">
            <v>828-0021</v>
          </cell>
          <cell r="AA115" t="str">
            <v>福岡県</v>
          </cell>
          <cell r="AB115" t="str">
            <v>豊前市大字八屋1520-41</v>
          </cell>
          <cell r="AC115" t="str">
            <v/>
          </cell>
          <cell r="AD115" t="str">
            <v>080-1717-6290</v>
          </cell>
          <cell r="AE115" t="str">
            <v>tubone@io.ocn.ne.jp</v>
          </cell>
          <cell r="AF115" t="str">
            <v>株式会社　ツボネ</v>
          </cell>
          <cell r="AH115" t="str">
            <v>828-0026</v>
          </cell>
          <cell r="AI115" t="str">
            <v>福岡県</v>
          </cell>
          <cell r="AJ115" t="str">
            <v>豊前市大字清水町69番地1</v>
          </cell>
          <cell r="AK115" t="str">
            <v/>
          </cell>
          <cell r="AL115" t="str">
            <v>0979-82-8653</v>
          </cell>
          <cell r="AM115" t="str">
            <v>⑥</v>
          </cell>
          <cell r="AN115" t="str">
            <v>神田　幸寿</v>
          </cell>
          <cell r="AO115">
            <v>0</v>
          </cell>
          <cell r="AP115">
            <v>1</v>
          </cell>
          <cell r="AS115" t="str">
            <v>三菱</v>
          </cell>
          <cell r="AT115">
            <v>44770</v>
          </cell>
          <cell r="BA115" t="str">
            <v/>
          </cell>
          <cell r="BB115" t="str">
            <v/>
          </cell>
          <cell r="BC115" t="str">
            <v/>
          </cell>
          <cell r="BD115" t="str">
            <v/>
          </cell>
          <cell r="BE115" t="str">
            <v/>
          </cell>
          <cell r="BF115" t="str">
            <v/>
          </cell>
          <cell r="BG115" t="str">
            <v>9:30</v>
          </cell>
          <cell r="BH115" t="str">
            <v>17:00</v>
          </cell>
          <cell r="BI115" t="str">
            <v>9:00</v>
          </cell>
          <cell r="BJ115" t="str">
            <v>17:10</v>
          </cell>
          <cell r="BK115" t="str">
            <v/>
          </cell>
          <cell r="BL115" t="str">
            <v/>
          </cell>
        </row>
        <row r="116">
          <cell r="A116" t="str">
            <v>22-1610825-029</v>
          </cell>
          <cell r="B116">
            <v>44769</v>
          </cell>
          <cell r="C116">
            <v>44769</v>
          </cell>
          <cell r="F116" t="str">
            <v>1610825</v>
          </cell>
          <cell r="G116">
            <v>29</v>
          </cell>
          <cell r="H116">
            <v>61</v>
          </cell>
          <cell r="I116" t="str">
            <v>福岡</v>
          </cell>
          <cell r="J116" t="str">
            <v>リファレンス駅東ビル</v>
          </cell>
          <cell r="K116" t="str">
            <v>V1</v>
          </cell>
          <cell r="L116">
            <v>44798</v>
          </cell>
          <cell r="M116">
            <v>44799</v>
          </cell>
          <cell r="O116" t="str">
            <v>福岡</v>
          </cell>
          <cell r="P116" t="str">
            <v>一般</v>
          </cell>
          <cell r="Q116">
            <v>1</v>
          </cell>
          <cell r="R116" t="str">
            <v>ヤマシタ</v>
          </cell>
          <cell r="S116" t="str">
            <v>コウイチ</v>
          </cell>
          <cell r="T116" t="str">
            <v>ヤマシタ　コウイチ</v>
          </cell>
          <cell r="U116" t="str">
            <v>山下</v>
          </cell>
          <cell r="V116" t="str">
            <v>耕一</v>
          </cell>
          <cell r="W116" t="str">
            <v>山下　耕一</v>
          </cell>
          <cell r="X116">
            <v>29039</v>
          </cell>
          <cell r="Y116">
            <v>45</v>
          </cell>
          <cell r="Z116" t="str">
            <v>819-1139</v>
          </cell>
          <cell r="AA116" t="str">
            <v>福岡県</v>
          </cell>
          <cell r="AB116" t="str">
            <v>糸島市前原南1-18-16</v>
          </cell>
          <cell r="AD116" t="str">
            <v>090-8762-4522</v>
          </cell>
          <cell r="AE116" t="str">
            <v>ykazuo126@yahoo.co.jp</v>
          </cell>
          <cell r="AF116" t="str">
            <v>株式会社山下工務店</v>
          </cell>
          <cell r="AH116" t="str">
            <v>819-1147</v>
          </cell>
          <cell r="AI116" t="str">
            <v>福岡県</v>
          </cell>
          <cell r="AJ116" t="str">
            <v>糸島市香力129番地1</v>
          </cell>
          <cell r="AL116" t="str">
            <v>092-322-1882</v>
          </cell>
          <cell r="AM116" t="str">
            <v>①</v>
          </cell>
          <cell r="AN116" t="str">
            <v>山下　耕一</v>
          </cell>
          <cell r="AO116">
            <v>1</v>
          </cell>
          <cell r="AP116">
            <v>1</v>
          </cell>
          <cell r="AS116" t="str">
            <v>三菱</v>
          </cell>
          <cell r="AT116">
            <v>44774</v>
          </cell>
          <cell r="BA116">
            <v>37</v>
          </cell>
          <cell r="BB116" t="str">
            <v>○</v>
          </cell>
          <cell r="BC116" t="str">
            <v>221610825029</v>
          </cell>
          <cell r="BD116">
            <v>44799</v>
          </cell>
          <cell r="BE116">
            <v>44818</v>
          </cell>
          <cell r="BF116">
            <v>44824</v>
          </cell>
          <cell r="BG116" t="str">
            <v>9:30</v>
          </cell>
          <cell r="BH116" t="str">
            <v>17:00</v>
          </cell>
          <cell r="BI116" t="str">
            <v>9:00</v>
          </cell>
          <cell r="BJ116" t="str">
            <v>17:10</v>
          </cell>
          <cell r="BK116" t="str">
            <v/>
          </cell>
          <cell r="BL116" t="str">
            <v/>
          </cell>
        </row>
        <row r="117">
          <cell r="A117" t="str">
            <v>22-1610825-030</v>
          </cell>
          <cell r="B117">
            <v>44770</v>
          </cell>
          <cell r="C117">
            <v>44770</v>
          </cell>
          <cell r="F117" t="str">
            <v>1610825</v>
          </cell>
          <cell r="G117">
            <v>30</v>
          </cell>
          <cell r="H117">
            <v>61</v>
          </cell>
          <cell r="I117" t="str">
            <v>福岡</v>
          </cell>
          <cell r="J117" t="str">
            <v>リファレンス駅東ビル</v>
          </cell>
          <cell r="K117" t="str">
            <v>V1</v>
          </cell>
          <cell r="L117">
            <v>44798</v>
          </cell>
          <cell r="M117">
            <v>44799</v>
          </cell>
          <cell r="O117" t="str">
            <v>福岡</v>
          </cell>
          <cell r="P117" t="str">
            <v>一般</v>
          </cell>
          <cell r="Q117">
            <v>1</v>
          </cell>
          <cell r="R117" t="str">
            <v>コウダツ</v>
          </cell>
          <cell r="S117" t="str">
            <v>ユウキ</v>
          </cell>
          <cell r="T117" t="str">
            <v>コウダツ　ユウキ</v>
          </cell>
          <cell r="U117" t="str">
            <v>光達</v>
          </cell>
          <cell r="V117" t="str">
            <v>優樹</v>
          </cell>
          <cell r="W117" t="str">
            <v>光達　優樹</v>
          </cell>
          <cell r="X117">
            <v>31850</v>
          </cell>
          <cell r="Y117">
            <v>37</v>
          </cell>
          <cell r="Z117" t="str">
            <v>837-0916</v>
          </cell>
          <cell r="AA117" t="str">
            <v>福岡県</v>
          </cell>
          <cell r="AB117" t="str">
            <v>大牟田市田隈11-13</v>
          </cell>
          <cell r="AD117" t="str">
            <v>090-9591-5747</v>
          </cell>
          <cell r="AE117" t="str">
            <v>info@seguchigumi.jp</v>
          </cell>
          <cell r="AF117" t="str">
            <v>株式会社瀬口組</v>
          </cell>
          <cell r="AG117" t="str">
            <v>本社</v>
          </cell>
          <cell r="AH117" t="str">
            <v>837-0917</v>
          </cell>
          <cell r="AI117" t="str">
            <v>福岡県</v>
          </cell>
          <cell r="AJ117" t="str">
            <v>大牟田市草木字北の前293-1</v>
          </cell>
          <cell r="AL117" t="str">
            <v>0944-53-2527</v>
          </cell>
          <cell r="AM117" t="str">
            <v>④</v>
          </cell>
          <cell r="AN117" t="str">
            <v>光達　優樹</v>
          </cell>
          <cell r="AO117">
            <v>1</v>
          </cell>
          <cell r="AP117">
            <v>1</v>
          </cell>
          <cell r="AS117" t="str">
            <v>三菱</v>
          </cell>
          <cell r="AT117">
            <v>44774</v>
          </cell>
          <cell r="BA117">
            <v>39</v>
          </cell>
          <cell r="BB117" t="str">
            <v>○</v>
          </cell>
          <cell r="BC117" t="str">
            <v>221610825030</v>
          </cell>
          <cell r="BD117">
            <v>44799</v>
          </cell>
          <cell r="BE117">
            <v>44818</v>
          </cell>
          <cell r="BF117">
            <v>44824</v>
          </cell>
          <cell r="BG117" t="str">
            <v>9:30</v>
          </cell>
          <cell r="BH117" t="str">
            <v>17:00</v>
          </cell>
          <cell r="BI117" t="str">
            <v>9:00</v>
          </cell>
          <cell r="BJ117" t="str">
            <v>17:10</v>
          </cell>
          <cell r="BK117" t="str">
            <v/>
          </cell>
          <cell r="BL117" t="str">
            <v/>
          </cell>
        </row>
        <row r="118">
          <cell r="A118" t="str">
            <v>22-1610825-031</v>
          </cell>
          <cell r="B118">
            <v>44771</v>
          </cell>
          <cell r="C118">
            <v>44774</v>
          </cell>
          <cell r="F118" t="str">
            <v>1610825</v>
          </cell>
          <cell r="G118">
            <v>31</v>
          </cell>
          <cell r="H118">
            <v>61</v>
          </cell>
          <cell r="I118" t="str">
            <v>福岡</v>
          </cell>
          <cell r="J118" t="str">
            <v>リファレンス駅東ビル</v>
          </cell>
          <cell r="K118" t="str">
            <v>V1</v>
          </cell>
          <cell r="L118">
            <v>44798</v>
          </cell>
          <cell r="M118">
            <v>44799</v>
          </cell>
          <cell r="O118" t="str">
            <v>福岡</v>
          </cell>
          <cell r="P118" t="str">
            <v>一般</v>
          </cell>
          <cell r="Q118">
            <v>1</v>
          </cell>
          <cell r="R118" t="str">
            <v>ハギノ</v>
          </cell>
          <cell r="S118" t="str">
            <v>アキヨシ</v>
          </cell>
          <cell r="T118" t="str">
            <v>ハギノ　アキヨシ</v>
          </cell>
          <cell r="U118" t="str">
            <v>萩野</v>
          </cell>
          <cell r="V118" t="str">
            <v>晃由</v>
          </cell>
          <cell r="W118" t="str">
            <v>萩野　晃由</v>
          </cell>
          <cell r="X118">
            <v>30149</v>
          </cell>
          <cell r="Y118">
            <v>42</v>
          </cell>
          <cell r="Z118" t="str">
            <v>808-0024</v>
          </cell>
          <cell r="AA118" t="str">
            <v>福岡県</v>
          </cell>
          <cell r="AB118" t="str">
            <v>北九州市若松区浜町3-7-7</v>
          </cell>
          <cell r="AD118" t="str">
            <v>090-6402-6566</v>
          </cell>
          <cell r="AE118" t="str">
            <v>akiyoshi.hagino@wakachiku.co.jp</v>
          </cell>
          <cell r="AF118" t="str">
            <v>若築建設株式会社</v>
          </cell>
          <cell r="AG118" t="str">
            <v>建築設計部</v>
          </cell>
          <cell r="AH118" t="str">
            <v>808-0024</v>
          </cell>
          <cell r="AI118" t="str">
            <v>福岡県</v>
          </cell>
          <cell r="AJ118" t="str">
            <v>北九州市若松区浜町1-4-7</v>
          </cell>
          <cell r="AL118" t="str">
            <v>093-752-3527</v>
          </cell>
          <cell r="AM118" t="str">
            <v>⑥</v>
          </cell>
          <cell r="AN118" t="str">
            <v>萩野　晃由</v>
          </cell>
          <cell r="AO118">
            <v>1</v>
          </cell>
          <cell r="AP118">
            <v>1</v>
          </cell>
          <cell r="AS118" t="str">
            <v>三菱</v>
          </cell>
          <cell r="AT118">
            <v>44783</v>
          </cell>
          <cell r="BA118">
            <v>38</v>
          </cell>
          <cell r="BB118" t="str">
            <v>○</v>
          </cell>
          <cell r="BC118" t="str">
            <v>221610825031</v>
          </cell>
          <cell r="BD118">
            <v>44799</v>
          </cell>
          <cell r="BE118">
            <v>44818</v>
          </cell>
          <cell r="BF118">
            <v>44824</v>
          </cell>
          <cell r="BG118" t="str">
            <v>9:30</v>
          </cell>
          <cell r="BH118" t="str">
            <v>17:00</v>
          </cell>
          <cell r="BI118" t="str">
            <v>9:00</v>
          </cell>
          <cell r="BJ118" t="str">
            <v>17:10</v>
          </cell>
          <cell r="BK118" t="str">
            <v/>
          </cell>
          <cell r="BL118" t="str">
            <v/>
          </cell>
        </row>
        <row r="119">
          <cell r="A119" t="str">
            <v>22-1610825-032</v>
          </cell>
          <cell r="B119">
            <v>44771</v>
          </cell>
          <cell r="C119">
            <v>44774</v>
          </cell>
          <cell r="F119" t="str">
            <v>1610825</v>
          </cell>
          <cell r="G119">
            <v>32</v>
          </cell>
          <cell r="H119">
            <v>61</v>
          </cell>
          <cell r="I119" t="str">
            <v>福岡</v>
          </cell>
          <cell r="J119" t="str">
            <v>リファレンス駅東ビル</v>
          </cell>
          <cell r="K119" t="str">
            <v>V1</v>
          </cell>
          <cell r="L119">
            <v>44798</v>
          </cell>
          <cell r="M119">
            <v>44799</v>
          </cell>
          <cell r="O119" t="str">
            <v>福岡</v>
          </cell>
          <cell r="P119" t="str">
            <v>一般</v>
          </cell>
          <cell r="Q119">
            <v>1</v>
          </cell>
          <cell r="R119" t="str">
            <v>カトウ</v>
          </cell>
          <cell r="S119" t="str">
            <v>アキフミ</v>
          </cell>
          <cell r="T119" t="str">
            <v>カトウ　アキフミ</v>
          </cell>
          <cell r="U119" t="str">
            <v>加藤</v>
          </cell>
          <cell r="V119" t="str">
            <v>顕史</v>
          </cell>
          <cell r="W119" t="str">
            <v>加藤　顕史</v>
          </cell>
          <cell r="X119">
            <v>24899</v>
          </cell>
          <cell r="Y119">
            <v>56</v>
          </cell>
          <cell r="Z119" t="str">
            <v>807-0807</v>
          </cell>
          <cell r="AA119" t="str">
            <v>福岡県</v>
          </cell>
          <cell r="AB119" t="str">
            <v>北九州市八幡西区本城学研台1-9-4</v>
          </cell>
          <cell r="AD119" t="str">
            <v>090-5721-7972</v>
          </cell>
          <cell r="AE119" t="str">
            <v>akifumi.katou@wakachiku.co.jp</v>
          </cell>
          <cell r="AF119" t="str">
            <v>若築建設株式会社</v>
          </cell>
          <cell r="AG119" t="str">
            <v>建築部</v>
          </cell>
          <cell r="AH119" t="str">
            <v>808-0024</v>
          </cell>
          <cell r="AI119" t="str">
            <v>福岡県</v>
          </cell>
          <cell r="AJ119" t="str">
            <v>北九州市若松区浜町1-4-7</v>
          </cell>
          <cell r="AL119" t="str">
            <v>093-752-3527</v>
          </cell>
          <cell r="AM119" t="str">
            <v>⑥</v>
          </cell>
          <cell r="AN119" t="str">
            <v>加藤　顕史</v>
          </cell>
          <cell r="AO119">
            <v>1</v>
          </cell>
          <cell r="AP119">
            <v>1</v>
          </cell>
          <cell r="AS119" t="str">
            <v>三菱</v>
          </cell>
          <cell r="AT119">
            <v>44783</v>
          </cell>
          <cell r="BA119">
            <v>36</v>
          </cell>
          <cell r="BB119" t="str">
            <v>○</v>
          </cell>
          <cell r="BC119" t="str">
            <v>221610825032</v>
          </cell>
          <cell r="BD119">
            <v>44799</v>
          </cell>
          <cell r="BE119">
            <v>44818</v>
          </cell>
          <cell r="BF119">
            <v>44824</v>
          </cell>
          <cell r="BG119" t="str">
            <v>9:30</v>
          </cell>
          <cell r="BH119" t="str">
            <v>17:00</v>
          </cell>
          <cell r="BI119" t="str">
            <v>9:00</v>
          </cell>
          <cell r="BJ119" t="str">
            <v>17:10</v>
          </cell>
          <cell r="BK119" t="str">
            <v/>
          </cell>
          <cell r="BL119" t="str">
            <v/>
          </cell>
        </row>
        <row r="120">
          <cell r="A120" t="str">
            <v>22-1610825-033</v>
          </cell>
          <cell r="B120">
            <v>44771</v>
          </cell>
          <cell r="C120">
            <v>44774</v>
          </cell>
          <cell r="F120" t="str">
            <v>1610825</v>
          </cell>
          <cell r="G120">
            <v>33</v>
          </cell>
          <cell r="H120">
            <v>61</v>
          </cell>
          <cell r="I120" t="str">
            <v>福岡</v>
          </cell>
          <cell r="J120" t="str">
            <v>リファレンス駅東ビル</v>
          </cell>
          <cell r="K120" t="str">
            <v>V1</v>
          </cell>
          <cell r="L120">
            <v>44798</v>
          </cell>
          <cell r="M120">
            <v>44799</v>
          </cell>
          <cell r="O120" t="str">
            <v>福岡</v>
          </cell>
          <cell r="P120" t="str">
            <v>一般</v>
          </cell>
          <cell r="Q120">
            <v>1</v>
          </cell>
          <cell r="R120" t="str">
            <v>キムラ</v>
          </cell>
          <cell r="S120" t="str">
            <v>キムヒサ</v>
          </cell>
          <cell r="T120" t="str">
            <v>キムラ　キムヒサ</v>
          </cell>
          <cell r="U120" t="str">
            <v>木村</v>
          </cell>
          <cell r="V120" t="str">
            <v>公久</v>
          </cell>
          <cell r="W120" t="str">
            <v>木村　公久</v>
          </cell>
          <cell r="X120">
            <v>21158</v>
          </cell>
          <cell r="Y120">
            <v>66</v>
          </cell>
          <cell r="Z120" t="str">
            <v>807-0875</v>
          </cell>
          <cell r="AA120" t="str">
            <v>福岡県</v>
          </cell>
          <cell r="AB120" t="str">
            <v>北九州市八幡西区浅川台2-1-1</v>
          </cell>
          <cell r="AC120" t="str">
            <v>浅川団地100棟206号</v>
          </cell>
          <cell r="AD120" t="str">
            <v>090-7535-1867</v>
          </cell>
          <cell r="AE120" t="str">
            <v>kimi902020@gmail.com</v>
          </cell>
          <cell r="AF120" t="str">
            <v>若築建設株式会社</v>
          </cell>
          <cell r="AG120" t="str">
            <v>九州支店　安全環境部</v>
          </cell>
          <cell r="AH120" t="str">
            <v>808-0024</v>
          </cell>
          <cell r="AI120" t="str">
            <v>福岡県</v>
          </cell>
          <cell r="AJ120" t="str">
            <v>北九州市若松区浜町1-4-7</v>
          </cell>
          <cell r="AL120" t="str">
            <v>093-752-3527</v>
          </cell>
          <cell r="AM120" t="str">
            <v>⑥</v>
          </cell>
          <cell r="AN120" t="str">
            <v>木村　公久</v>
          </cell>
          <cell r="AO120">
            <v>1</v>
          </cell>
          <cell r="AP120">
            <v>1</v>
          </cell>
          <cell r="AS120" t="str">
            <v>三菱</v>
          </cell>
          <cell r="AT120">
            <v>44783</v>
          </cell>
          <cell r="BA120">
            <v>38</v>
          </cell>
          <cell r="BB120" t="str">
            <v>○</v>
          </cell>
          <cell r="BC120" t="str">
            <v>221610825033</v>
          </cell>
          <cell r="BD120">
            <v>44799</v>
          </cell>
          <cell r="BE120">
            <v>44818</v>
          </cell>
          <cell r="BF120">
            <v>44824</v>
          </cell>
          <cell r="BG120" t="str">
            <v>9:30</v>
          </cell>
          <cell r="BH120" t="str">
            <v>17:00</v>
          </cell>
          <cell r="BI120" t="str">
            <v>9:00</v>
          </cell>
          <cell r="BJ120" t="str">
            <v>17:10</v>
          </cell>
          <cell r="BK120" t="str">
            <v/>
          </cell>
          <cell r="BL120" t="str">
            <v/>
          </cell>
        </row>
        <row r="121">
          <cell r="A121" t="str">
            <v>22-1610825-034</v>
          </cell>
          <cell r="B121">
            <v>44774</v>
          </cell>
          <cell r="C121">
            <v>44774</v>
          </cell>
          <cell r="F121" t="str">
            <v>1610825</v>
          </cell>
          <cell r="G121">
            <v>34</v>
          </cell>
          <cell r="H121">
            <v>61</v>
          </cell>
          <cell r="I121" t="str">
            <v>福岡</v>
          </cell>
          <cell r="J121" t="str">
            <v>リファレンス駅東ビル</v>
          </cell>
          <cell r="K121" t="str">
            <v>V1</v>
          </cell>
          <cell r="L121">
            <v>44798</v>
          </cell>
          <cell r="M121">
            <v>44799</v>
          </cell>
          <cell r="O121" t="str">
            <v>福岡</v>
          </cell>
          <cell r="P121" t="str">
            <v>一般</v>
          </cell>
          <cell r="Q121">
            <v>1</v>
          </cell>
          <cell r="R121" t="str">
            <v>オオイシ</v>
          </cell>
          <cell r="S121" t="str">
            <v>タツヤ</v>
          </cell>
          <cell r="T121" t="str">
            <v>オオイシ　タツヤ</v>
          </cell>
          <cell r="U121" t="str">
            <v>大石</v>
          </cell>
          <cell r="V121" t="str">
            <v>達哉</v>
          </cell>
          <cell r="W121" t="str">
            <v>大石　達哉</v>
          </cell>
          <cell r="X121">
            <v>25839</v>
          </cell>
          <cell r="Y121">
            <v>53</v>
          </cell>
          <cell r="Z121" t="str">
            <v>810-0074</v>
          </cell>
          <cell r="AA121" t="str">
            <v>福岡県</v>
          </cell>
          <cell r="AB121" t="str">
            <v>福岡市中央区大手門2-3-18</v>
          </cell>
          <cell r="AD121" t="str">
            <v>070-3518-6213</v>
          </cell>
          <cell r="AE121" t="str">
            <v>Tatsuya_Oishi@njs.co.jp</v>
          </cell>
          <cell r="AF121" t="str">
            <v>株式会社NJS</v>
          </cell>
          <cell r="AG121" t="str">
            <v>九州総合事務所</v>
          </cell>
          <cell r="AH121" t="str">
            <v>812-0039</v>
          </cell>
          <cell r="AI121" t="str">
            <v>福岡県</v>
          </cell>
          <cell r="AJ121" t="str">
            <v>福岡市博多区冷泉町10-21</v>
          </cell>
          <cell r="AK121" t="str">
            <v>南日本博多ﾋﾞﾙ4階</v>
          </cell>
          <cell r="AL121" t="str">
            <v>092-281-9050</v>
          </cell>
          <cell r="AM121" t="str">
            <v>⑥</v>
          </cell>
          <cell r="AN121" t="str">
            <v>大石　達哉</v>
          </cell>
          <cell r="AO121">
            <v>1</v>
          </cell>
          <cell r="AP121">
            <v>1</v>
          </cell>
          <cell r="AS121" t="str">
            <v>三菱</v>
          </cell>
          <cell r="AT121">
            <v>44775</v>
          </cell>
          <cell r="AV121">
            <v>44775</v>
          </cell>
          <cell r="AW121" t="str">
            <v>株式会社NJS</v>
          </cell>
          <cell r="AX121" t="str">
            <v>御中</v>
          </cell>
          <cell r="AY121">
            <v>44776</v>
          </cell>
          <cell r="BA121">
            <v>32</v>
          </cell>
          <cell r="BB121" t="str">
            <v>○</v>
          </cell>
          <cell r="BC121" t="str">
            <v>221610825034</v>
          </cell>
          <cell r="BD121">
            <v>44799</v>
          </cell>
          <cell r="BE121">
            <v>44818</v>
          </cell>
          <cell r="BF121">
            <v>44824</v>
          </cell>
          <cell r="BG121" t="str">
            <v>9:30</v>
          </cell>
          <cell r="BH121" t="str">
            <v>17:00</v>
          </cell>
          <cell r="BI121" t="str">
            <v>9:00</v>
          </cell>
          <cell r="BJ121" t="str">
            <v>17:10</v>
          </cell>
          <cell r="BK121" t="str">
            <v/>
          </cell>
          <cell r="BL121" t="str">
            <v/>
          </cell>
        </row>
        <row r="122">
          <cell r="A122" t="str">
            <v>22-1610825-035</v>
          </cell>
          <cell r="B122">
            <v>44774</v>
          </cell>
          <cell r="C122">
            <v>44774</v>
          </cell>
          <cell r="F122" t="str">
            <v>1610825</v>
          </cell>
          <cell r="G122">
            <v>35</v>
          </cell>
          <cell r="H122">
            <v>61</v>
          </cell>
          <cell r="I122" t="str">
            <v>福岡</v>
          </cell>
          <cell r="J122" t="str">
            <v>リファレンス駅東ビル</v>
          </cell>
          <cell r="K122" t="str">
            <v>V1</v>
          </cell>
          <cell r="L122">
            <v>44798</v>
          </cell>
          <cell r="M122">
            <v>44799</v>
          </cell>
          <cell r="O122" t="str">
            <v>福岡</v>
          </cell>
          <cell r="P122" t="str">
            <v>一般</v>
          </cell>
          <cell r="Q122">
            <v>1</v>
          </cell>
          <cell r="R122" t="str">
            <v>シマ</v>
          </cell>
          <cell r="S122" t="str">
            <v>テツロウ</v>
          </cell>
          <cell r="T122" t="str">
            <v>シマ　テツロウ</v>
          </cell>
          <cell r="U122" t="str">
            <v>島</v>
          </cell>
          <cell r="V122" t="str">
            <v>哲郎</v>
          </cell>
          <cell r="W122" t="str">
            <v>島　哲郎</v>
          </cell>
          <cell r="X122">
            <v>25088</v>
          </cell>
          <cell r="Y122">
            <v>56</v>
          </cell>
          <cell r="Z122" t="str">
            <v>812-0017</v>
          </cell>
          <cell r="AA122" t="str">
            <v>福岡県</v>
          </cell>
          <cell r="AB122" t="str">
            <v>福岡市博多区美野島3-20-10</v>
          </cell>
          <cell r="AC122" t="str">
            <v>サンリバー美野島・松居710</v>
          </cell>
          <cell r="AD122" t="str">
            <v>070-2482-0476</v>
          </cell>
          <cell r="AE122" t="str">
            <v>Tetsuro_Shima@njs.co.jp</v>
          </cell>
          <cell r="AF122" t="str">
            <v>株式会社NJS</v>
          </cell>
          <cell r="AG122" t="str">
            <v>九州総合事務所</v>
          </cell>
          <cell r="AH122" t="str">
            <v>812-0039</v>
          </cell>
          <cell r="AI122" t="str">
            <v>福岡県</v>
          </cell>
          <cell r="AJ122" t="str">
            <v>福岡市博多区冷泉町10-21</v>
          </cell>
          <cell r="AK122" t="str">
            <v>南日本博多ﾋﾞﾙ4階</v>
          </cell>
          <cell r="AL122" t="str">
            <v>092-281-9050</v>
          </cell>
          <cell r="AM122" t="str">
            <v>⑥</v>
          </cell>
          <cell r="AN122" t="str">
            <v>島　哲郎</v>
          </cell>
          <cell r="AO122">
            <v>1</v>
          </cell>
          <cell r="AP122">
            <v>1</v>
          </cell>
          <cell r="AS122" t="str">
            <v>三菱</v>
          </cell>
          <cell r="AT122">
            <v>44775</v>
          </cell>
          <cell r="AV122">
            <v>44775</v>
          </cell>
          <cell r="AW122" t="str">
            <v>株式会社NJS</v>
          </cell>
          <cell r="AX122" t="str">
            <v>御中</v>
          </cell>
          <cell r="AY122">
            <v>44776</v>
          </cell>
          <cell r="BA122">
            <v>39</v>
          </cell>
          <cell r="BB122" t="str">
            <v>○</v>
          </cell>
          <cell r="BC122" t="str">
            <v>221610825035</v>
          </cell>
          <cell r="BD122">
            <v>44799</v>
          </cell>
          <cell r="BE122">
            <v>44818</v>
          </cell>
          <cell r="BF122">
            <v>44824</v>
          </cell>
          <cell r="BG122" t="str">
            <v>9:30</v>
          </cell>
          <cell r="BH122" t="str">
            <v>17:00</v>
          </cell>
          <cell r="BI122" t="str">
            <v>9:00</v>
          </cell>
          <cell r="BJ122" t="str">
            <v>17:10</v>
          </cell>
          <cell r="BK122" t="str">
            <v/>
          </cell>
          <cell r="BL122" t="str">
            <v/>
          </cell>
        </row>
        <row r="123">
          <cell r="A123" t="str">
            <v>22-1610825-036</v>
          </cell>
          <cell r="B123">
            <v>44775</v>
          </cell>
          <cell r="C123">
            <v>44775</v>
          </cell>
          <cell r="E123">
            <v>0</v>
          </cell>
          <cell r="F123" t="str">
            <v>1610825</v>
          </cell>
          <cell r="G123">
            <v>36</v>
          </cell>
          <cell r="H123">
            <v>61</v>
          </cell>
          <cell r="I123" t="str">
            <v>福岡</v>
          </cell>
          <cell r="J123" t="str">
            <v>リファレンス駅東ビル</v>
          </cell>
          <cell r="K123" t="str">
            <v>V1</v>
          </cell>
          <cell r="L123">
            <v>44798</v>
          </cell>
          <cell r="M123">
            <v>44799</v>
          </cell>
          <cell r="O123" t="str">
            <v>福岡</v>
          </cell>
          <cell r="P123" t="str">
            <v>一般</v>
          </cell>
          <cell r="Q123">
            <v>1</v>
          </cell>
          <cell r="R123" t="str">
            <v>マツモト</v>
          </cell>
          <cell r="S123" t="str">
            <v>ダイスケ</v>
          </cell>
          <cell r="T123" t="str">
            <v>マツモト　ダイスケ</v>
          </cell>
          <cell r="U123" t="str">
            <v>松本</v>
          </cell>
          <cell r="V123" t="str">
            <v>大介</v>
          </cell>
          <cell r="W123" t="str">
            <v>松本　大介</v>
          </cell>
          <cell r="X123">
            <v>35434</v>
          </cell>
          <cell r="Y123">
            <v>27</v>
          </cell>
          <cell r="Z123" t="str">
            <v>850-0942</v>
          </cell>
          <cell r="AA123" t="str">
            <v>長崎県</v>
          </cell>
          <cell r="AB123" t="str">
            <v>長崎市南町2番</v>
          </cell>
          <cell r="AD123" t="str">
            <v>070-7661-8710</v>
          </cell>
          <cell r="AE123" t="str">
            <v>d-matsumoto@nagasaki.panahome.co.jp</v>
          </cell>
          <cell r="AF123" t="str">
            <v>株式会社パナホーム長崎</v>
          </cell>
          <cell r="AG123" t="str">
            <v>建設部工務課</v>
          </cell>
          <cell r="AH123" t="str">
            <v>850-0933</v>
          </cell>
          <cell r="AI123" t="str">
            <v>長崎県</v>
          </cell>
          <cell r="AJ123" t="str">
            <v>長崎市西琴平町1番</v>
          </cell>
          <cell r="AL123" t="str">
            <v>095-828-6536</v>
          </cell>
          <cell r="AM123" t="str">
            <v>④</v>
          </cell>
          <cell r="AN123" t="str">
            <v>松本　大介</v>
          </cell>
          <cell r="AO123">
            <v>1</v>
          </cell>
          <cell r="AP123">
            <v>1</v>
          </cell>
          <cell r="AS123" t="str">
            <v>一括</v>
          </cell>
          <cell r="BA123">
            <v>40</v>
          </cell>
          <cell r="BB123" t="str">
            <v>○</v>
          </cell>
          <cell r="BC123" t="str">
            <v>221610825036</v>
          </cell>
          <cell r="BD123">
            <v>44799</v>
          </cell>
          <cell r="BE123">
            <v>44818</v>
          </cell>
          <cell r="BF123">
            <v>44824</v>
          </cell>
          <cell r="BG123" t="str">
            <v>9:30</v>
          </cell>
          <cell r="BH123" t="str">
            <v>17:00</v>
          </cell>
          <cell r="BI123" t="str">
            <v>9:00</v>
          </cell>
          <cell r="BJ123" t="str">
            <v>17:10</v>
          </cell>
          <cell r="BK123" t="str">
            <v/>
          </cell>
          <cell r="BL123" t="str">
            <v/>
          </cell>
        </row>
        <row r="124">
          <cell r="A124" t="str">
            <v>22-1610825-037</v>
          </cell>
          <cell r="B124">
            <v>44776</v>
          </cell>
          <cell r="C124">
            <v>44777</v>
          </cell>
          <cell r="E124">
            <v>0</v>
          </cell>
          <cell r="F124" t="str">
            <v>1610825</v>
          </cell>
          <cell r="G124">
            <v>37</v>
          </cell>
          <cell r="H124">
            <v>61</v>
          </cell>
          <cell r="I124" t="str">
            <v>福岡</v>
          </cell>
          <cell r="J124" t="str">
            <v>リファレンス駅東ビル</v>
          </cell>
          <cell r="K124" t="str">
            <v>V1</v>
          </cell>
          <cell r="L124">
            <v>44798</v>
          </cell>
          <cell r="M124">
            <v>44799</v>
          </cell>
          <cell r="O124" t="str">
            <v>福岡</v>
          </cell>
          <cell r="P124" t="str">
            <v>一般</v>
          </cell>
          <cell r="Q124">
            <v>1</v>
          </cell>
          <cell r="R124" t="str">
            <v>オオノ</v>
          </cell>
          <cell r="S124" t="str">
            <v>ヒロシ</v>
          </cell>
          <cell r="T124" t="str">
            <v>オオノ　ヒロシ</v>
          </cell>
          <cell r="U124" t="str">
            <v>大野</v>
          </cell>
          <cell r="V124" t="str">
            <v>博</v>
          </cell>
          <cell r="W124" t="str">
            <v>大野　博</v>
          </cell>
          <cell r="X124">
            <v>23573</v>
          </cell>
          <cell r="Y124">
            <v>58</v>
          </cell>
          <cell r="Z124" t="str">
            <v>576-0015</v>
          </cell>
          <cell r="AA124" t="str">
            <v>大阪府</v>
          </cell>
          <cell r="AB124" t="str">
            <v>交野市星田西２-47-16</v>
          </cell>
          <cell r="AD124" t="str">
            <v>090-888-14093</v>
          </cell>
          <cell r="AE124" t="str">
            <v>oono.hiroshi001@jp.panasonic.com</v>
          </cell>
          <cell r="AF124" t="str">
            <v>パナソニックホームズ株式会社</v>
          </cell>
          <cell r="AG124" t="str">
            <v>南九州支店</v>
          </cell>
          <cell r="AH124" t="str">
            <v>891-0114</v>
          </cell>
          <cell r="AI124" t="str">
            <v>鹿児島県</v>
          </cell>
          <cell r="AJ124" t="str">
            <v>鹿児島市小松原１丁目５５番１号</v>
          </cell>
          <cell r="AL124" t="str">
            <v>0120-8746-25</v>
          </cell>
          <cell r="AM124" t="str">
            <v>⑥</v>
          </cell>
          <cell r="AN124" t="str">
            <v>大野　博</v>
          </cell>
          <cell r="AO124">
            <v>0</v>
          </cell>
          <cell r="AP124">
            <v>1</v>
          </cell>
          <cell r="AS124" t="str">
            <v>一括</v>
          </cell>
          <cell r="BA124">
            <v>33</v>
          </cell>
          <cell r="BB124" t="str">
            <v>○</v>
          </cell>
          <cell r="BC124" t="str">
            <v>221610825037</v>
          </cell>
          <cell r="BD124">
            <v>44799</v>
          </cell>
          <cell r="BE124">
            <v>44818</v>
          </cell>
          <cell r="BF124">
            <v>44824</v>
          </cell>
          <cell r="BG124" t="str">
            <v>9:30</v>
          </cell>
          <cell r="BH124" t="str">
            <v>17:00</v>
          </cell>
          <cell r="BI124" t="str">
            <v>9:00</v>
          </cell>
          <cell r="BJ124" t="str">
            <v>17:10</v>
          </cell>
          <cell r="BK124" t="str">
            <v/>
          </cell>
          <cell r="BL124" t="str">
            <v/>
          </cell>
        </row>
        <row r="125">
          <cell r="A125" t="str">
            <v>22-1610825-038</v>
          </cell>
          <cell r="B125">
            <v>44777</v>
          </cell>
          <cell r="C125">
            <v>44778</v>
          </cell>
          <cell r="E125">
            <v>0</v>
          </cell>
          <cell r="F125" t="str">
            <v>1610825</v>
          </cell>
          <cell r="G125">
            <v>38</v>
          </cell>
          <cell r="H125">
            <v>61</v>
          </cell>
          <cell r="I125" t="str">
            <v>福岡</v>
          </cell>
          <cell r="J125" t="str">
            <v>リファレンス駅東ビル</v>
          </cell>
          <cell r="K125" t="str">
            <v>V1</v>
          </cell>
          <cell r="L125">
            <v>44798</v>
          </cell>
          <cell r="M125">
            <v>44799</v>
          </cell>
          <cell r="O125" t="str">
            <v>福岡</v>
          </cell>
          <cell r="P125" t="str">
            <v>一般</v>
          </cell>
          <cell r="Q125">
            <v>1</v>
          </cell>
          <cell r="R125" t="str">
            <v>ヤマノウチ</v>
          </cell>
          <cell r="S125" t="str">
            <v>カズヒサ</v>
          </cell>
          <cell r="T125" t="str">
            <v>ヤマノウチ　カズヒサ</v>
          </cell>
          <cell r="U125" t="str">
            <v>山内</v>
          </cell>
          <cell r="V125" t="str">
            <v>和久</v>
          </cell>
          <cell r="W125" t="str">
            <v>山内　和久</v>
          </cell>
          <cell r="X125">
            <v>30636</v>
          </cell>
          <cell r="Y125">
            <v>38</v>
          </cell>
          <cell r="Z125" t="str">
            <v>700-0965</v>
          </cell>
          <cell r="AA125" t="str">
            <v>岡山県</v>
          </cell>
          <cell r="AB125" t="str">
            <v>岡山市北区西長瀬1221-9</v>
          </cell>
          <cell r="AC125" t="str">
            <v>フルール201</v>
          </cell>
          <cell r="AD125" t="str">
            <v>090-9096-5368</v>
          </cell>
          <cell r="AE125" t="str">
            <v>yamanouchi.kazuhisa@jp.panasonic.com</v>
          </cell>
          <cell r="AF125" t="str">
            <v>パナソニックホームズ株式会社</v>
          </cell>
          <cell r="AG125" t="str">
            <v>九州支店</v>
          </cell>
          <cell r="AH125" t="str">
            <v>810-0012</v>
          </cell>
          <cell r="AI125" t="str">
            <v>福岡県</v>
          </cell>
          <cell r="AJ125" t="str">
            <v>福岡市中央区白金１丁目20番3号</v>
          </cell>
          <cell r="AK125" t="str">
            <v>紙与薬院ビル8階</v>
          </cell>
          <cell r="AL125" t="str">
            <v>092-525-8746</v>
          </cell>
          <cell r="AM125" t="str">
            <v>⑥</v>
          </cell>
          <cell r="AN125" t="str">
            <v>山内　和久</v>
          </cell>
          <cell r="AO125">
            <v>1</v>
          </cell>
          <cell r="AP125">
            <v>1</v>
          </cell>
          <cell r="AS125" t="str">
            <v>一括</v>
          </cell>
          <cell r="BA125">
            <v>37</v>
          </cell>
          <cell r="BB125" t="str">
            <v>○</v>
          </cell>
          <cell r="BC125" t="str">
            <v>221610825038</v>
          </cell>
          <cell r="BD125">
            <v>44799</v>
          </cell>
          <cell r="BE125">
            <v>44818</v>
          </cell>
          <cell r="BF125">
            <v>44824</v>
          </cell>
          <cell r="BG125" t="str">
            <v>9:30</v>
          </cell>
          <cell r="BH125" t="str">
            <v>17:00</v>
          </cell>
          <cell r="BI125" t="str">
            <v>9:00</v>
          </cell>
          <cell r="BJ125" t="str">
            <v>17:10</v>
          </cell>
          <cell r="BK125" t="str">
            <v/>
          </cell>
          <cell r="BL125" t="str">
            <v/>
          </cell>
        </row>
        <row r="126">
          <cell r="A126" t="str">
            <v>22-1610825-039</v>
          </cell>
          <cell r="B126">
            <v>44778</v>
          </cell>
          <cell r="C126">
            <v>44778</v>
          </cell>
          <cell r="F126" t="str">
            <v>1610825</v>
          </cell>
          <cell r="G126">
            <v>39</v>
          </cell>
          <cell r="H126">
            <v>61</v>
          </cell>
          <cell r="I126" t="str">
            <v>福岡</v>
          </cell>
          <cell r="J126" t="str">
            <v>リファレンス駅東ビル</v>
          </cell>
          <cell r="K126" t="str">
            <v>V1</v>
          </cell>
          <cell r="L126">
            <v>44798</v>
          </cell>
          <cell r="M126">
            <v>44799</v>
          </cell>
          <cell r="O126" t="str">
            <v>福岡</v>
          </cell>
          <cell r="P126" t="str">
            <v>一般</v>
          </cell>
          <cell r="Q126">
            <v>1</v>
          </cell>
          <cell r="R126" t="str">
            <v>イシバシ</v>
          </cell>
          <cell r="S126" t="str">
            <v>ヒロシ</v>
          </cell>
          <cell r="T126" t="str">
            <v>イシバシ　ヒロシ</v>
          </cell>
          <cell r="U126" t="str">
            <v>石橋</v>
          </cell>
          <cell r="V126" t="str">
            <v>啓史</v>
          </cell>
          <cell r="W126" t="str">
            <v>石橋　啓史</v>
          </cell>
          <cell r="X126">
            <v>26674</v>
          </cell>
          <cell r="Y126">
            <v>51</v>
          </cell>
          <cell r="Z126" t="str">
            <v>807-1134</v>
          </cell>
          <cell r="AA126" t="str">
            <v>福岡県</v>
          </cell>
          <cell r="AB126" t="str">
            <v>北九州市八幡西区茶屋の原3-5-11</v>
          </cell>
          <cell r="AD126" t="str">
            <v>090-5297-9675</v>
          </cell>
          <cell r="AE126" t="str">
            <v>kougeiishibashi@leo.bbiq.jp</v>
          </cell>
          <cell r="AF126" t="str">
            <v>有限会社　工芸</v>
          </cell>
          <cell r="AH126" t="str">
            <v>807-1113</v>
          </cell>
          <cell r="AI126" t="str">
            <v>福岡県</v>
          </cell>
          <cell r="AJ126" t="str">
            <v>北九州市八幡西区白岩町6-15</v>
          </cell>
          <cell r="AL126" t="str">
            <v>093-618-4339</v>
          </cell>
          <cell r="AM126" t="str">
            <v>⑥</v>
          </cell>
          <cell r="AN126" t="str">
            <v>石橋　啓史</v>
          </cell>
          <cell r="AO126">
            <v>1</v>
          </cell>
          <cell r="AP126">
            <v>1</v>
          </cell>
          <cell r="AS126" t="str">
            <v>三菱</v>
          </cell>
          <cell r="AT126">
            <v>44782</v>
          </cell>
          <cell r="BA126">
            <v>32</v>
          </cell>
          <cell r="BB126" t="str">
            <v>○</v>
          </cell>
          <cell r="BC126" t="str">
            <v>221610825039</v>
          </cell>
          <cell r="BD126">
            <v>44799</v>
          </cell>
          <cell r="BE126">
            <v>44818</v>
          </cell>
          <cell r="BF126">
            <v>44824</v>
          </cell>
          <cell r="BG126" t="str">
            <v>9:30</v>
          </cell>
          <cell r="BH126" t="str">
            <v>17:00</v>
          </cell>
          <cell r="BI126" t="str">
            <v>9:00</v>
          </cell>
          <cell r="BJ126" t="str">
            <v>17:10</v>
          </cell>
          <cell r="BK126" t="str">
            <v/>
          </cell>
          <cell r="BL126" t="str">
            <v/>
          </cell>
        </row>
        <row r="127">
          <cell r="A127" t="str">
            <v>22-1610825-040</v>
          </cell>
          <cell r="B127">
            <v>44782</v>
          </cell>
          <cell r="C127">
            <v>44782</v>
          </cell>
          <cell r="F127" t="str">
            <v>1610825</v>
          </cell>
          <cell r="G127">
            <v>40</v>
          </cell>
          <cell r="H127">
            <v>61</v>
          </cell>
          <cell r="I127" t="str">
            <v>福岡</v>
          </cell>
          <cell r="J127" t="str">
            <v>リファレンス駅東ビル</v>
          </cell>
          <cell r="K127" t="str">
            <v>V1</v>
          </cell>
          <cell r="L127">
            <v>44798</v>
          </cell>
          <cell r="M127">
            <v>44799</v>
          </cell>
          <cell r="O127" t="str">
            <v>福岡</v>
          </cell>
          <cell r="P127" t="str">
            <v>一般</v>
          </cell>
          <cell r="Q127">
            <v>1</v>
          </cell>
          <cell r="R127" t="str">
            <v>サカイ</v>
          </cell>
          <cell r="S127" t="str">
            <v>ヒロシ</v>
          </cell>
          <cell r="T127" t="str">
            <v>サカイ　ヒロシ</v>
          </cell>
          <cell r="U127" t="str">
            <v>酒井</v>
          </cell>
          <cell r="V127" t="str">
            <v>宏</v>
          </cell>
          <cell r="W127" t="str">
            <v>酒井　宏</v>
          </cell>
          <cell r="X127">
            <v>22311</v>
          </cell>
          <cell r="Y127">
            <v>61</v>
          </cell>
          <cell r="Z127" t="str">
            <v>814-0171</v>
          </cell>
          <cell r="AA127" t="str">
            <v>福岡県</v>
          </cell>
          <cell r="AB127" t="str">
            <v>福岡市早良区野芥2-30-4-B102</v>
          </cell>
          <cell r="AD127" t="str">
            <v>090-4486-9216</v>
          </cell>
          <cell r="AE127" t="str">
            <v>sakai@miyatatsu.co.jp</v>
          </cell>
          <cell r="AF127" t="str">
            <v>宮辰建設株式会社</v>
          </cell>
          <cell r="AG127" t="str">
            <v>工事部</v>
          </cell>
          <cell r="AH127" t="str">
            <v>814-0171</v>
          </cell>
          <cell r="AI127" t="str">
            <v>福岡県</v>
          </cell>
          <cell r="AJ127" t="str">
            <v>福岡市早良区野芥2丁目17-15　</v>
          </cell>
          <cell r="AL127" t="str">
            <v>092-862-1485</v>
          </cell>
          <cell r="AM127" t="str">
            <v>①</v>
          </cell>
          <cell r="AN127" t="str">
            <v>酒井　宏</v>
          </cell>
          <cell r="AO127">
            <v>1</v>
          </cell>
          <cell r="AP127">
            <v>1</v>
          </cell>
          <cell r="AS127" t="str">
            <v>三菱</v>
          </cell>
          <cell r="AT127">
            <v>44741</v>
          </cell>
          <cell r="BA127">
            <v>39</v>
          </cell>
          <cell r="BB127" t="str">
            <v>○</v>
          </cell>
          <cell r="BC127" t="str">
            <v>221610825040</v>
          </cell>
          <cell r="BD127">
            <v>44799</v>
          </cell>
          <cell r="BE127">
            <v>44818</v>
          </cell>
          <cell r="BF127">
            <v>44824</v>
          </cell>
          <cell r="BG127" t="str">
            <v>9:30</v>
          </cell>
          <cell r="BH127" t="str">
            <v>17:00</v>
          </cell>
          <cell r="BI127" t="str">
            <v>9:00</v>
          </cell>
          <cell r="BJ127" t="str">
            <v>17:10</v>
          </cell>
          <cell r="BK127" t="str">
            <v/>
          </cell>
          <cell r="BL127" t="str">
            <v/>
          </cell>
        </row>
        <row r="128">
          <cell r="A128" t="str">
            <v>22-1610825-041</v>
          </cell>
          <cell r="B128">
            <v>44727</v>
          </cell>
          <cell r="C128">
            <v>44783</v>
          </cell>
          <cell r="E128">
            <v>0</v>
          </cell>
          <cell r="F128" t="str">
            <v>1610825</v>
          </cell>
          <cell r="G128">
            <v>41</v>
          </cell>
          <cell r="H128">
            <v>61</v>
          </cell>
          <cell r="I128" t="str">
            <v>福岡</v>
          </cell>
          <cell r="J128" t="str">
            <v>リファレンス駅東ビル</v>
          </cell>
          <cell r="K128" t="str">
            <v>V1</v>
          </cell>
          <cell r="L128">
            <v>44798</v>
          </cell>
          <cell r="M128">
            <v>44799</v>
          </cell>
          <cell r="O128" t="str">
            <v>福岡</v>
          </cell>
          <cell r="P128" t="str">
            <v>一般</v>
          </cell>
          <cell r="Q128">
            <v>1</v>
          </cell>
          <cell r="R128" t="str">
            <v>マツオ</v>
          </cell>
          <cell r="S128" t="str">
            <v>ユウスケ</v>
          </cell>
          <cell r="T128" t="str">
            <v>マツオ　ユウスケ</v>
          </cell>
          <cell r="U128" t="str">
            <v>松尾</v>
          </cell>
          <cell r="V128" t="str">
            <v>裕輔</v>
          </cell>
          <cell r="W128" t="str">
            <v>松尾　裕輔</v>
          </cell>
          <cell r="X128">
            <v>30180</v>
          </cell>
          <cell r="Y128">
            <v>42</v>
          </cell>
          <cell r="Z128" t="str">
            <v>854-0057</v>
          </cell>
          <cell r="AA128" t="str">
            <v>長崎県</v>
          </cell>
          <cell r="AB128" t="str">
            <v>諫早市平山町115-8</v>
          </cell>
          <cell r="AD128" t="str">
            <v>090-7532-5535</v>
          </cell>
          <cell r="AE128" t="str">
            <v>yu-matsuo@nagasaki.panahome.co.jp</v>
          </cell>
          <cell r="AF128" t="str">
            <v>株式会社パナホーム長崎</v>
          </cell>
          <cell r="AG128" t="str">
            <v>オ－ナ－サポ－ト部</v>
          </cell>
          <cell r="AH128" t="str">
            <v>850-0933</v>
          </cell>
          <cell r="AI128" t="str">
            <v>長崎県</v>
          </cell>
          <cell r="AJ128" t="str">
            <v>長崎市西琴平町1-5</v>
          </cell>
          <cell r="AL128" t="str">
            <v>095-828-6536</v>
          </cell>
          <cell r="AM128" t="str">
            <v>②</v>
          </cell>
          <cell r="AN128" t="str">
            <v>松尾　裕輔</v>
          </cell>
          <cell r="AO128">
            <v>1</v>
          </cell>
          <cell r="AP128">
            <v>1</v>
          </cell>
          <cell r="AS128" t="str">
            <v>一括</v>
          </cell>
          <cell r="BA128">
            <v>38</v>
          </cell>
          <cell r="BB128" t="str">
            <v>○</v>
          </cell>
          <cell r="BC128" t="str">
            <v>221610825041</v>
          </cell>
          <cell r="BD128">
            <v>44799</v>
          </cell>
          <cell r="BE128">
            <v>44818</v>
          </cell>
          <cell r="BF128">
            <v>44824</v>
          </cell>
          <cell r="BG128" t="str">
            <v>9:30</v>
          </cell>
          <cell r="BH128" t="str">
            <v>17:00</v>
          </cell>
          <cell r="BI128" t="str">
            <v>9:00</v>
          </cell>
          <cell r="BJ128" t="str">
            <v>17:10</v>
          </cell>
          <cell r="BK128" t="str">
            <v/>
          </cell>
          <cell r="BL128" t="str">
            <v/>
          </cell>
        </row>
        <row r="129">
          <cell r="A129" t="str">
            <v>22-1610825-042</v>
          </cell>
          <cell r="B129">
            <v>44782</v>
          </cell>
          <cell r="C129">
            <v>44783</v>
          </cell>
          <cell r="F129" t="str">
            <v>1610825</v>
          </cell>
          <cell r="G129">
            <v>42</v>
          </cell>
          <cell r="H129">
            <v>61</v>
          </cell>
          <cell r="I129" t="str">
            <v>福岡</v>
          </cell>
          <cell r="J129" t="str">
            <v>リファレンス駅東ビル</v>
          </cell>
          <cell r="K129" t="str">
            <v>V1</v>
          </cell>
          <cell r="L129">
            <v>44798</v>
          </cell>
          <cell r="M129">
            <v>44799</v>
          </cell>
          <cell r="O129" t="str">
            <v>福岡</v>
          </cell>
          <cell r="P129" t="str">
            <v>一般</v>
          </cell>
          <cell r="Q129">
            <v>1</v>
          </cell>
          <cell r="R129" t="str">
            <v>コガ</v>
          </cell>
          <cell r="S129" t="str">
            <v>ユウジ</v>
          </cell>
          <cell r="T129" t="str">
            <v>コガ　ユウジ</v>
          </cell>
          <cell r="U129" t="str">
            <v>古賀</v>
          </cell>
          <cell r="V129" t="str">
            <v>優二</v>
          </cell>
          <cell r="W129" t="str">
            <v>古賀　優二</v>
          </cell>
          <cell r="X129">
            <v>22281</v>
          </cell>
          <cell r="Y129">
            <v>61</v>
          </cell>
          <cell r="Z129" t="str">
            <v>830-0037</v>
          </cell>
          <cell r="AA129" t="str">
            <v>福岡県</v>
          </cell>
          <cell r="AB129" t="str">
            <v>久留米市諏訪野町1796-1</v>
          </cell>
          <cell r="AC129" t="str">
            <v>ラパスマンション諏訪野507</v>
          </cell>
          <cell r="AD129" t="str">
            <v>080-8583-7680</v>
          </cell>
          <cell r="AE129" t="str">
            <v>tktanaka-koga-yuuji@tau.bbiq.jp</v>
          </cell>
          <cell r="AF129" t="str">
            <v>有限会社タナカ建築企画</v>
          </cell>
          <cell r="AH129" t="str">
            <v>849-0112</v>
          </cell>
          <cell r="AI129" t="str">
            <v>佐賀県</v>
          </cell>
          <cell r="AJ129" t="str">
            <v>三養基郡みやき町大字江口7376番地1</v>
          </cell>
          <cell r="AK129" t="str">
            <v/>
          </cell>
          <cell r="AL129" t="str">
            <v>0942-89-1613</v>
          </cell>
          <cell r="AM129" t="str">
            <v>⑥</v>
          </cell>
          <cell r="AN129" t="str">
            <v>古賀　優二</v>
          </cell>
          <cell r="AO129">
            <v>1</v>
          </cell>
          <cell r="AP129">
            <v>1</v>
          </cell>
          <cell r="AS129" t="str">
            <v>三菱</v>
          </cell>
          <cell r="AT129">
            <v>44789</v>
          </cell>
          <cell r="BA129">
            <v>37</v>
          </cell>
          <cell r="BB129" t="str">
            <v>○</v>
          </cell>
          <cell r="BC129" t="str">
            <v>221610825042</v>
          </cell>
          <cell r="BD129">
            <v>44799</v>
          </cell>
          <cell r="BE129">
            <v>44818</v>
          </cell>
          <cell r="BF129">
            <v>44824</v>
          </cell>
          <cell r="BG129" t="str">
            <v>9:30</v>
          </cell>
          <cell r="BH129" t="str">
            <v>17:00</v>
          </cell>
          <cell r="BI129" t="str">
            <v>9:00</v>
          </cell>
          <cell r="BJ129" t="str">
            <v>17:10</v>
          </cell>
          <cell r="BK129" t="str">
            <v/>
          </cell>
          <cell r="BL129" t="str">
            <v/>
          </cell>
        </row>
        <row r="130">
          <cell r="A130" t="str">
            <v>22-1610825-043</v>
          </cell>
          <cell r="B130">
            <v>44782</v>
          </cell>
          <cell r="C130">
            <v>44788</v>
          </cell>
          <cell r="F130" t="str">
            <v>1610825</v>
          </cell>
          <cell r="G130">
            <v>43</v>
          </cell>
          <cell r="H130">
            <v>61</v>
          </cell>
          <cell r="I130" t="str">
            <v>福岡</v>
          </cell>
          <cell r="J130" t="str">
            <v>リファレンス駅東ビル</v>
          </cell>
          <cell r="K130" t="str">
            <v>V1</v>
          </cell>
          <cell r="L130">
            <v>44798</v>
          </cell>
          <cell r="M130">
            <v>44799</v>
          </cell>
          <cell r="O130" t="str">
            <v>福岡</v>
          </cell>
          <cell r="P130" t="str">
            <v>一般</v>
          </cell>
          <cell r="Q130">
            <v>1</v>
          </cell>
          <cell r="R130" t="str">
            <v>イネナガ</v>
          </cell>
          <cell r="S130" t="str">
            <v>ケンイチロウ</v>
          </cell>
          <cell r="T130" t="str">
            <v>イネナガ　ケンイチロウ</v>
          </cell>
          <cell r="U130" t="str">
            <v>稲永</v>
          </cell>
          <cell r="V130" t="str">
            <v>賢一郎</v>
          </cell>
          <cell r="W130" t="str">
            <v>稲永　賢一郎</v>
          </cell>
          <cell r="X130">
            <v>27670</v>
          </cell>
          <cell r="Y130">
            <v>46</v>
          </cell>
          <cell r="Z130" t="str">
            <v>818-0056</v>
          </cell>
          <cell r="AA130" t="str">
            <v>福岡県</v>
          </cell>
          <cell r="AB130" t="str">
            <v>筑紫野市二日市北2丁目18-4</v>
          </cell>
          <cell r="AC130" t="str">
            <v>パレスト二日市702号</v>
          </cell>
          <cell r="AD130" t="str">
            <v>090-4474-4992</v>
          </cell>
          <cell r="AE130" t="str">
            <v>kenichiro.inenaga@toyotahome-kyushu.co.jp</v>
          </cell>
          <cell r="AF130" t="str">
            <v>トヨタホーム九州株式会社</v>
          </cell>
          <cell r="AG130" t="str">
            <v>技術部</v>
          </cell>
          <cell r="AH130" t="str">
            <v>812-0063</v>
          </cell>
          <cell r="AI130" t="str">
            <v>福岡県</v>
          </cell>
          <cell r="AJ130" t="str">
            <v>福岡市東区原田4丁目2番7号</v>
          </cell>
          <cell r="AL130" t="str">
            <v>092-518-0071</v>
          </cell>
          <cell r="AM130" t="str">
            <v>⑥</v>
          </cell>
          <cell r="AN130" t="str">
            <v>稲永　賢一郎</v>
          </cell>
          <cell r="AO130">
            <v>1</v>
          </cell>
          <cell r="AP130">
            <v>1</v>
          </cell>
          <cell r="AS130" t="str">
            <v>一括</v>
          </cell>
          <cell r="BA130">
            <v>36</v>
          </cell>
          <cell r="BB130" t="str">
            <v>○</v>
          </cell>
          <cell r="BC130" t="str">
            <v>221610825043</v>
          </cell>
          <cell r="BD130">
            <v>44799</v>
          </cell>
          <cell r="BE130">
            <v>44818</v>
          </cell>
          <cell r="BF130">
            <v>44824</v>
          </cell>
          <cell r="BG130" t="str">
            <v>9:30</v>
          </cell>
          <cell r="BH130" t="str">
            <v>17:00</v>
          </cell>
          <cell r="BI130" t="str">
            <v>9:00</v>
          </cell>
          <cell r="BJ130" t="str">
            <v>17:10</v>
          </cell>
          <cell r="BK130" t="str">
            <v/>
          </cell>
          <cell r="BL130" t="str">
            <v/>
          </cell>
        </row>
        <row r="131">
          <cell r="A131" t="str">
            <v>22-1610825-044</v>
          </cell>
          <cell r="B131">
            <v>44785</v>
          </cell>
          <cell r="C131">
            <v>44788</v>
          </cell>
          <cell r="F131" t="str">
            <v>1610825</v>
          </cell>
          <cell r="G131">
            <v>44</v>
          </cell>
          <cell r="H131">
            <v>61</v>
          </cell>
          <cell r="I131" t="str">
            <v>福岡</v>
          </cell>
          <cell r="J131" t="str">
            <v>リファレンス駅東ビル</v>
          </cell>
          <cell r="K131" t="str">
            <v>V1</v>
          </cell>
          <cell r="L131">
            <v>44798</v>
          </cell>
          <cell r="M131">
            <v>44799</v>
          </cell>
          <cell r="O131" t="str">
            <v>福岡</v>
          </cell>
          <cell r="P131" t="str">
            <v>一般</v>
          </cell>
          <cell r="Q131">
            <v>1</v>
          </cell>
          <cell r="R131" t="str">
            <v>フクモト</v>
          </cell>
          <cell r="S131" t="str">
            <v>ユミコ</v>
          </cell>
          <cell r="T131" t="str">
            <v>フクモト　ユミコ</v>
          </cell>
          <cell r="U131" t="str">
            <v>福本</v>
          </cell>
          <cell r="V131" t="str">
            <v>裕三子</v>
          </cell>
          <cell r="W131" t="str">
            <v>福本　裕三子</v>
          </cell>
          <cell r="X131">
            <v>24416</v>
          </cell>
          <cell r="Y131">
            <v>55</v>
          </cell>
          <cell r="Z131" t="str">
            <v>894-3214</v>
          </cell>
          <cell r="AA131" t="str">
            <v>鹿児島県</v>
          </cell>
          <cell r="AB131" t="str">
            <v>大島郡大和村今里811-2</v>
          </cell>
          <cell r="AC131" t="str">
            <v>（教住5-2）</v>
          </cell>
          <cell r="AD131" t="str">
            <v>090-9754-4077</v>
          </cell>
          <cell r="AE131" t="str">
            <v>fukumotosss@po4.synapse.ne.jp</v>
          </cell>
          <cell r="AF131" t="str">
            <v>福本建設株式会社</v>
          </cell>
          <cell r="AH131" t="str">
            <v>894-3211</v>
          </cell>
          <cell r="AI131" t="str">
            <v>鹿児島県</v>
          </cell>
          <cell r="AJ131" t="str">
            <v>大島郡大和村戸円1882-1</v>
          </cell>
          <cell r="AK131" t="str">
            <v/>
          </cell>
          <cell r="AL131" t="str">
            <v>0997-56-6377</v>
          </cell>
          <cell r="AM131" t="str">
            <v>⑥</v>
          </cell>
          <cell r="AN131" t="str">
            <v>福本　裕三子</v>
          </cell>
          <cell r="AO131">
            <v>1</v>
          </cell>
          <cell r="AP131">
            <v>1</v>
          </cell>
          <cell r="AS131" t="str">
            <v>三菱</v>
          </cell>
          <cell r="AT131">
            <v>44790</v>
          </cell>
          <cell r="BA131">
            <v>37</v>
          </cell>
          <cell r="BB131" t="str">
            <v>○</v>
          </cell>
          <cell r="BC131" t="str">
            <v>221610825044</v>
          </cell>
          <cell r="BD131">
            <v>44799</v>
          </cell>
          <cell r="BE131">
            <v>44818</v>
          </cell>
          <cell r="BF131">
            <v>44824</v>
          </cell>
          <cell r="BG131" t="str">
            <v>9:30</v>
          </cell>
          <cell r="BH131" t="str">
            <v>17:00</v>
          </cell>
          <cell r="BI131" t="str">
            <v>9:00</v>
          </cell>
          <cell r="BJ131" t="str">
            <v>17:10</v>
          </cell>
          <cell r="BK131" t="str">
            <v/>
          </cell>
          <cell r="BL131" t="str">
            <v/>
          </cell>
        </row>
        <row r="132">
          <cell r="A132" t="str">
            <v>22-1610825-045</v>
          </cell>
          <cell r="B132">
            <v>44771</v>
          </cell>
          <cell r="C132">
            <v>44791</v>
          </cell>
          <cell r="F132" t="str">
            <v>1610825</v>
          </cell>
          <cell r="G132">
            <v>45</v>
          </cell>
          <cell r="H132">
            <v>61</v>
          </cell>
          <cell r="I132" t="str">
            <v>福岡</v>
          </cell>
          <cell r="J132" t="str">
            <v>リファレンス駅東ビル</v>
          </cell>
          <cell r="K132" t="str">
            <v>V1</v>
          </cell>
          <cell r="L132">
            <v>44798</v>
          </cell>
          <cell r="M132">
            <v>44799</v>
          </cell>
          <cell r="O132" t="str">
            <v>福岡</v>
          </cell>
          <cell r="P132" t="str">
            <v>一般</v>
          </cell>
          <cell r="Q132">
            <v>1</v>
          </cell>
          <cell r="R132" t="str">
            <v>ミウラ</v>
          </cell>
          <cell r="S132" t="str">
            <v>ケンジ</v>
          </cell>
          <cell r="T132" t="str">
            <v>ミウラ　ケンジ</v>
          </cell>
          <cell r="U132" t="str">
            <v>三浦</v>
          </cell>
          <cell r="V132" t="str">
            <v>建治</v>
          </cell>
          <cell r="W132" t="str">
            <v>三浦　建治</v>
          </cell>
          <cell r="X132">
            <v>26160</v>
          </cell>
          <cell r="Y132">
            <v>53</v>
          </cell>
          <cell r="Z132" t="str">
            <v>465-0068</v>
          </cell>
          <cell r="AA132" t="str">
            <v>愛知県</v>
          </cell>
          <cell r="AB132" t="str">
            <v>名古屋市名東区牧の里1丁目1002番地</v>
          </cell>
          <cell r="AC132" t="str">
            <v>牧の里ﾊﾟｰｸﾎｰﾑｽﾞ303</v>
          </cell>
          <cell r="AD132" t="str">
            <v>080-3018-8976</v>
          </cell>
          <cell r="AE132" t="str">
            <v>k_miura@j-ecosystem.co.jp</v>
          </cell>
          <cell r="AF132" t="str">
            <v>株式会社日本エコシステム</v>
          </cell>
          <cell r="AG132" t="str">
            <v>技術部</v>
          </cell>
          <cell r="AH132" t="str">
            <v>810-0067</v>
          </cell>
          <cell r="AI132" t="str">
            <v>福岡県</v>
          </cell>
          <cell r="AJ132" t="str">
            <v>福岡市中央区伊崎3-20</v>
          </cell>
          <cell r="AL132" t="str">
            <v>092-736-8850</v>
          </cell>
          <cell r="AM132" t="str">
            <v>①</v>
          </cell>
          <cell r="AN132" t="str">
            <v>三浦　建治</v>
          </cell>
          <cell r="AO132">
            <v>0</v>
          </cell>
          <cell r="AP132">
            <v>1</v>
          </cell>
          <cell r="AS132" t="str">
            <v>三菱</v>
          </cell>
          <cell r="AT132">
            <v>44792</v>
          </cell>
          <cell r="AV132">
            <v>44792</v>
          </cell>
          <cell r="AW132" t="str">
            <v>株式会社日本エコシステム</v>
          </cell>
          <cell r="AX132" t="str">
            <v>御中</v>
          </cell>
          <cell r="AY132">
            <v>44798</v>
          </cell>
          <cell r="BA132">
            <v>35</v>
          </cell>
          <cell r="BB132" t="str">
            <v>○</v>
          </cell>
          <cell r="BC132" t="str">
            <v>221610825045</v>
          </cell>
          <cell r="BD132">
            <v>44799</v>
          </cell>
          <cell r="BE132">
            <v>44818</v>
          </cell>
          <cell r="BF132">
            <v>44824</v>
          </cell>
          <cell r="BG132" t="str">
            <v>9:30</v>
          </cell>
          <cell r="BH132" t="str">
            <v>17:00</v>
          </cell>
          <cell r="BI132" t="str">
            <v>9:00</v>
          </cell>
          <cell r="BJ132" t="str">
            <v>17:10</v>
          </cell>
          <cell r="BK132" t="str">
            <v/>
          </cell>
          <cell r="BL132" t="str">
            <v/>
          </cell>
        </row>
        <row r="133">
          <cell r="A133" t="str">
            <v>22-1610825-046</v>
          </cell>
          <cell r="B133">
            <v>44791</v>
          </cell>
          <cell r="C133">
            <v>44791</v>
          </cell>
          <cell r="F133" t="str">
            <v>1610825</v>
          </cell>
          <cell r="G133">
            <v>46</v>
          </cell>
          <cell r="H133">
            <v>61</v>
          </cell>
          <cell r="I133" t="str">
            <v>福岡</v>
          </cell>
          <cell r="J133" t="str">
            <v>リファレンス駅東ビル</v>
          </cell>
          <cell r="K133" t="str">
            <v>V1</v>
          </cell>
          <cell r="L133">
            <v>44798</v>
          </cell>
          <cell r="M133">
            <v>44799</v>
          </cell>
          <cell r="O133" t="str">
            <v>福岡</v>
          </cell>
          <cell r="P133" t="str">
            <v>一般</v>
          </cell>
          <cell r="Q133">
            <v>1</v>
          </cell>
          <cell r="R133" t="str">
            <v>タナカ</v>
          </cell>
          <cell r="S133" t="str">
            <v>ユウト</v>
          </cell>
          <cell r="T133" t="str">
            <v>タナカ　ユウト</v>
          </cell>
          <cell r="U133" t="str">
            <v>田中</v>
          </cell>
          <cell r="V133" t="str">
            <v>祐人</v>
          </cell>
          <cell r="W133" t="str">
            <v>田中　祐人</v>
          </cell>
          <cell r="X133">
            <v>30659</v>
          </cell>
          <cell r="Y133">
            <v>38</v>
          </cell>
          <cell r="Z133" t="str">
            <v>819-0052</v>
          </cell>
          <cell r="AA133" t="str">
            <v>福岡県</v>
          </cell>
          <cell r="AB133" t="str">
            <v>福岡市西区下山門2丁目10番18号</v>
          </cell>
          <cell r="AC133" t="str">
            <v>モントーレ姪浜ウエストコート　302号</v>
          </cell>
          <cell r="AE133" t="str">
            <v>tanaka@ihome-fukuoka.com</v>
          </cell>
          <cell r="AF133" t="str">
            <v>株式会社アイホーム</v>
          </cell>
          <cell r="AH133" t="str">
            <v>819-0001</v>
          </cell>
          <cell r="AI133" t="str">
            <v>福岡県</v>
          </cell>
          <cell r="AJ133" t="str">
            <v>福岡市西区小戸1丁目48番9号</v>
          </cell>
          <cell r="AK133" t="str">
            <v/>
          </cell>
          <cell r="AL133" t="str">
            <v>092-883-6622</v>
          </cell>
          <cell r="AM133" t="str">
            <v>⑥</v>
          </cell>
          <cell r="AN133" t="str">
            <v>田中　祐人</v>
          </cell>
          <cell r="AO133">
            <v>1</v>
          </cell>
          <cell r="AP133">
            <v>1</v>
          </cell>
          <cell r="AS133" t="str">
            <v>三菱</v>
          </cell>
          <cell r="AT133">
            <v>44791</v>
          </cell>
          <cell r="BA133">
            <v>36</v>
          </cell>
          <cell r="BB133" t="str">
            <v>○</v>
          </cell>
          <cell r="BC133" t="str">
            <v>221610825046</v>
          </cell>
          <cell r="BD133">
            <v>44799</v>
          </cell>
          <cell r="BE133">
            <v>44818</v>
          </cell>
          <cell r="BF133">
            <v>44824</v>
          </cell>
          <cell r="BG133" t="str">
            <v>9:30</v>
          </cell>
          <cell r="BH133" t="str">
            <v>17:00</v>
          </cell>
          <cell r="BI133" t="str">
            <v>9:00</v>
          </cell>
          <cell r="BJ133" t="str">
            <v>17:10</v>
          </cell>
          <cell r="BK133" t="str">
            <v/>
          </cell>
          <cell r="BL133" t="str">
            <v/>
          </cell>
        </row>
        <row r="134">
          <cell r="A134" t="str">
            <v>22-1610825-047</v>
          </cell>
          <cell r="B134">
            <v>44791</v>
          </cell>
          <cell r="C134">
            <v>44791</v>
          </cell>
          <cell r="F134" t="str">
            <v>1610825</v>
          </cell>
          <cell r="G134">
            <v>47</v>
          </cell>
          <cell r="H134">
            <v>61</v>
          </cell>
          <cell r="I134" t="str">
            <v>福岡</v>
          </cell>
          <cell r="J134" t="str">
            <v>リファレンス駅東ビル</v>
          </cell>
          <cell r="K134" t="str">
            <v>V1</v>
          </cell>
          <cell r="L134">
            <v>44798</v>
          </cell>
          <cell r="M134">
            <v>44799</v>
          </cell>
          <cell r="O134" t="str">
            <v>福岡</v>
          </cell>
          <cell r="P134" t="str">
            <v>一般</v>
          </cell>
          <cell r="Q134">
            <v>1</v>
          </cell>
          <cell r="R134" t="str">
            <v>ヨシダ</v>
          </cell>
          <cell r="S134" t="str">
            <v>テツオ</v>
          </cell>
          <cell r="T134" t="str">
            <v>ヨシダ　テツオ</v>
          </cell>
          <cell r="U134" t="str">
            <v>吉田</v>
          </cell>
          <cell r="V134" t="str">
            <v>徹生</v>
          </cell>
          <cell r="W134" t="str">
            <v>吉田　徹生</v>
          </cell>
          <cell r="X134">
            <v>25659</v>
          </cell>
          <cell r="Y134">
            <v>54</v>
          </cell>
          <cell r="Z134" t="str">
            <v>810-0062</v>
          </cell>
          <cell r="AA134" t="str">
            <v>福岡県</v>
          </cell>
          <cell r="AB134" t="str">
            <v>福岡市中央区荒戸3丁目3番48号</v>
          </cell>
          <cell r="AC134" t="str">
            <v>東峰マンション第2西公園701号</v>
          </cell>
          <cell r="AD134" t="str">
            <v>070-8577-9779</v>
          </cell>
          <cell r="AE134" t="str">
            <v>t.yoshida@atid.co.jp</v>
          </cell>
          <cell r="AF134" t="str">
            <v>株式会社　アティード建築舎</v>
          </cell>
          <cell r="AH134" t="str">
            <v>810-0073</v>
          </cell>
          <cell r="AI134" t="str">
            <v>福岡県</v>
          </cell>
          <cell r="AJ134" t="str">
            <v>福岡市中央区舞鶴1丁目4番1号</v>
          </cell>
          <cell r="AK134" t="str">
            <v>ハイザックビル3Ｆ</v>
          </cell>
          <cell r="AL134" t="str">
            <v>092-718-8883</v>
          </cell>
          <cell r="AM134" t="str">
            <v>⑦</v>
          </cell>
          <cell r="AN134" t="str">
            <v>吉田　徹生</v>
          </cell>
          <cell r="AO134">
            <v>1</v>
          </cell>
          <cell r="AP134">
            <v>1</v>
          </cell>
          <cell r="AS134" t="str">
            <v>三菱</v>
          </cell>
          <cell r="AT134">
            <v>44792</v>
          </cell>
          <cell r="BA134">
            <v>36</v>
          </cell>
          <cell r="BB134" t="str">
            <v>○</v>
          </cell>
          <cell r="BC134" t="str">
            <v>221610825047</v>
          </cell>
          <cell r="BD134">
            <v>44799</v>
          </cell>
          <cell r="BE134">
            <v>44818</v>
          </cell>
          <cell r="BF134">
            <v>44824</v>
          </cell>
          <cell r="BG134" t="str">
            <v>9:30</v>
          </cell>
          <cell r="BH134" t="str">
            <v>17:00</v>
          </cell>
          <cell r="BI134" t="str">
            <v>9:00</v>
          </cell>
          <cell r="BJ134" t="str">
            <v>17:10</v>
          </cell>
          <cell r="BK134" t="str">
            <v/>
          </cell>
          <cell r="BL134" t="str">
            <v/>
          </cell>
        </row>
        <row r="135">
          <cell r="A135" t="str">
            <v>22-1610825-048</v>
          </cell>
          <cell r="B135">
            <v>44791</v>
          </cell>
          <cell r="C135">
            <v>44795</v>
          </cell>
          <cell r="E135">
            <v>0</v>
          </cell>
          <cell r="F135" t="str">
            <v>1610825</v>
          </cell>
          <cell r="G135">
            <v>48</v>
          </cell>
          <cell r="H135">
            <v>61</v>
          </cell>
          <cell r="I135" t="str">
            <v>福岡</v>
          </cell>
          <cell r="J135" t="str">
            <v>リファレンス駅東ビル</v>
          </cell>
          <cell r="K135" t="str">
            <v>V1</v>
          </cell>
          <cell r="L135">
            <v>44798</v>
          </cell>
          <cell r="M135">
            <v>44799</v>
          </cell>
          <cell r="O135" t="str">
            <v>福岡</v>
          </cell>
          <cell r="P135" t="str">
            <v>一般</v>
          </cell>
          <cell r="Q135">
            <v>1</v>
          </cell>
          <cell r="R135" t="str">
            <v>モンノ</v>
          </cell>
          <cell r="S135" t="str">
            <v>ユキヒデ</v>
          </cell>
          <cell r="T135" t="str">
            <v>モンノ　ユキヒデ</v>
          </cell>
          <cell r="U135" t="str">
            <v>門埜</v>
          </cell>
          <cell r="V135" t="str">
            <v>行秀</v>
          </cell>
          <cell r="W135" t="str">
            <v>門埜　行秀</v>
          </cell>
          <cell r="X135">
            <v>22143</v>
          </cell>
          <cell r="Y135">
            <v>62</v>
          </cell>
          <cell r="Z135" t="str">
            <v>860-0834</v>
          </cell>
          <cell r="AA135" t="str">
            <v>熊本県</v>
          </cell>
          <cell r="AB135" t="str">
            <v>熊本市南区江越1-5-1</v>
          </cell>
          <cell r="AC135" t="str">
            <v>ユースハイムくまなん202号室</v>
          </cell>
          <cell r="AD135" t="str">
            <v>080-3913-6862</v>
          </cell>
          <cell r="AE135" t="str">
            <v>m.yukihide0815@gmail.com</v>
          </cell>
          <cell r="AF135" t="str">
            <v>株式会社松栄パナホーム熊本</v>
          </cell>
          <cell r="AG135" t="str">
            <v>リフォーム部</v>
          </cell>
          <cell r="AH135" t="str">
            <v>862-0962</v>
          </cell>
          <cell r="AI135" t="str">
            <v>熊本県</v>
          </cell>
          <cell r="AJ135" t="str">
            <v>熊本市南区田迎1-7-14</v>
          </cell>
          <cell r="AK135" t="str">
            <v/>
          </cell>
          <cell r="AL135" t="str">
            <v>096-379-4020</v>
          </cell>
          <cell r="AM135" t="str">
            <v>④</v>
          </cell>
          <cell r="AN135" t="str">
            <v>門埜行秀</v>
          </cell>
          <cell r="AO135">
            <v>1</v>
          </cell>
          <cell r="AP135">
            <v>1</v>
          </cell>
          <cell r="AS135" t="str">
            <v>一括</v>
          </cell>
          <cell r="BA135">
            <v>32</v>
          </cell>
          <cell r="BB135" t="str">
            <v>○</v>
          </cell>
          <cell r="BC135" t="str">
            <v>221610825048</v>
          </cell>
          <cell r="BD135">
            <v>44799</v>
          </cell>
          <cell r="BE135">
            <v>44818</v>
          </cell>
          <cell r="BF135">
            <v>44824</v>
          </cell>
          <cell r="BG135" t="str">
            <v>9:30</v>
          </cell>
          <cell r="BH135" t="str">
            <v>17:00</v>
          </cell>
          <cell r="BI135" t="str">
            <v>9:00</v>
          </cell>
          <cell r="BJ135" t="str">
            <v>17:10</v>
          </cell>
          <cell r="BK135" t="str">
            <v/>
          </cell>
          <cell r="BL135" t="str">
            <v/>
          </cell>
        </row>
        <row r="136">
          <cell r="A136" t="str">
            <v>22-1610825-049</v>
          </cell>
          <cell r="B136">
            <v>44792</v>
          </cell>
          <cell r="C136">
            <v>44795</v>
          </cell>
          <cell r="F136" t="str">
            <v>1610825</v>
          </cell>
          <cell r="G136">
            <v>49</v>
          </cell>
          <cell r="H136">
            <v>61</v>
          </cell>
          <cell r="I136" t="str">
            <v>福岡</v>
          </cell>
          <cell r="J136" t="str">
            <v>リファレンス駅東ビル</v>
          </cell>
          <cell r="K136" t="str">
            <v>V1</v>
          </cell>
          <cell r="L136">
            <v>44798</v>
          </cell>
          <cell r="M136">
            <v>44799</v>
          </cell>
          <cell r="O136" t="str">
            <v>福岡</v>
          </cell>
          <cell r="P136" t="str">
            <v>一般</v>
          </cell>
          <cell r="Q136">
            <v>1</v>
          </cell>
          <cell r="R136" t="str">
            <v>コウラ</v>
          </cell>
          <cell r="S136" t="str">
            <v>キクタカ</v>
          </cell>
          <cell r="T136" t="str">
            <v>コウラ　キクタカ</v>
          </cell>
          <cell r="U136" t="str">
            <v>高良</v>
          </cell>
          <cell r="V136" t="str">
            <v>紀久貴</v>
          </cell>
          <cell r="W136" t="str">
            <v>高良　紀久貴</v>
          </cell>
          <cell r="X136">
            <v>25075</v>
          </cell>
          <cell r="Y136">
            <v>56</v>
          </cell>
          <cell r="Z136" t="str">
            <v>814-0111</v>
          </cell>
          <cell r="AA136" t="str">
            <v>福岡県</v>
          </cell>
          <cell r="AB136" t="str">
            <v>福岡市城南区茶山4-7-35</v>
          </cell>
          <cell r="AD136" t="str">
            <v>080-8582-4470</v>
          </cell>
          <cell r="AE136" t="str">
            <v>koura-kikutaka@meccs.co.jp</v>
          </cell>
          <cell r="AF136" t="str">
            <v>日本メックス株式会社</v>
          </cell>
          <cell r="AG136" t="str">
            <v>九州支店　工事部</v>
          </cell>
          <cell r="AH136" t="str">
            <v>812-0013</v>
          </cell>
          <cell r="AI136" t="str">
            <v>福岡県</v>
          </cell>
          <cell r="AJ136" t="str">
            <v>福岡市博多区博多駅東2-5-1</v>
          </cell>
          <cell r="AL136" t="str">
            <v>092-451-5846</v>
          </cell>
          <cell r="AM136" t="str">
            <v>①</v>
          </cell>
          <cell r="AN136" t="str">
            <v>高良　紀久貴</v>
          </cell>
          <cell r="AO136">
            <v>0</v>
          </cell>
          <cell r="AP136">
            <v>1</v>
          </cell>
          <cell r="AS136" t="str">
            <v>三菱</v>
          </cell>
          <cell r="AT136">
            <v>44793</v>
          </cell>
          <cell r="BA136">
            <v>33</v>
          </cell>
          <cell r="BB136" t="str">
            <v>○</v>
          </cell>
          <cell r="BC136" t="str">
            <v>221610825049</v>
          </cell>
          <cell r="BD136">
            <v>44799</v>
          </cell>
          <cell r="BE136">
            <v>44818</v>
          </cell>
          <cell r="BF136">
            <v>44824</v>
          </cell>
          <cell r="BG136" t="str">
            <v>9:30</v>
          </cell>
          <cell r="BH136" t="str">
            <v>17:00</v>
          </cell>
          <cell r="BI136" t="str">
            <v>9:00</v>
          </cell>
          <cell r="BJ136" t="str">
            <v>17:10</v>
          </cell>
          <cell r="BK136" t="str">
            <v/>
          </cell>
          <cell r="BL136" t="str">
            <v/>
          </cell>
        </row>
        <row r="137">
          <cell r="A137" t="str">
            <v>22-1610825-050</v>
          </cell>
          <cell r="B137">
            <v>44795</v>
          </cell>
          <cell r="C137">
            <v>44795</v>
          </cell>
          <cell r="F137" t="str">
            <v>1610825</v>
          </cell>
          <cell r="G137">
            <v>50</v>
          </cell>
          <cell r="H137">
            <v>61</v>
          </cell>
          <cell r="I137" t="str">
            <v>福岡</v>
          </cell>
          <cell r="J137" t="str">
            <v>リファレンス駅東ビル</v>
          </cell>
          <cell r="K137" t="str">
            <v>V1</v>
          </cell>
          <cell r="L137">
            <v>44798</v>
          </cell>
          <cell r="M137">
            <v>44799</v>
          </cell>
          <cell r="O137" t="str">
            <v>福岡</v>
          </cell>
          <cell r="P137" t="str">
            <v>一般</v>
          </cell>
          <cell r="Q137">
            <v>1</v>
          </cell>
          <cell r="R137" t="str">
            <v>タケイ</v>
          </cell>
          <cell r="S137" t="str">
            <v>マコト</v>
          </cell>
          <cell r="T137" t="str">
            <v>タケイ　マコト</v>
          </cell>
          <cell r="U137" t="str">
            <v>竹井</v>
          </cell>
          <cell r="V137" t="str">
            <v>誠</v>
          </cell>
          <cell r="W137" t="str">
            <v>竹井　誠</v>
          </cell>
          <cell r="X137">
            <v>29050</v>
          </cell>
          <cell r="Y137">
            <v>45</v>
          </cell>
          <cell r="Z137" t="str">
            <v>810-0014</v>
          </cell>
          <cell r="AA137" t="str">
            <v>福岡県</v>
          </cell>
          <cell r="AB137" t="str">
            <v>福岡市中央区平尾3丁目11-12</v>
          </cell>
          <cell r="AD137" t="str">
            <v>090-2584-0776</v>
          </cell>
          <cell r="AE137" t="str">
            <v>toyo.makoto@nifty.com</v>
          </cell>
          <cell r="AF137" t="str">
            <v>株式会社　東洋企画設計事務所</v>
          </cell>
          <cell r="AH137" t="str">
            <v>810-0014</v>
          </cell>
          <cell r="AI137" t="str">
            <v>福岡県</v>
          </cell>
          <cell r="AJ137" t="str">
            <v>福岡市中央区平尾3丁目11-12</v>
          </cell>
          <cell r="AL137" t="str">
            <v>092-522-7880</v>
          </cell>
          <cell r="AM137" t="str">
            <v>⑥</v>
          </cell>
          <cell r="AN137" t="str">
            <v>竹井　誠</v>
          </cell>
          <cell r="AO137">
            <v>0</v>
          </cell>
          <cell r="AP137">
            <v>1</v>
          </cell>
          <cell r="AS137" t="str">
            <v>三菱</v>
          </cell>
          <cell r="AT137">
            <v>44795</v>
          </cell>
          <cell r="BA137">
            <v>39</v>
          </cell>
          <cell r="BB137" t="str">
            <v>○</v>
          </cell>
          <cell r="BC137" t="str">
            <v>221610825050</v>
          </cell>
          <cell r="BD137">
            <v>44799</v>
          </cell>
          <cell r="BE137">
            <v>44818</v>
          </cell>
          <cell r="BF137">
            <v>44824</v>
          </cell>
          <cell r="BG137" t="str">
            <v>9:30</v>
          </cell>
          <cell r="BH137" t="str">
            <v>17:00</v>
          </cell>
          <cell r="BI137" t="str">
            <v>9:00</v>
          </cell>
          <cell r="BJ137" t="str">
            <v>17:10</v>
          </cell>
          <cell r="BK137" t="str">
            <v/>
          </cell>
          <cell r="BL137" t="str">
            <v/>
          </cell>
        </row>
        <row r="138">
          <cell r="A138" t="str">
            <v>22-1300908-001</v>
          </cell>
          <cell r="B138">
            <v>44727</v>
          </cell>
          <cell r="C138">
            <v>44732</v>
          </cell>
          <cell r="D138">
            <v>44732</v>
          </cell>
          <cell r="E138">
            <v>0</v>
          </cell>
          <cell r="F138" t="str">
            <v>1300908</v>
          </cell>
          <cell r="G138">
            <v>1</v>
          </cell>
          <cell r="H138">
            <v>30</v>
          </cell>
          <cell r="I138" t="str">
            <v>名古屋</v>
          </cell>
          <cell r="J138" t="str">
            <v>名古屋国際会議場</v>
          </cell>
          <cell r="K138" t="str">
            <v>133+134</v>
          </cell>
          <cell r="L138">
            <v>44812</v>
          </cell>
          <cell r="M138">
            <v>44813</v>
          </cell>
          <cell r="O138" t="str">
            <v>名古屋</v>
          </cell>
          <cell r="P138" t="str">
            <v>一般</v>
          </cell>
          <cell r="Q138">
            <v>1</v>
          </cell>
          <cell r="R138" t="str">
            <v>ツカモト</v>
          </cell>
          <cell r="S138" t="str">
            <v>トモナリ</v>
          </cell>
          <cell r="T138" t="str">
            <v>ツカモト　トモナリ</v>
          </cell>
          <cell r="U138" t="str">
            <v>塚本</v>
          </cell>
          <cell r="V138" t="str">
            <v>知也</v>
          </cell>
          <cell r="W138" t="str">
            <v>塚本　知也</v>
          </cell>
          <cell r="X138">
            <v>27509</v>
          </cell>
          <cell r="Y138">
            <v>47</v>
          </cell>
          <cell r="Z138" t="str">
            <v>470-0113</v>
          </cell>
          <cell r="AA138" t="str">
            <v>愛知県</v>
          </cell>
          <cell r="AB138" t="str">
            <v>日進市栄3丁目1304番地</v>
          </cell>
          <cell r="AC138" t="str">
            <v>アルバックス日進　102</v>
          </cell>
          <cell r="AD138" t="str">
            <v>090-7095-7951</v>
          </cell>
          <cell r="AE138" t="str">
            <v>tsukamoto.tomonari@jp.panasonic.com</v>
          </cell>
          <cell r="AF138" t="str">
            <v>パナソニックホームズ株式会社</v>
          </cell>
          <cell r="AG138" t="str">
            <v>中部第一支社　愛知東支店</v>
          </cell>
          <cell r="AH138" t="str">
            <v>444-0066</v>
          </cell>
          <cell r="AI138" t="str">
            <v>愛知県</v>
          </cell>
          <cell r="AJ138" t="str">
            <v>岡崎市広幡町3番地5</v>
          </cell>
          <cell r="AL138" t="str">
            <v>0564-26-1521</v>
          </cell>
          <cell r="AM138" t="str">
            <v>⑥</v>
          </cell>
          <cell r="AN138" t="str">
            <v>塚本　知也</v>
          </cell>
          <cell r="AO138">
            <v>1</v>
          </cell>
          <cell r="AP138">
            <v>1</v>
          </cell>
          <cell r="AS138" t="str">
            <v>一括</v>
          </cell>
          <cell r="BA138">
            <v>39</v>
          </cell>
          <cell r="BB138" t="str">
            <v>○</v>
          </cell>
          <cell r="BC138" t="str">
            <v>221300908001</v>
          </cell>
          <cell r="BD138">
            <v>44813</v>
          </cell>
          <cell r="BE138">
            <v>44838</v>
          </cell>
          <cell r="BF138">
            <v>44838</v>
          </cell>
          <cell r="BG138" t="str">
            <v>9:30</v>
          </cell>
          <cell r="BH138" t="str">
            <v>17:00</v>
          </cell>
          <cell r="BI138" t="str">
            <v>9:00</v>
          </cell>
          <cell r="BJ138" t="str">
            <v>17:10</v>
          </cell>
          <cell r="BK138" t="str">
            <v/>
          </cell>
          <cell r="BL138" t="str">
            <v/>
          </cell>
        </row>
        <row r="139">
          <cell r="A139" t="str">
            <v>22-1300908-002</v>
          </cell>
          <cell r="B139">
            <v>44730</v>
          </cell>
          <cell r="C139">
            <v>44732</v>
          </cell>
          <cell r="D139">
            <v>44732</v>
          </cell>
          <cell r="E139">
            <v>0</v>
          </cell>
          <cell r="F139" t="str">
            <v>1300908</v>
          </cell>
          <cell r="G139">
            <v>2</v>
          </cell>
          <cell r="H139">
            <v>30</v>
          </cell>
          <cell r="I139" t="str">
            <v>名古屋</v>
          </cell>
          <cell r="J139" t="str">
            <v>名古屋国際会議場</v>
          </cell>
          <cell r="K139" t="str">
            <v>133+134</v>
          </cell>
          <cell r="L139">
            <v>44812</v>
          </cell>
          <cell r="M139">
            <v>44813</v>
          </cell>
          <cell r="O139" t="str">
            <v>名古屋</v>
          </cell>
          <cell r="P139" t="str">
            <v>一般</v>
          </cell>
          <cell r="Q139">
            <v>1</v>
          </cell>
          <cell r="R139" t="str">
            <v>ヨシダ</v>
          </cell>
          <cell r="S139" t="str">
            <v>ユキノリ</v>
          </cell>
          <cell r="T139" t="str">
            <v>ヨシダ　ユキノリ</v>
          </cell>
          <cell r="U139" t="str">
            <v>吉田</v>
          </cell>
          <cell r="V139" t="str">
            <v>幸則</v>
          </cell>
          <cell r="W139" t="str">
            <v>吉田　幸則</v>
          </cell>
          <cell r="X139">
            <v>26380</v>
          </cell>
          <cell r="Y139">
            <v>50</v>
          </cell>
          <cell r="Z139" t="str">
            <v>463-0031</v>
          </cell>
          <cell r="AA139" t="str">
            <v>愛知県</v>
          </cell>
          <cell r="AB139" t="str">
            <v>名古屋市守山区本地が丘301番地</v>
          </cell>
          <cell r="AD139" t="str">
            <v>090-5054-9302</v>
          </cell>
          <cell r="AE139" t="str">
            <v>yoshida.yukinori@jp.panasonic.com</v>
          </cell>
          <cell r="AF139" t="str">
            <v>パナソニックホームズ株式会社</v>
          </cell>
          <cell r="AG139" t="str">
            <v>中部第一支社</v>
          </cell>
          <cell r="AH139" t="str">
            <v>465-0093</v>
          </cell>
          <cell r="AI139" t="str">
            <v>愛知県</v>
          </cell>
          <cell r="AJ139" t="str">
            <v>名古屋市名東区一社一丁目83番地</v>
          </cell>
          <cell r="AL139" t="str">
            <v>052-703-6566</v>
          </cell>
          <cell r="AM139" t="str">
            <v>⑥</v>
          </cell>
          <cell r="AN139" t="str">
            <v>吉田　幸則</v>
          </cell>
          <cell r="AO139">
            <v>1</v>
          </cell>
          <cell r="AP139">
            <v>1</v>
          </cell>
          <cell r="AS139" t="str">
            <v>一括</v>
          </cell>
          <cell r="BA139">
            <v>36</v>
          </cell>
          <cell r="BB139" t="str">
            <v>○</v>
          </cell>
          <cell r="BC139" t="str">
            <v>221300908002</v>
          </cell>
          <cell r="BD139">
            <v>44813</v>
          </cell>
          <cell r="BE139">
            <v>44838</v>
          </cell>
          <cell r="BF139">
            <v>44838</v>
          </cell>
          <cell r="BG139" t="str">
            <v>9:30</v>
          </cell>
          <cell r="BH139" t="str">
            <v>17:00</v>
          </cell>
          <cell r="BI139" t="str">
            <v>9:00</v>
          </cell>
          <cell r="BJ139" t="str">
            <v>17:10</v>
          </cell>
          <cell r="BK139" t="str">
            <v/>
          </cell>
          <cell r="BL139" t="str">
            <v/>
          </cell>
        </row>
        <row r="140">
          <cell r="A140" t="str">
            <v>22-1300908-003</v>
          </cell>
          <cell r="B140">
            <v>44732</v>
          </cell>
          <cell r="C140">
            <v>44733</v>
          </cell>
          <cell r="D140">
            <v>44733</v>
          </cell>
          <cell r="E140">
            <v>0</v>
          </cell>
          <cell r="F140" t="str">
            <v>1300908</v>
          </cell>
          <cell r="G140">
            <v>3</v>
          </cell>
          <cell r="H140">
            <v>30</v>
          </cell>
          <cell r="I140" t="str">
            <v>名古屋</v>
          </cell>
          <cell r="J140" t="str">
            <v>名古屋国際会議場</v>
          </cell>
          <cell r="K140" t="str">
            <v>133+134</v>
          </cell>
          <cell r="L140">
            <v>44812</v>
          </cell>
          <cell r="M140">
            <v>44813</v>
          </cell>
          <cell r="O140" t="str">
            <v>名古屋</v>
          </cell>
          <cell r="P140" t="str">
            <v>一般</v>
          </cell>
          <cell r="Q140">
            <v>1</v>
          </cell>
          <cell r="R140" t="str">
            <v>ヤマモト</v>
          </cell>
          <cell r="S140" t="str">
            <v>トオル</v>
          </cell>
          <cell r="T140" t="str">
            <v>ヤマモト　トオル</v>
          </cell>
          <cell r="U140" t="str">
            <v>山本</v>
          </cell>
          <cell r="V140" t="str">
            <v>透</v>
          </cell>
          <cell r="W140" t="str">
            <v>山本　透</v>
          </cell>
          <cell r="X140">
            <v>21566</v>
          </cell>
          <cell r="Y140">
            <v>65</v>
          </cell>
          <cell r="Z140" t="str">
            <v>435-0028</v>
          </cell>
          <cell r="AA140" t="str">
            <v>静岡県</v>
          </cell>
          <cell r="AB140" t="str">
            <v>静岡県浜松市南区飯田町537-3</v>
          </cell>
          <cell r="AD140" t="str">
            <v>090-9947-0710</v>
          </cell>
          <cell r="AE140" t="str">
            <v>tooru-yamamoto@shizuoka.panahome.co.jp</v>
          </cell>
          <cell r="AF140" t="str">
            <v>株式会社パナホーム静岡</v>
          </cell>
          <cell r="AG140" t="str">
            <v>西部営業部</v>
          </cell>
          <cell r="AH140" t="str">
            <v>435-0051</v>
          </cell>
          <cell r="AI140" t="str">
            <v>静岡県</v>
          </cell>
          <cell r="AJ140" t="str">
            <v>浜松市東区市野町2448</v>
          </cell>
          <cell r="AL140" t="str">
            <v>053-422-3603</v>
          </cell>
          <cell r="AM140" t="str">
            <v>⑥</v>
          </cell>
          <cell r="AN140" t="str">
            <v>山本　透</v>
          </cell>
          <cell r="AO140">
            <v>1</v>
          </cell>
          <cell r="AP140">
            <v>1</v>
          </cell>
          <cell r="AS140" t="str">
            <v>一括</v>
          </cell>
          <cell r="BA140">
            <v>34</v>
          </cell>
          <cell r="BB140" t="str">
            <v>○</v>
          </cell>
          <cell r="BC140" t="str">
            <v>221300908003</v>
          </cell>
          <cell r="BD140">
            <v>44813</v>
          </cell>
          <cell r="BE140">
            <v>44838</v>
          </cell>
          <cell r="BF140">
            <v>44838</v>
          </cell>
          <cell r="BG140" t="str">
            <v>9:30</v>
          </cell>
          <cell r="BH140" t="str">
            <v>17:00</v>
          </cell>
          <cell r="BI140" t="str">
            <v>9:00</v>
          </cell>
          <cell r="BJ140" t="str">
            <v>17:10</v>
          </cell>
          <cell r="BK140" t="str">
            <v/>
          </cell>
          <cell r="BL140" t="str">
            <v/>
          </cell>
        </row>
        <row r="141">
          <cell r="A141" t="str">
            <v>22-1300908-004</v>
          </cell>
          <cell r="B141">
            <v>44727</v>
          </cell>
          <cell r="C141">
            <v>44735</v>
          </cell>
          <cell r="D141">
            <v>44736</v>
          </cell>
          <cell r="E141">
            <v>0</v>
          </cell>
          <cell r="F141" t="str">
            <v>1300908</v>
          </cell>
          <cell r="G141">
            <v>4</v>
          </cell>
          <cell r="H141">
            <v>30</v>
          </cell>
          <cell r="I141" t="str">
            <v>名古屋</v>
          </cell>
          <cell r="J141" t="str">
            <v>名古屋国際会議場</v>
          </cell>
          <cell r="K141" t="str">
            <v>133+134</v>
          </cell>
          <cell r="L141">
            <v>44812</v>
          </cell>
          <cell r="M141">
            <v>44813</v>
          </cell>
          <cell r="O141" t="str">
            <v>名古屋</v>
          </cell>
          <cell r="P141" t="str">
            <v>一般</v>
          </cell>
          <cell r="Q141">
            <v>1</v>
          </cell>
          <cell r="R141" t="str">
            <v>モリナガ</v>
          </cell>
          <cell r="S141" t="str">
            <v>ジロウ</v>
          </cell>
          <cell r="T141" t="str">
            <v>モリナガ　ジロウ</v>
          </cell>
          <cell r="U141" t="str">
            <v>森永</v>
          </cell>
          <cell r="V141" t="str">
            <v>二郎</v>
          </cell>
          <cell r="W141" t="str">
            <v>森永　二郎</v>
          </cell>
          <cell r="X141">
            <v>27321</v>
          </cell>
          <cell r="Y141">
            <v>47</v>
          </cell>
          <cell r="Z141" t="str">
            <v>514-0116</v>
          </cell>
          <cell r="AA141" t="str">
            <v>三重県</v>
          </cell>
          <cell r="AB141" t="str">
            <v>津市夢が丘1丁目36-9</v>
          </cell>
          <cell r="AD141" t="str">
            <v>090-3305-2013</v>
          </cell>
          <cell r="AE141" t="str">
            <v>morinaga.jirou@jp.panasonic.com</v>
          </cell>
          <cell r="AF141" t="str">
            <v>パナソニックホームズ株式会社</v>
          </cell>
          <cell r="AG141" t="str">
            <v>中部第二支社
三重支店</v>
          </cell>
          <cell r="AH141" t="str">
            <v>514-0016</v>
          </cell>
          <cell r="AI141" t="str">
            <v>三重県</v>
          </cell>
          <cell r="AJ141" t="str">
            <v>津市乙部37番5号（3F）</v>
          </cell>
          <cell r="AL141" t="str">
            <v>059-223-2165</v>
          </cell>
          <cell r="AM141" t="str">
            <v>⑥</v>
          </cell>
          <cell r="AN141" t="str">
            <v>森永　二郎</v>
          </cell>
          <cell r="AO141">
            <v>1</v>
          </cell>
          <cell r="AP141">
            <v>1</v>
          </cell>
          <cell r="AS141" t="str">
            <v>一括</v>
          </cell>
          <cell r="BA141">
            <v>37</v>
          </cell>
          <cell r="BB141" t="str">
            <v>○</v>
          </cell>
          <cell r="BC141" t="str">
            <v>221300908004</v>
          </cell>
          <cell r="BD141">
            <v>44813</v>
          </cell>
          <cell r="BE141">
            <v>44838</v>
          </cell>
          <cell r="BF141">
            <v>44838</v>
          </cell>
          <cell r="BG141" t="str">
            <v>9:30</v>
          </cell>
          <cell r="BH141" t="str">
            <v>17:00</v>
          </cell>
          <cell r="BI141" t="str">
            <v>9:00</v>
          </cell>
          <cell r="BJ141" t="str">
            <v>17:10</v>
          </cell>
          <cell r="BK141" t="str">
            <v/>
          </cell>
          <cell r="BL141" t="str">
            <v/>
          </cell>
        </row>
        <row r="142">
          <cell r="A142" t="str">
            <v>22-1300908-005</v>
          </cell>
          <cell r="B142">
            <v>44739</v>
          </cell>
          <cell r="C142">
            <v>44739</v>
          </cell>
          <cell r="D142">
            <v>44740</v>
          </cell>
          <cell r="E142">
            <v>44742</v>
          </cell>
          <cell r="F142" t="str">
            <v>1300908</v>
          </cell>
          <cell r="G142">
            <v>5</v>
          </cell>
          <cell r="H142">
            <v>30</v>
          </cell>
          <cell r="I142" t="str">
            <v>名古屋</v>
          </cell>
          <cell r="J142" t="str">
            <v>名古屋国際会議場</v>
          </cell>
          <cell r="K142" t="str">
            <v>133+134</v>
          </cell>
          <cell r="L142">
            <v>44812</v>
          </cell>
          <cell r="M142">
            <v>44813</v>
          </cell>
          <cell r="O142" t="str">
            <v>名古屋</v>
          </cell>
          <cell r="P142" t="str">
            <v>一般</v>
          </cell>
          <cell r="Q142">
            <v>1</v>
          </cell>
          <cell r="R142" t="str">
            <v>ミウラ</v>
          </cell>
          <cell r="S142" t="str">
            <v>ヨシテル</v>
          </cell>
          <cell r="T142" t="str">
            <v>ミウラ　ヨシテル</v>
          </cell>
          <cell r="U142" t="str">
            <v>三浦</v>
          </cell>
          <cell r="V142" t="str">
            <v>良輝</v>
          </cell>
          <cell r="W142" t="str">
            <v>三浦　良輝</v>
          </cell>
          <cell r="X142">
            <v>28752</v>
          </cell>
          <cell r="Y142">
            <v>46</v>
          </cell>
          <cell r="Z142" t="str">
            <v>441-0105</v>
          </cell>
          <cell r="AA142" t="str">
            <v>愛知県</v>
          </cell>
          <cell r="AB142" t="str">
            <v>豊川市伊奈町前山1-107</v>
          </cell>
          <cell r="AD142" t="str">
            <v>080-4078-6222</v>
          </cell>
          <cell r="AE142" t="str">
            <v>yoshiteru.miura@sekisui.com</v>
          </cell>
          <cell r="AF142" t="str">
            <v>セキスイファミエス中部株式会社</v>
          </cell>
          <cell r="AG142" t="str">
            <v>リノベーション支店</v>
          </cell>
          <cell r="AH142" t="str">
            <v>465-0072</v>
          </cell>
          <cell r="AI142" t="str">
            <v>愛知県</v>
          </cell>
          <cell r="AJ142" t="str">
            <v>名古屋市名東区牧の原3丁目902号</v>
          </cell>
          <cell r="AL142" t="str">
            <v>052-753-6816</v>
          </cell>
          <cell r="AM142" t="str">
            <v>①</v>
          </cell>
          <cell r="AN142" t="str">
            <v>三浦　良輝</v>
          </cell>
          <cell r="AO142">
            <v>1</v>
          </cell>
          <cell r="AP142">
            <v>1</v>
          </cell>
          <cell r="AS142" t="str">
            <v>三菱</v>
          </cell>
          <cell r="AT142">
            <v>44741</v>
          </cell>
          <cell r="AV142">
            <v>44376</v>
          </cell>
          <cell r="AW142" t="str">
            <v>セキスイファミエス中部株式会社</v>
          </cell>
          <cell r="AX142" t="str">
            <v>御中</v>
          </cell>
          <cell r="AY142">
            <v>44378</v>
          </cell>
          <cell r="BA142">
            <v>38</v>
          </cell>
          <cell r="BB142" t="str">
            <v>○</v>
          </cell>
          <cell r="BC142" t="str">
            <v>221300908005</v>
          </cell>
          <cell r="BD142">
            <v>44813</v>
          </cell>
          <cell r="BE142">
            <v>44838</v>
          </cell>
          <cell r="BF142">
            <v>44838</v>
          </cell>
          <cell r="BG142" t="str">
            <v>9:30</v>
          </cell>
          <cell r="BH142" t="str">
            <v>17:00</v>
          </cell>
          <cell r="BI142" t="str">
            <v>9:00</v>
          </cell>
          <cell r="BJ142" t="str">
            <v>17:10</v>
          </cell>
          <cell r="BK142" t="str">
            <v/>
          </cell>
          <cell r="BL142" t="str">
            <v/>
          </cell>
        </row>
        <row r="143">
          <cell r="A143" t="str">
            <v>22-1300908-006</v>
          </cell>
          <cell r="B143">
            <v>44725</v>
          </cell>
          <cell r="C143">
            <v>44740</v>
          </cell>
          <cell r="D143">
            <v>44740</v>
          </cell>
          <cell r="E143">
            <v>0</v>
          </cell>
          <cell r="F143" t="str">
            <v>1300908</v>
          </cell>
          <cell r="G143">
            <v>6</v>
          </cell>
          <cell r="H143">
            <v>30</v>
          </cell>
          <cell r="I143" t="str">
            <v>名古屋</v>
          </cell>
          <cell r="J143" t="str">
            <v>名古屋国際会議場</v>
          </cell>
          <cell r="K143" t="str">
            <v>133+134</v>
          </cell>
          <cell r="L143">
            <v>44812</v>
          </cell>
          <cell r="M143">
            <v>44813</v>
          </cell>
          <cell r="O143" t="str">
            <v>名古屋</v>
          </cell>
          <cell r="P143" t="str">
            <v>一般</v>
          </cell>
          <cell r="Q143">
            <v>1</v>
          </cell>
          <cell r="R143" t="str">
            <v>タジマ</v>
          </cell>
          <cell r="S143" t="str">
            <v>シンジ</v>
          </cell>
          <cell r="T143" t="str">
            <v>タジマ　シンジ</v>
          </cell>
          <cell r="U143" t="str">
            <v>田島</v>
          </cell>
          <cell r="V143" t="str">
            <v>真二</v>
          </cell>
          <cell r="W143" t="str">
            <v>田島　真二</v>
          </cell>
          <cell r="X143">
            <v>24557</v>
          </cell>
          <cell r="Y143">
            <v>55</v>
          </cell>
          <cell r="Z143" t="str">
            <v>488-０８３９</v>
          </cell>
          <cell r="AA143" t="str">
            <v>愛知県</v>
          </cell>
          <cell r="AB143" t="str">
            <v>尾張旭市渋川町一丁目10番地１</v>
          </cell>
          <cell r="AD143" t="str">
            <v>090-2947-6809</v>
          </cell>
          <cell r="AE143" t="str">
            <v>s-tajima@ntp-g.com</v>
          </cell>
          <cell r="AF143" t="str">
            <v>トヨタホーム名古屋株式会社</v>
          </cell>
          <cell r="AH143" t="str">
            <v>456-0062</v>
          </cell>
          <cell r="AI143" t="str">
            <v>愛知県</v>
          </cell>
          <cell r="AJ143" t="str">
            <v>名古屋市熱田区大宝１丁目13番20号</v>
          </cell>
          <cell r="AL143" t="str">
            <v>052-684-3215</v>
          </cell>
          <cell r="AM143" t="str">
            <v>⑥</v>
          </cell>
          <cell r="AN143" t="str">
            <v>田島真二</v>
          </cell>
          <cell r="AO143">
            <v>1</v>
          </cell>
          <cell r="AP143">
            <v>1</v>
          </cell>
          <cell r="AS143" t="str">
            <v>一括</v>
          </cell>
          <cell r="BA143">
            <v>39</v>
          </cell>
          <cell r="BB143" t="str">
            <v>○</v>
          </cell>
          <cell r="BC143" t="str">
            <v>221300908006</v>
          </cell>
          <cell r="BD143">
            <v>44813</v>
          </cell>
          <cell r="BE143">
            <v>44838</v>
          </cell>
          <cell r="BF143">
            <v>44838</v>
          </cell>
          <cell r="BG143" t="str">
            <v>9:30</v>
          </cell>
          <cell r="BH143" t="str">
            <v>17:00</v>
          </cell>
          <cell r="BI143" t="str">
            <v>9:00</v>
          </cell>
          <cell r="BJ143" t="str">
            <v>17:10</v>
          </cell>
          <cell r="BK143" t="str">
            <v/>
          </cell>
          <cell r="BL143" t="str">
            <v/>
          </cell>
        </row>
        <row r="144">
          <cell r="A144" t="str">
            <v>22-1300908-007</v>
          </cell>
          <cell r="B144">
            <v>44725</v>
          </cell>
          <cell r="C144">
            <v>44740</v>
          </cell>
          <cell r="D144">
            <v>44740</v>
          </cell>
          <cell r="E144">
            <v>0</v>
          </cell>
          <cell r="F144" t="str">
            <v>1300908</v>
          </cell>
          <cell r="G144">
            <v>7</v>
          </cell>
          <cell r="H144">
            <v>30</v>
          </cell>
          <cell r="I144" t="str">
            <v>名古屋</v>
          </cell>
          <cell r="J144" t="str">
            <v>名古屋国際会議場</v>
          </cell>
          <cell r="K144" t="str">
            <v>133+134</v>
          </cell>
          <cell r="L144">
            <v>44812</v>
          </cell>
          <cell r="M144">
            <v>44813</v>
          </cell>
          <cell r="O144" t="str">
            <v>名古屋</v>
          </cell>
          <cell r="P144" t="str">
            <v>一般</v>
          </cell>
          <cell r="Q144">
            <v>1</v>
          </cell>
          <cell r="R144" t="str">
            <v>ヨシダ</v>
          </cell>
          <cell r="S144" t="str">
            <v>トモノリ</v>
          </cell>
          <cell r="T144" t="str">
            <v>ヨシダ　トモノリ</v>
          </cell>
          <cell r="U144" t="str">
            <v>吉田</v>
          </cell>
          <cell r="V144" t="str">
            <v>智範</v>
          </cell>
          <cell r="W144" t="str">
            <v>吉田　智範</v>
          </cell>
          <cell r="X144">
            <v>26979</v>
          </cell>
          <cell r="Y144">
            <v>48</v>
          </cell>
          <cell r="Z144" t="str">
            <v>458-0006</v>
          </cell>
          <cell r="AA144" t="str">
            <v>愛知県</v>
          </cell>
          <cell r="AB144" t="str">
            <v>名古屋市緑区細口２丁目405</v>
          </cell>
          <cell r="AD144" t="str">
            <v>090-1822-6991</v>
          </cell>
          <cell r="AE144" t="str">
            <v>to-yoshida@ntp-g.com</v>
          </cell>
          <cell r="AF144" t="str">
            <v>トヨタホーム名古屋株式会社</v>
          </cell>
          <cell r="AH144" t="str">
            <v>456-0062</v>
          </cell>
          <cell r="AI144" t="str">
            <v>愛知県</v>
          </cell>
          <cell r="AJ144" t="str">
            <v>名古屋市熱田区大宝１丁目13番20号</v>
          </cell>
          <cell r="AL144" t="str">
            <v>052-778-9605</v>
          </cell>
          <cell r="AM144" t="str">
            <v>⑥</v>
          </cell>
          <cell r="AN144" t="str">
            <v>吉田智範</v>
          </cell>
          <cell r="AO144">
            <v>1</v>
          </cell>
          <cell r="AP144">
            <v>1</v>
          </cell>
          <cell r="AS144" t="str">
            <v>一括</v>
          </cell>
          <cell r="BA144">
            <v>38</v>
          </cell>
          <cell r="BB144" t="str">
            <v>○</v>
          </cell>
          <cell r="BC144" t="str">
            <v>221300908007</v>
          </cell>
          <cell r="BD144">
            <v>44813</v>
          </cell>
          <cell r="BE144">
            <v>44838</v>
          </cell>
          <cell r="BF144">
            <v>44838</v>
          </cell>
          <cell r="BG144" t="str">
            <v>9:30</v>
          </cell>
          <cell r="BH144" t="str">
            <v>17:00</v>
          </cell>
          <cell r="BI144" t="str">
            <v>9:00</v>
          </cell>
          <cell r="BJ144" t="str">
            <v>17:10</v>
          </cell>
          <cell r="BK144" t="str">
            <v/>
          </cell>
          <cell r="BL144" t="str">
            <v/>
          </cell>
        </row>
        <row r="145">
          <cell r="A145" t="str">
            <v>22-1300908-008</v>
          </cell>
          <cell r="B145">
            <v>44725</v>
          </cell>
          <cell r="C145">
            <v>44740</v>
          </cell>
          <cell r="D145">
            <v>44740</v>
          </cell>
          <cell r="E145">
            <v>0</v>
          </cell>
          <cell r="F145" t="str">
            <v>1300908</v>
          </cell>
          <cell r="G145">
            <v>8</v>
          </cell>
          <cell r="H145">
            <v>30</v>
          </cell>
          <cell r="I145" t="str">
            <v>名古屋</v>
          </cell>
          <cell r="J145" t="str">
            <v>名古屋国際会議場</v>
          </cell>
          <cell r="K145" t="str">
            <v>133+134</v>
          </cell>
          <cell r="L145">
            <v>44812</v>
          </cell>
          <cell r="M145">
            <v>44813</v>
          </cell>
          <cell r="O145" t="str">
            <v>名古屋</v>
          </cell>
          <cell r="P145" t="str">
            <v>一般</v>
          </cell>
          <cell r="Q145">
            <v>1</v>
          </cell>
          <cell r="R145" t="str">
            <v>ノダ</v>
          </cell>
          <cell r="S145" t="str">
            <v>マサユキ</v>
          </cell>
          <cell r="T145" t="str">
            <v>ノダ　マサユキ</v>
          </cell>
          <cell r="U145" t="str">
            <v>野田</v>
          </cell>
          <cell r="V145" t="str">
            <v>将之</v>
          </cell>
          <cell r="W145" t="str">
            <v>野田　将之</v>
          </cell>
          <cell r="X145">
            <v>29902</v>
          </cell>
          <cell r="Y145">
            <v>40</v>
          </cell>
          <cell r="Z145" t="str">
            <v>491-0201</v>
          </cell>
          <cell r="AA145" t="str">
            <v>愛知県</v>
          </cell>
          <cell r="AB145" t="str">
            <v>一宮市奥町字三出西12－1</v>
          </cell>
          <cell r="AD145" t="str">
            <v>080-6964-4687</v>
          </cell>
          <cell r="AE145" t="str">
            <v>ma-noda@ntp-g.com</v>
          </cell>
          <cell r="AF145" t="str">
            <v>トヨタホーム名古屋株式会社</v>
          </cell>
          <cell r="AH145" t="str">
            <v>456-0062</v>
          </cell>
          <cell r="AI145" t="str">
            <v>愛知県</v>
          </cell>
          <cell r="AJ145" t="str">
            <v>名古屋市熱田区大宝１丁目13番20号</v>
          </cell>
          <cell r="AL145" t="str">
            <v>052-778-7381</v>
          </cell>
          <cell r="AM145" t="str">
            <v>⑥</v>
          </cell>
          <cell r="AN145" t="str">
            <v>野田　将之</v>
          </cell>
          <cell r="AO145">
            <v>1</v>
          </cell>
          <cell r="AP145">
            <v>1</v>
          </cell>
          <cell r="AS145" t="str">
            <v>一括</v>
          </cell>
          <cell r="BA145">
            <v>38</v>
          </cell>
          <cell r="BB145" t="str">
            <v>○</v>
          </cell>
          <cell r="BC145" t="str">
            <v>221300908008</v>
          </cell>
          <cell r="BD145">
            <v>44813</v>
          </cell>
          <cell r="BE145">
            <v>44838</v>
          </cell>
          <cell r="BF145">
            <v>44838</v>
          </cell>
          <cell r="BG145" t="str">
            <v>9:30</v>
          </cell>
          <cell r="BH145" t="str">
            <v>17:00</v>
          </cell>
          <cell r="BI145" t="str">
            <v>9:00</v>
          </cell>
          <cell r="BJ145" t="str">
            <v>17:10</v>
          </cell>
          <cell r="BK145" t="str">
            <v/>
          </cell>
          <cell r="BL145" t="str">
            <v/>
          </cell>
        </row>
        <row r="146">
          <cell r="A146" t="str">
            <v>日程変更</v>
          </cell>
          <cell r="B146">
            <v>44725</v>
          </cell>
          <cell r="C146">
            <v>44740</v>
          </cell>
          <cell r="D146">
            <v>44740</v>
          </cell>
          <cell r="E146">
            <v>0</v>
          </cell>
          <cell r="F146" t="str">
            <v>1300908</v>
          </cell>
          <cell r="G146">
            <v>9</v>
          </cell>
          <cell r="H146">
            <v>30</v>
          </cell>
          <cell r="I146" t="str">
            <v>名古屋</v>
          </cell>
          <cell r="J146" t="str">
            <v>名古屋国際会議場</v>
          </cell>
          <cell r="K146" t="str">
            <v>133+134</v>
          </cell>
          <cell r="L146">
            <v>44812</v>
          </cell>
          <cell r="M146">
            <v>44813</v>
          </cell>
          <cell r="O146" t="str">
            <v>名古屋</v>
          </cell>
          <cell r="P146" t="str">
            <v>一般</v>
          </cell>
          <cell r="Q146">
            <v>1</v>
          </cell>
          <cell r="R146" t="str">
            <v>マエダ</v>
          </cell>
          <cell r="S146" t="str">
            <v>ユキノブ</v>
          </cell>
          <cell r="T146" t="str">
            <v>マエダ　ユキノブ</v>
          </cell>
          <cell r="U146" t="str">
            <v>前田</v>
          </cell>
          <cell r="V146" t="str">
            <v>幸宣</v>
          </cell>
          <cell r="W146" t="str">
            <v>前田　幸宣</v>
          </cell>
          <cell r="X146">
            <v>27449</v>
          </cell>
          <cell r="Y146">
            <v>47</v>
          </cell>
          <cell r="Z146" t="str">
            <v>448-0003</v>
          </cell>
          <cell r="AA146" t="str">
            <v>愛知県</v>
          </cell>
          <cell r="AB146" t="str">
            <v>刈谷市一ツ木町4丁目28-27</v>
          </cell>
          <cell r="AD146" t="str">
            <v>090-1864-3958</v>
          </cell>
          <cell r="AE146" t="str">
            <v>yuki-maeda@ntp-g.com</v>
          </cell>
          <cell r="AF146" t="str">
            <v>トヨタホーム名古屋株式会社</v>
          </cell>
          <cell r="AH146" t="str">
            <v>456-0062</v>
          </cell>
          <cell r="AI146" t="str">
            <v>愛知県</v>
          </cell>
          <cell r="AJ146" t="str">
            <v>名古屋市熱田区大宝１丁目13番20号</v>
          </cell>
          <cell r="AL146" t="str">
            <v>052-778-9205</v>
          </cell>
          <cell r="AM146" t="str">
            <v>⑥</v>
          </cell>
          <cell r="AN146" t="str">
            <v>前田　幸宣</v>
          </cell>
          <cell r="AO146">
            <v>1</v>
          </cell>
          <cell r="AP146">
            <v>1</v>
          </cell>
          <cell r="AS146" t="str">
            <v>一括</v>
          </cell>
          <cell r="BA146" t="str">
            <v/>
          </cell>
          <cell r="BB146" t="str">
            <v/>
          </cell>
          <cell r="BC146" t="str">
            <v/>
          </cell>
          <cell r="BD146" t="str">
            <v/>
          </cell>
          <cell r="BE146" t="str">
            <v/>
          </cell>
          <cell r="BF146" t="str">
            <v/>
          </cell>
          <cell r="BG146" t="str">
            <v>9:30</v>
          </cell>
          <cell r="BH146" t="str">
            <v>17:00</v>
          </cell>
          <cell r="BI146" t="str">
            <v>9:00</v>
          </cell>
          <cell r="BJ146" t="str">
            <v>17:10</v>
          </cell>
          <cell r="BK146" t="str">
            <v/>
          </cell>
          <cell r="BL146" t="str">
            <v/>
          </cell>
        </row>
        <row r="147">
          <cell r="A147" t="str">
            <v>22-1300908-010</v>
          </cell>
          <cell r="B147">
            <v>44725</v>
          </cell>
          <cell r="C147">
            <v>44740</v>
          </cell>
          <cell r="D147">
            <v>44740</v>
          </cell>
          <cell r="E147">
            <v>0</v>
          </cell>
          <cell r="F147" t="str">
            <v>1300908</v>
          </cell>
          <cell r="G147">
            <v>10</v>
          </cell>
          <cell r="H147">
            <v>30</v>
          </cell>
          <cell r="I147" t="str">
            <v>名古屋</v>
          </cell>
          <cell r="J147" t="str">
            <v>名古屋国際会議場</v>
          </cell>
          <cell r="K147" t="str">
            <v>133+134</v>
          </cell>
          <cell r="L147">
            <v>44812</v>
          </cell>
          <cell r="M147">
            <v>44813</v>
          </cell>
          <cell r="O147" t="str">
            <v>名古屋</v>
          </cell>
          <cell r="P147" t="str">
            <v>一般</v>
          </cell>
          <cell r="Q147">
            <v>1</v>
          </cell>
          <cell r="R147" t="str">
            <v>コンドウ</v>
          </cell>
          <cell r="S147" t="str">
            <v>ナオヤ</v>
          </cell>
          <cell r="T147" t="str">
            <v>コンドウ　ナオヤ</v>
          </cell>
          <cell r="U147" t="str">
            <v>近藤</v>
          </cell>
          <cell r="V147" t="str">
            <v>直弥</v>
          </cell>
          <cell r="W147" t="str">
            <v>近藤　直弥</v>
          </cell>
          <cell r="X147">
            <v>27546</v>
          </cell>
          <cell r="Y147">
            <v>47</v>
          </cell>
          <cell r="Z147" t="str">
            <v>486-0822</v>
          </cell>
          <cell r="AA147" t="str">
            <v>愛知県</v>
          </cell>
          <cell r="AB147" t="str">
            <v>春日井市熊野町629ー68</v>
          </cell>
          <cell r="AD147" t="str">
            <v>090-2947-6809</v>
          </cell>
          <cell r="AE147" t="str">
            <v>n-kondo@ntp-g.com</v>
          </cell>
          <cell r="AF147" t="str">
            <v>トヨタホーム名古屋株式会社</v>
          </cell>
          <cell r="AH147" t="str">
            <v>456-0062</v>
          </cell>
          <cell r="AI147" t="str">
            <v>愛知県</v>
          </cell>
          <cell r="AJ147" t="str">
            <v>名古屋市熱田区大宝１丁目13番20号</v>
          </cell>
          <cell r="AL147" t="str">
            <v>052-778-7064</v>
          </cell>
          <cell r="AM147" t="str">
            <v>⑥</v>
          </cell>
          <cell r="AN147" t="str">
            <v>近藤直弥</v>
          </cell>
          <cell r="AO147">
            <v>1</v>
          </cell>
          <cell r="AP147">
            <v>1</v>
          </cell>
          <cell r="AS147" t="str">
            <v>一括</v>
          </cell>
          <cell r="BA147">
            <v>33</v>
          </cell>
          <cell r="BB147" t="str">
            <v>○</v>
          </cell>
          <cell r="BC147" t="str">
            <v>221300908010</v>
          </cell>
          <cell r="BD147">
            <v>44813</v>
          </cell>
          <cell r="BE147">
            <v>44838</v>
          </cell>
          <cell r="BF147">
            <v>44838</v>
          </cell>
          <cell r="BG147" t="str">
            <v>9:30</v>
          </cell>
          <cell r="BH147" t="str">
            <v>17:00</v>
          </cell>
          <cell r="BI147" t="str">
            <v>9:00</v>
          </cell>
          <cell r="BJ147" t="str">
            <v>17:10</v>
          </cell>
          <cell r="BK147" t="str">
            <v/>
          </cell>
          <cell r="BL147" t="str">
            <v/>
          </cell>
        </row>
        <row r="148">
          <cell r="A148" t="str">
            <v>22-1300908-011</v>
          </cell>
          <cell r="B148">
            <v>44725</v>
          </cell>
          <cell r="C148">
            <v>44740</v>
          </cell>
          <cell r="D148">
            <v>44740</v>
          </cell>
          <cell r="E148">
            <v>0</v>
          </cell>
          <cell r="F148" t="str">
            <v>1300908</v>
          </cell>
          <cell r="G148">
            <v>11</v>
          </cell>
          <cell r="H148">
            <v>30</v>
          </cell>
          <cell r="I148" t="str">
            <v>名古屋</v>
          </cell>
          <cell r="J148" t="str">
            <v>名古屋国際会議場</v>
          </cell>
          <cell r="K148" t="str">
            <v>133+134</v>
          </cell>
          <cell r="L148">
            <v>44812</v>
          </cell>
          <cell r="M148">
            <v>44813</v>
          </cell>
          <cell r="O148" t="str">
            <v>名古屋</v>
          </cell>
          <cell r="P148" t="str">
            <v>一般</v>
          </cell>
          <cell r="Q148">
            <v>1</v>
          </cell>
          <cell r="R148" t="str">
            <v>イナガキ</v>
          </cell>
          <cell r="S148" t="str">
            <v>マツタカ</v>
          </cell>
          <cell r="T148" t="str">
            <v>イナガキ　マツタカ</v>
          </cell>
          <cell r="U148" t="str">
            <v>稲垣</v>
          </cell>
          <cell r="V148" t="str">
            <v>摩郁策</v>
          </cell>
          <cell r="W148" t="str">
            <v>稲垣　摩郁策</v>
          </cell>
          <cell r="X148">
            <v>26934</v>
          </cell>
          <cell r="Y148">
            <v>50</v>
          </cell>
          <cell r="Z148" t="str">
            <v>510-0963</v>
          </cell>
          <cell r="AA148" t="str">
            <v>三重県</v>
          </cell>
          <cell r="AB148" t="str">
            <v>四日市市波木南台３丁目１１１－１</v>
          </cell>
          <cell r="AD148" t="str">
            <v>090-9896-1434</v>
          </cell>
          <cell r="AE148" t="str">
            <v>matsutaka_inagaki@toyotahomemie.jp</v>
          </cell>
          <cell r="AF148" t="str">
            <v>トヨタホーム三重株式会社</v>
          </cell>
          <cell r="AG148" t="str">
            <v>AS・リフォーム課</v>
          </cell>
          <cell r="AH148" t="str">
            <v>510-0063</v>
          </cell>
          <cell r="AI148" t="str">
            <v>三重県</v>
          </cell>
          <cell r="AJ148" t="str">
            <v>四日市市十七軒町９－１</v>
          </cell>
          <cell r="AL148" t="str">
            <v>059-351-7722</v>
          </cell>
          <cell r="AM148" t="str">
            <v>⑥</v>
          </cell>
          <cell r="AN148" t="str">
            <v>稲垣　摩郁策</v>
          </cell>
          <cell r="AO148">
            <v>1</v>
          </cell>
          <cell r="AP148">
            <v>1</v>
          </cell>
          <cell r="AS148" t="str">
            <v>一括</v>
          </cell>
          <cell r="BA148">
            <v>38</v>
          </cell>
          <cell r="BB148" t="str">
            <v>○</v>
          </cell>
          <cell r="BC148" t="str">
            <v>221300908011</v>
          </cell>
          <cell r="BD148">
            <v>44813</v>
          </cell>
          <cell r="BE148">
            <v>44838</v>
          </cell>
          <cell r="BF148">
            <v>44838</v>
          </cell>
          <cell r="BG148" t="str">
            <v>9:30</v>
          </cell>
          <cell r="BH148" t="str">
            <v>17:00</v>
          </cell>
          <cell r="BI148" t="str">
            <v>9:00</v>
          </cell>
          <cell r="BJ148" t="str">
            <v>17:10</v>
          </cell>
          <cell r="BK148" t="str">
            <v/>
          </cell>
          <cell r="BL148" t="str">
            <v/>
          </cell>
        </row>
        <row r="149">
          <cell r="A149" t="str">
            <v>22-1300908-012</v>
          </cell>
          <cell r="B149">
            <v>44725</v>
          </cell>
          <cell r="C149">
            <v>44740</v>
          </cell>
          <cell r="D149">
            <v>44740</v>
          </cell>
          <cell r="E149">
            <v>0</v>
          </cell>
          <cell r="F149" t="str">
            <v>1300908</v>
          </cell>
          <cell r="G149">
            <v>12</v>
          </cell>
          <cell r="H149">
            <v>30</v>
          </cell>
          <cell r="I149" t="str">
            <v>名古屋</v>
          </cell>
          <cell r="J149" t="str">
            <v>名古屋国際会議場</v>
          </cell>
          <cell r="K149" t="str">
            <v>133+134</v>
          </cell>
          <cell r="L149">
            <v>44812</v>
          </cell>
          <cell r="M149">
            <v>44813</v>
          </cell>
          <cell r="O149" t="str">
            <v>名古屋</v>
          </cell>
          <cell r="P149" t="str">
            <v>一般</v>
          </cell>
          <cell r="Q149">
            <v>1</v>
          </cell>
          <cell r="R149" t="str">
            <v>オオサワ</v>
          </cell>
          <cell r="S149" t="str">
            <v>タカシ</v>
          </cell>
          <cell r="T149" t="str">
            <v>オオサワ　タカシ</v>
          </cell>
          <cell r="U149" t="str">
            <v>大澤</v>
          </cell>
          <cell r="V149" t="str">
            <v>高志</v>
          </cell>
          <cell r="W149" t="str">
            <v>大澤　高志</v>
          </cell>
          <cell r="X149">
            <v>25821</v>
          </cell>
          <cell r="Y149">
            <v>54</v>
          </cell>
          <cell r="Z149" t="str">
            <v>513-0826</v>
          </cell>
          <cell r="AA149" t="str">
            <v>三重県</v>
          </cell>
          <cell r="AB149" t="str">
            <v>鈴鹿市白子一丁目　5-32</v>
          </cell>
          <cell r="AD149" t="str">
            <v>090-8322-8525</v>
          </cell>
          <cell r="AE149" t="str">
            <v>takashi_osawa@toyotahomemie.jp</v>
          </cell>
          <cell r="AF149" t="str">
            <v>トヨタホーム三重株式会社</v>
          </cell>
          <cell r="AG149" t="str">
            <v>AS・リフォーム課</v>
          </cell>
          <cell r="AH149" t="str">
            <v>510-0063</v>
          </cell>
          <cell r="AI149" t="str">
            <v>三重県</v>
          </cell>
          <cell r="AJ149" t="str">
            <v>四日市市十七軒町９－１</v>
          </cell>
          <cell r="AL149" t="str">
            <v>059-351-7722</v>
          </cell>
          <cell r="AM149" t="str">
            <v>⑥</v>
          </cell>
          <cell r="AN149" t="str">
            <v>大澤　高志　</v>
          </cell>
          <cell r="AO149">
            <v>1</v>
          </cell>
          <cell r="AP149">
            <v>1</v>
          </cell>
          <cell r="AS149" t="str">
            <v>一括</v>
          </cell>
          <cell r="BA149">
            <v>35</v>
          </cell>
          <cell r="BB149" t="str">
            <v>○</v>
          </cell>
          <cell r="BC149" t="str">
            <v>221300908012</v>
          </cell>
          <cell r="BD149">
            <v>44813</v>
          </cell>
          <cell r="BE149">
            <v>44838</v>
          </cell>
          <cell r="BF149">
            <v>44838</v>
          </cell>
          <cell r="BG149" t="str">
            <v>9:30</v>
          </cell>
          <cell r="BH149" t="str">
            <v>17:00</v>
          </cell>
          <cell r="BI149" t="str">
            <v>9:00</v>
          </cell>
          <cell r="BJ149" t="str">
            <v>17:10</v>
          </cell>
          <cell r="BK149" t="str">
            <v/>
          </cell>
          <cell r="BL149" t="str">
            <v/>
          </cell>
        </row>
        <row r="150">
          <cell r="A150" t="str">
            <v>22-1300908-013</v>
          </cell>
          <cell r="B150">
            <v>44725</v>
          </cell>
          <cell r="C150">
            <v>44740</v>
          </cell>
          <cell r="D150">
            <v>44740</v>
          </cell>
          <cell r="E150">
            <v>0</v>
          </cell>
          <cell r="F150" t="str">
            <v>1300908</v>
          </cell>
          <cell r="G150">
            <v>13</v>
          </cell>
          <cell r="H150">
            <v>30</v>
          </cell>
          <cell r="I150" t="str">
            <v>名古屋</v>
          </cell>
          <cell r="J150" t="str">
            <v>名古屋国際会議場</v>
          </cell>
          <cell r="K150" t="str">
            <v>133+134</v>
          </cell>
          <cell r="L150">
            <v>44812</v>
          </cell>
          <cell r="M150">
            <v>44813</v>
          </cell>
          <cell r="O150" t="str">
            <v>名古屋</v>
          </cell>
          <cell r="P150" t="str">
            <v>一般</v>
          </cell>
          <cell r="Q150">
            <v>1</v>
          </cell>
          <cell r="R150" t="str">
            <v>ツジ</v>
          </cell>
          <cell r="S150" t="str">
            <v>マサアキ</v>
          </cell>
          <cell r="T150" t="str">
            <v>ツジ　マサアキ</v>
          </cell>
          <cell r="U150" t="str">
            <v>辻</v>
          </cell>
          <cell r="V150" t="str">
            <v>正章</v>
          </cell>
          <cell r="W150" t="str">
            <v>辻　正章</v>
          </cell>
          <cell r="X150">
            <v>25660</v>
          </cell>
          <cell r="Y150">
            <v>54</v>
          </cell>
          <cell r="Z150" t="str">
            <v>510-0955</v>
          </cell>
          <cell r="AA150" t="str">
            <v>三重県</v>
          </cell>
          <cell r="AB150" t="str">
            <v>四日市市北小松町10-2</v>
          </cell>
          <cell r="AD150" t="str">
            <v>090-8325-1437</v>
          </cell>
          <cell r="AE150" t="str">
            <v>masaaki_tsuji@toyotahomemie.jp</v>
          </cell>
          <cell r="AF150" t="str">
            <v>トヨタホーム三重株式会社</v>
          </cell>
          <cell r="AG150" t="str">
            <v>AS・リフォーム課</v>
          </cell>
          <cell r="AH150" t="str">
            <v>510-0063</v>
          </cell>
          <cell r="AI150" t="str">
            <v>三重県</v>
          </cell>
          <cell r="AJ150" t="str">
            <v>四日市市十七軒町９－１</v>
          </cell>
          <cell r="AL150" t="str">
            <v>059-351-7722</v>
          </cell>
          <cell r="AM150" t="str">
            <v>⑥</v>
          </cell>
          <cell r="AN150" t="str">
            <v>辻　正章　</v>
          </cell>
          <cell r="AO150">
            <v>1</v>
          </cell>
          <cell r="AP150">
            <v>1</v>
          </cell>
          <cell r="AS150" t="str">
            <v>一括</v>
          </cell>
          <cell r="BA150">
            <v>40</v>
          </cell>
          <cell r="BB150" t="str">
            <v>○</v>
          </cell>
          <cell r="BC150" t="str">
            <v>221300908013</v>
          </cell>
          <cell r="BD150">
            <v>44813</v>
          </cell>
          <cell r="BE150">
            <v>44838</v>
          </cell>
          <cell r="BF150">
            <v>44838</v>
          </cell>
          <cell r="BG150" t="str">
            <v>9:30</v>
          </cell>
          <cell r="BH150" t="str">
            <v>17:00</v>
          </cell>
          <cell r="BI150" t="str">
            <v>9:00</v>
          </cell>
          <cell r="BJ150" t="str">
            <v>17:10</v>
          </cell>
          <cell r="BK150" t="str">
            <v/>
          </cell>
          <cell r="BL150" t="str">
            <v/>
          </cell>
        </row>
        <row r="151">
          <cell r="A151" t="str">
            <v>22-1300908-014</v>
          </cell>
          <cell r="B151">
            <v>44725</v>
          </cell>
          <cell r="C151">
            <v>44740</v>
          </cell>
          <cell r="D151">
            <v>44740</v>
          </cell>
          <cell r="E151">
            <v>0</v>
          </cell>
          <cell r="F151" t="str">
            <v>1300908</v>
          </cell>
          <cell r="G151">
            <v>14</v>
          </cell>
          <cell r="H151">
            <v>30</v>
          </cell>
          <cell r="I151" t="str">
            <v>名古屋</v>
          </cell>
          <cell r="J151" t="str">
            <v>名古屋国際会議場</v>
          </cell>
          <cell r="K151" t="str">
            <v>133+134</v>
          </cell>
          <cell r="L151">
            <v>44812</v>
          </cell>
          <cell r="M151">
            <v>44813</v>
          </cell>
          <cell r="O151" t="str">
            <v>名古屋</v>
          </cell>
          <cell r="P151" t="str">
            <v>一般</v>
          </cell>
          <cell r="Q151">
            <v>1</v>
          </cell>
          <cell r="R151" t="str">
            <v>イシダ</v>
          </cell>
          <cell r="S151" t="str">
            <v>ヨウヘイ</v>
          </cell>
          <cell r="T151" t="str">
            <v>イシダ　ヨウヘイ</v>
          </cell>
          <cell r="U151" t="str">
            <v>石田</v>
          </cell>
          <cell r="V151" t="str">
            <v>陽平</v>
          </cell>
          <cell r="W151" t="str">
            <v>石田　陽平</v>
          </cell>
          <cell r="X151">
            <v>31642</v>
          </cell>
          <cell r="Y151">
            <v>38</v>
          </cell>
          <cell r="Z151" t="str">
            <v>510-0863</v>
          </cell>
          <cell r="AA151" t="str">
            <v>三重県</v>
          </cell>
          <cell r="AB151" t="str">
            <v>四日市市大字塩浜2424-2</v>
          </cell>
          <cell r="AD151" t="str">
            <v>090-9388-0662</v>
          </cell>
          <cell r="AE151" t="str">
            <v>yohei_ishida@toyotahomemie.jp</v>
          </cell>
          <cell r="AF151" t="str">
            <v>トヨタホーム三重株式会社</v>
          </cell>
          <cell r="AG151" t="str">
            <v>建設課</v>
          </cell>
          <cell r="AH151" t="str">
            <v>510-0063</v>
          </cell>
          <cell r="AI151" t="str">
            <v>三重県</v>
          </cell>
          <cell r="AJ151" t="str">
            <v>四日市市十七軒町９－１</v>
          </cell>
          <cell r="AL151" t="str">
            <v>059-351-7722</v>
          </cell>
          <cell r="AM151" t="str">
            <v>⑥</v>
          </cell>
          <cell r="AN151" t="str">
            <v>石田　陽平　</v>
          </cell>
          <cell r="AO151">
            <v>1</v>
          </cell>
          <cell r="AP151">
            <v>1</v>
          </cell>
          <cell r="AS151" t="str">
            <v>一括</v>
          </cell>
          <cell r="BA151">
            <v>36</v>
          </cell>
          <cell r="BB151" t="str">
            <v>○</v>
          </cell>
          <cell r="BC151" t="str">
            <v>221300908014</v>
          </cell>
          <cell r="BD151">
            <v>44813</v>
          </cell>
          <cell r="BE151">
            <v>44838</v>
          </cell>
          <cell r="BF151">
            <v>44838</v>
          </cell>
          <cell r="BG151" t="str">
            <v>9:30</v>
          </cell>
          <cell r="BH151" t="str">
            <v>17:00</v>
          </cell>
          <cell r="BI151" t="str">
            <v>9:00</v>
          </cell>
          <cell r="BJ151" t="str">
            <v>17:10</v>
          </cell>
          <cell r="BK151" t="str">
            <v/>
          </cell>
          <cell r="BL151" t="str">
            <v/>
          </cell>
        </row>
        <row r="152">
          <cell r="A152" t="str">
            <v>日程変更</v>
          </cell>
          <cell r="B152">
            <v>44725</v>
          </cell>
          <cell r="C152">
            <v>44740</v>
          </cell>
          <cell r="D152">
            <v>44740</v>
          </cell>
          <cell r="E152">
            <v>0</v>
          </cell>
          <cell r="F152" t="str">
            <v>1300908</v>
          </cell>
          <cell r="G152">
            <v>15</v>
          </cell>
          <cell r="H152">
            <v>30</v>
          </cell>
          <cell r="I152" t="str">
            <v>名古屋</v>
          </cell>
          <cell r="J152" t="str">
            <v>名古屋国際会議場</v>
          </cell>
          <cell r="K152" t="str">
            <v>133+134</v>
          </cell>
          <cell r="L152">
            <v>44812</v>
          </cell>
          <cell r="M152">
            <v>44813</v>
          </cell>
          <cell r="O152" t="str">
            <v>名古屋</v>
          </cell>
          <cell r="P152" t="str">
            <v>一般</v>
          </cell>
          <cell r="Q152">
            <v>1</v>
          </cell>
          <cell r="R152" t="str">
            <v>ハヤシ</v>
          </cell>
          <cell r="S152" t="str">
            <v>ユキオ</v>
          </cell>
          <cell r="T152" t="str">
            <v>ハヤシ　ユキオ</v>
          </cell>
          <cell r="U152" t="str">
            <v>林</v>
          </cell>
          <cell r="V152" t="str">
            <v>由貴男</v>
          </cell>
          <cell r="W152" t="str">
            <v>林　由貴男</v>
          </cell>
          <cell r="X152">
            <v>26842</v>
          </cell>
          <cell r="Y152">
            <v>51</v>
          </cell>
          <cell r="Z152" t="str">
            <v>513-0826</v>
          </cell>
          <cell r="AA152" t="str">
            <v>三重県</v>
          </cell>
          <cell r="AB152" t="str">
            <v>鈴鹿市住吉２丁目５－１５</v>
          </cell>
          <cell r="AD152" t="str">
            <v>090-4164-6469</v>
          </cell>
          <cell r="AE152" t="str">
            <v>yukio_hayashi@toyotahomemie.jp</v>
          </cell>
          <cell r="AF152" t="str">
            <v>トヨタホーム三重株式会社</v>
          </cell>
          <cell r="AG152" t="str">
            <v>管理課</v>
          </cell>
          <cell r="AH152" t="str">
            <v>510-0063</v>
          </cell>
          <cell r="AI152" t="str">
            <v>三重県</v>
          </cell>
          <cell r="AJ152" t="str">
            <v>四日市市十七軒町９－１</v>
          </cell>
          <cell r="AL152" t="str">
            <v>059-351-7722</v>
          </cell>
          <cell r="AM152" t="str">
            <v>⑥</v>
          </cell>
          <cell r="AN152" t="str">
            <v>林　由貴男　</v>
          </cell>
          <cell r="AO152">
            <v>1</v>
          </cell>
          <cell r="AP152">
            <v>1</v>
          </cell>
          <cell r="AS152" t="str">
            <v>一括</v>
          </cell>
          <cell r="BA152" t="str">
            <v/>
          </cell>
          <cell r="BB152" t="str">
            <v/>
          </cell>
          <cell r="BC152" t="str">
            <v/>
          </cell>
          <cell r="BD152" t="str">
            <v/>
          </cell>
          <cell r="BE152" t="str">
            <v/>
          </cell>
          <cell r="BF152" t="str">
            <v/>
          </cell>
          <cell r="BG152" t="str">
            <v>9:30</v>
          </cell>
          <cell r="BH152" t="str">
            <v>17:00</v>
          </cell>
          <cell r="BI152" t="str">
            <v>9:00</v>
          </cell>
          <cell r="BJ152" t="str">
            <v>17:10</v>
          </cell>
          <cell r="BK152" t="str">
            <v/>
          </cell>
          <cell r="BL152" t="str">
            <v/>
          </cell>
        </row>
        <row r="153">
          <cell r="A153" t="str">
            <v>22-1300908-016</v>
          </cell>
          <cell r="B153">
            <v>44725</v>
          </cell>
          <cell r="C153">
            <v>44743</v>
          </cell>
          <cell r="D153">
            <v>44743</v>
          </cell>
          <cell r="E153">
            <v>0</v>
          </cell>
          <cell r="F153" t="str">
            <v>1300908</v>
          </cell>
          <cell r="G153">
            <v>16</v>
          </cell>
          <cell r="H153">
            <v>30</v>
          </cell>
          <cell r="I153" t="str">
            <v>名古屋</v>
          </cell>
          <cell r="J153" t="str">
            <v>名古屋国際会議場</v>
          </cell>
          <cell r="K153" t="str">
            <v>133+134</v>
          </cell>
          <cell r="L153">
            <v>44812</v>
          </cell>
          <cell r="M153">
            <v>44813</v>
          </cell>
          <cell r="O153" t="str">
            <v>名古屋</v>
          </cell>
          <cell r="P153" t="str">
            <v>一般</v>
          </cell>
          <cell r="Q153">
            <v>1</v>
          </cell>
          <cell r="R153" t="str">
            <v>カトウ</v>
          </cell>
          <cell r="S153" t="str">
            <v>シズオ</v>
          </cell>
          <cell r="T153" t="str">
            <v>カトウ　シズオ</v>
          </cell>
          <cell r="U153" t="str">
            <v>加藤</v>
          </cell>
          <cell r="V153" t="str">
            <v>鎮雄</v>
          </cell>
          <cell r="W153" t="str">
            <v>加藤　鎮雄</v>
          </cell>
          <cell r="X153">
            <v>23530</v>
          </cell>
          <cell r="Y153">
            <v>58</v>
          </cell>
          <cell r="Z153" t="str">
            <v>480-1161</v>
          </cell>
          <cell r="AA153" t="str">
            <v>愛知県</v>
          </cell>
          <cell r="AB153" t="str">
            <v>長久手市荒田１番２</v>
          </cell>
          <cell r="AC153" t="str">
            <v>センチュリースクエア藤が丘ＣＳ８０６</v>
          </cell>
          <cell r="AD153" t="str">
            <v>090-1295-0499</v>
          </cell>
          <cell r="AE153" t="str">
            <v>shz-kato＠ntp-g.com</v>
          </cell>
          <cell r="AF153" t="str">
            <v>トヨタホーム名古屋株式会社</v>
          </cell>
          <cell r="AG153" t="str">
            <v>工事部</v>
          </cell>
          <cell r="AH153" t="str">
            <v>456-0062</v>
          </cell>
          <cell r="AI153" t="str">
            <v>愛知県</v>
          </cell>
          <cell r="AJ153" t="str">
            <v>名古屋市熱田区大宝１丁目13番20号</v>
          </cell>
          <cell r="AL153" t="str">
            <v>052-684-3188</v>
          </cell>
          <cell r="AM153" t="str">
            <v>⑥</v>
          </cell>
          <cell r="AN153" t="str">
            <v>加藤　鎮雄</v>
          </cell>
          <cell r="AO153">
            <v>1</v>
          </cell>
          <cell r="AP153">
            <v>1</v>
          </cell>
          <cell r="AS153" t="str">
            <v>一括</v>
          </cell>
          <cell r="BA153">
            <v>37</v>
          </cell>
          <cell r="BB153" t="str">
            <v>○</v>
          </cell>
          <cell r="BC153" t="str">
            <v>221300908016</v>
          </cell>
          <cell r="BD153">
            <v>44813</v>
          </cell>
          <cell r="BE153">
            <v>44838</v>
          </cell>
          <cell r="BF153">
            <v>44838</v>
          </cell>
          <cell r="BG153" t="str">
            <v>9:30</v>
          </cell>
          <cell r="BH153" t="str">
            <v>17:00</v>
          </cell>
          <cell r="BI153" t="str">
            <v>9:00</v>
          </cell>
          <cell r="BJ153" t="str">
            <v>17:10</v>
          </cell>
          <cell r="BK153" t="str">
            <v/>
          </cell>
          <cell r="BL153" t="str">
            <v/>
          </cell>
        </row>
        <row r="154">
          <cell r="A154" t="str">
            <v>22-1300908-017</v>
          </cell>
          <cell r="B154">
            <v>44743</v>
          </cell>
          <cell r="C154">
            <v>44746</v>
          </cell>
          <cell r="D154">
            <v>44746</v>
          </cell>
          <cell r="E154">
            <v>0</v>
          </cell>
          <cell r="F154" t="str">
            <v>1300908</v>
          </cell>
          <cell r="G154">
            <v>17</v>
          </cell>
          <cell r="H154">
            <v>30</v>
          </cell>
          <cell r="I154" t="str">
            <v>名古屋</v>
          </cell>
          <cell r="J154" t="str">
            <v>名古屋国際会議場</v>
          </cell>
          <cell r="K154" t="str">
            <v>133+134</v>
          </cell>
          <cell r="L154">
            <v>44812</v>
          </cell>
          <cell r="M154">
            <v>44813</v>
          </cell>
          <cell r="O154" t="str">
            <v>名古屋</v>
          </cell>
          <cell r="P154" t="str">
            <v>一般</v>
          </cell>
          <cell r="Q154">
            <v>1</v>
          </cell>
          <cell r="R154" t="str">
            <v>ナカムラ</v>
          </cell>
          <cell r="S154" t="str">
            <v>ケンイチ</v>
          </cell>
          <cell r="T154" t="str">
            <v>ナカムラ　ケンイチ</v>
          </cell>
          <cell r="U154" t="str">
            <v>中村</v>
          </cell>
          <cell r="V154" t="str">
            <v>謙一</v>
          </cell>
          <cell r="W154" t="str">
            <v>中村　謙一</v>
          </cell>
          <cell r="X154">
            <v>25149</v>
          </cell>
          <cell r="Y154">
            <v>55</v>
          </cell>
          <cell r="Z154" t="str">
            <v>399-3303</v>
          </cell>
          <cell r="AA154" t="str">
            <v>長野県</v>
          </cell>
          <cell r="AB154" t="str">
            <v>下伊那郡松川町元大島3353-1</v>
          </cell>
          <cell r="AD154" t="str">
            <v>090-4462-1501</v>
          </cell>
          <cell r="AE154" t="str">
            <v>k-nakamura@ntp-g.com</v>
          </cell>
          <cell r="AF154" t="str">
            <v>トヨタホーム名古屋株式会社</v>
          </cell>
          <cell r="AG154" t="str">
            <v>信州工事部</v>
          </cell>
          <cell r="AH154" t="str">
            <v>399-0001</v>
          </cell>
          <cell r="AI154" t="str">
            <v>長野県</v>
          </cell>
          <cell r="AJ154" t="str">
            <v>長野県松本市宮田1-4</v>
          </cell>
          <cell r="AK154" t="str">
            <v>トヨタホーム信州カンパニー</v>
          </cell>
          <cell r="AL154" t="str">
            <v>0263-27-7110</v>
          </cell>
          <cell r="AM154" t="str">
            <v>⑥</v>
          </cell>
          <cell r="AN154" t="str">
            <v>中村謙一</v>
          </cell>
          <cell r="AO154">
            <v>1</v>
          </cell>
          <cell r="AP154">
            <v>1</v>
          </cell>
          <cell r="AS154" t="str">
            <v>一括</v>
          </cell>
          <cell r="BA154">
            <v>40</v>
          </cell>
          <cell r="BB154" t="str">
            <v>○</v>
          </cell>
          <cell r="BC154" t="str">
            <v>221300908017</v>
          </cell>
          <cell r="BD154">
            <v>44813</v>
          </cell>
          <cell r="BE154">
            <v>44838</v>
          </cell>
          <cell r="BF154">
            <v>44838</v>
          </cell>
          <cell r="BG154" t="str">
            <v>9:30</v>
          </cell>
          <cell r="BH154" t="str">
            <v>17:00</v>
          </cell>
          <cell r="BI154" t="str">
            <v>9:00</v>
          </cell>
          <cell r="BJ154" t="str">
            <v>17:10</v>
          </cell>
          <cell r="BK154" t="str">
            <v/>
          </cell>
          <cell r="BL154" t="str">
            <v/>
          </cell>
        </row>
        <row r="155">
          <cell r="A155" t="str">
            <v>22-1300908-018</v>
          </cell>
          <cell r="B155">
            <v>44743</v>
          </cell>
          <cell r="C155">
            <v>44746</v>
          </cell>
          <cell r="D155">
            <v>44746</v>
          </cell>
          <cell r="E155">
            <v>0</v>
          </cell>
          <cell r="F155" t="str">
            <v>1300908</v>
          </cell>
          <cell r="G155">
            <v>18</v>
          </cell>
          <cell r="H155">
            <v>30</v>
          </cell>
          <cell r="I155" t="str">
            <v>名古屋</v>
          </cell>
          <cell r="J155" t="str">
            <v>名古屋国際会議場</v>
          </cell>
          <cell r="K155" t="str">
            <v>133+134</v>
          </cell>
          <cell r="L155">
            <v>44812</v>
          </cell>
          <cell r="M155">
            <v>44813</v>
          </cell>
          <cell r="O155" t="str">
            <v>名古屋</v>
          </cell>
          <cell r="P155" t="str">
            <v>一般</v>
          </cell>
          <cell r="Q155">
            <v>1</v>
          </cell>
          <cell r="R155" t="str">
            <v>ミズタニ</v>
          </cell>
          <cell r="S155" t="str">
            <v>カツミ</v>
          </cell>
          <cell r="T155" t="str">
            <v>ミズタニ　カツミ</v>
          </cell>
          <cell r="U155" t="str">
            <v>水谷</v>
          </cell>
          <cell r="V155" t="str">
            <v>勝己</v>
          </cell>
          <cell r="W155" t="str">
            <v>水谷　勝己</v>
          </cell>
          <cell r="X155">
            <v>23749</v>
          </cell>
          <cell r="Y155">
            <v>59</v>
          </cell>
          <cell r="Z155" t="str">
            <v>497-0038</v>
          </cell>
          <cell r="AA155" t="str">
            <v>愛知県</v>
          </cell>
          <cell r="AB155" t="str">
            <v>海部郡蟹江町桜3丁目167番地</v>
          </cell>
          <cell r="AD155" t="str">
            <v>090-4156-4246</v>
          </cell>
          <cell r="AE155" t="str">
            <v>k-mizutani@ntp-g.com</v>
          </cell>
          <cell r="AF155" t="str">
            <v>トヨタホーム名古屋株式会社</v>
          </cell>
          <cell r="AG155" t="str">
            <v>尾張LLB部</v>
          </cell>
          <cell r="AH155" t="str">
            <v>456-0062</v>
          </cell>
          <cell r="AI155" t="str">
            <v>愛知県</v>
          </cell>
          <cell r="AJ155" t="str">
            <v>名古屋市熱田区大宝一丁目13番20号</v>
          </cell>
          <cell r="AL155" t="str">
            <v>052-681-3148</v>
          </cell>
          <cell r="AM155" t="str">
            <v>②</v>
          </cell>
          <cell r="AN155" t="str">
            <v>水谷　勝己</v>
          </cell>
          <cell r="AO155">
            <v>1</v>
          </cell>
          <cell r="AP155">
            <v>1</v>
          </cell>
          <cell r="AS155" t="str">
            <v>一括</v>
          </cell>
          <cell r="BA155">
            <v>36</v>
          </cell>
          <cell r="BB155" t="str">
            <v>○</v>
          </cell>
          <cell r="BC155" t="str">
            <v>221300908018</v>
          </cell>
          <cell r="BD155">
            <v>44813</v>
          </cell>
          <cell r="BE155">
            <v>44838</v>
          </cell>
          <cell r="BF155">
            <v>44838</v>
          </cell>
          <cell r="BG155" t="str">
            <v>9:30</v>
          </cell>
          <cell r="BH155" t="str">
            <v>17:00</v>
          </cell>
          <cell r="BI155" t="str">
            <v>9:00</v>
          </cell>
          <cell r="BJ155" t="str">
            <v>17:10</v>
          </cell>
          <cell r="BK155" t="str">
            <v/>
          </cell>
          <cell r="BL155" t="str">
            <v/>
          </cell>
        </row>
        <row r="156">
          <cell r="A156" t="str">
            <v>22-1300908-019</v>
          </cell>
          <cell r="B156">
            <v>44725</v>
          </cell>
          <cell r="C156">
            <v>44746</v>
          </cell>
          <cell r="D156">
            <v>44747</v>
          </cell>
          <cell r="E156">
            <v>0</v>
          </cell>
          <cell r="F156" t="str">
            <v>1300908</v>
          </cell>
          <cell r="G156">
            <v>19</v>
          </cell>
          <cell r="H156">
            <v>30</v>
          </cell>
          <cell r="I156" t="str">
            <v>名古屋</v>
          </cell>
          <cell r="J156" t="str">
            <v>名古屋国際会議場</v>
          </cell>
          <cell r="K156" t="str">
            <v>133+134</v>
          </cell>
          <cell r="L156">
            <v>44812</v>
          </cell>
          <cell r="M156">
            <v>44813</v>
          </cell>
          <cell r="O156" t="str">
            <v>名古屋</v>
          </cell>
          <cell r="P156" t="str">
            <v>一般</v>
          </cell>
          <cell r="Q156">
            <v>1</v>
          </cell>
          <cell r="R156" t="str">
            <v>カタギリ</v>
          </cell>
          <cell r="S156" t="str">
            <v>リョウジ</v>
          </cell>
          <cell r="T156" t="str">
            <v>カタギリ　リョウジ</v>
          </cell>
          <cell r="U156" t="str">
            <v>片桐</v>
          </cell>
          <cell r="V156" t="str">
            <v>領司</v>
          </cell>
          <cell r="W156" t="str">
            <v>片桐　領司</v>
          </cell>
          <cell r="X156">
            <v>28602</v>
          </cell>
          <cell r="Y156">
            <v>46</v>
          </cell>
          <cell r="Z156" t="str">
            <v>480-0305</v>
          </cell>
          <cell r="AA156" t="str">
            <v>愛知県</v>
          </cell>
          <cell r="AB156" t="str">
            <v>春日井市坂下町2-1002-12</v>
          </cell>
          <cell r="AD156" t="str">
            <v>070-2242-4918</v>
          </cell>
          <cell r="AE156" t="str">
            <v>r-katagiri@ntp-g.com</v>
          </cell>
          <cell r="AF156" t="str">
            <v>トヨタホーム名古屋株式会社</v>
          </cell>
          <cell r="AG156" t="str">
            <v>尾張LLB部</v>
          </cell>
          <cell r="AH156" t="str">
            <v>456-0062</v>
          </cell>
          <cell r="AI156" t="str">
            <v>愛知県</v>
          </cell>
          <cell r="AJ156" t="str">
            <v>名古屋市熱田区大宝一丁目13番20号</v>
          </cell>
          <cell r="AL156" t="str">
            <v>052-681-3148</v>
          </cell>
          <cell r="AM156" t="str">
            <v>②</v>
          </cell>
          <cell r="AN156" t="str">
            <v>片桐　領司</v>
          </cell>
          <cell r="AO156">
            <v>1</v>
          </cell>
          <cell r="AP156">
            <v>1</v>
          </cell>
          <cell r="AS156" t="str">
            <v>一括</v>
          </cell>
          <cell r="BA156">
            <v>38</v>
          </cell>
          <cell r="BB156" t="str">
            <v>○</v>
          </cell>
          <cell r="BC156" t="str">
            <v>221300908019</v>
          </cell>
          <cell r="BD156">
            <v>44813</v>
          </cell>
          <cell r="BE156">
            <v>44838</v>
          </cell>
          <cell r="BF156">
            <v>44838</v>
          </cell>
          <cell r="BG156" t="str">
            <v>9:30</v>
          </cell>
          <cell r="BH156" t="str">
            <v>17:00</v>
          </cell>
          <cell r="BI156" t="str">
            <v>9:00</v>
          </cell>
          <cell r="BJ156" t="str">
            <v>17:10</v>
          </cell>
          <cell r="BK156" t="str">
            <v/>
          </cell>
          <cell r="BL156" t="str">
            <v/>
          </cell>
        </row>
        <row r="157">
          <cell r="A157" t="str">
            <v>22-1300908-020</v>
          </cell>
          <cell r="B157">
            <v>44725</v>
          </cell>
          <cell r="C157">
            <v>44747</v>
          </cell>
          <cell r="D157">
            <v>44747</v>
          </cell>
          <cell r="E157">
            <v>0</v>
          </cell>
          <cell r="F157" t="str">
            <v>1300908</v>
          </cell>
          <cell r="G157">
            <v>20</v>
          </cell>
          <cell r="H157">
            <v>30</v>
          </cell>
          <cell r="I157" t="str">
            <v>名古屋</v>
          </cell>
          <cell r="J157" t="str">
            <v>名古屋国際会議場</v>
          </cell>
          <cell r="K157" t="str">
            <v>133+134</v>
          </cell>
          <cell r="L157">
            <v>44812</v>
          </cell>
          <cell r="M157">
            <v>44813</v>
          </cell>
          <cell r="O157" t="str">
            <v>名古屋</v>
          </cell>
          <cell r="P157" t="str">
            <v>一般</v>
          </cell>
          <cell r="Q157">
            <v>1</v>
          </cell>
          <cell r="R157" t="str">
            <v>オクムラ</v>
          </cell>
          <cell r="S157" t="str">
            <v>ヨシアキ</v>
          </cell>
          <cell r="T157" t="str">
            <v>オクムラ　ヨシアキ</v>
          </cell>
          <cell r="U157" t="str">
            <v>奥村</v>
          </cell>
          <cell r="V157" t="str">
            <v>嘉章</v>
          </cell>
          <cell r="W157" t="str">
            <v>奥村　嘉章</v>
          </cell>
          <cell r="X157">
            <v>25169</v>
          </cell>
          <cell r="Y157">
            <v>55</v>
          </cell>
          <cell r="Z157" t="str">
            <v>467-0822</v>
          </cell>
          <cell r="AA157" t="str">
            <v>愛知県</v>
          </cell>
          <cell r="AB157" t="str">
            <v>愛知県名古屋市瑞穂区大喜町3丁目34</v>
          </cell>
          <cell r="AD157" t="str">
            <v>090-1862-5035</v>
          </cell>
          <cell r="AE157" t="str">
            <v>y-okumura@ntp-g.com</v>
          </cell>
          <cell r="AF157" t="str">
            <v>トヨタホーム名古屋株式会社</v>
          </cell>
          <cell r="AG157" t="str">
            <v>尾張LLB部</v>
          </cell>
          <cell r="AH157" t="str">
            <v>456-0062</v>
          </cell>
          <cell r="AI157" t="str">
            <v>愛知県</v>
          </cell>
          <cell r="AJ157" t="str">
            <v>名古屋市熱田区大宝一丁目13番20号</v>
          </cell>
          <cell r="AL157" t="str">
            <v>052-681-3187</v>
          </cell>
          <cell r="AM157" t="str">
            <v>⑥</v>
          </cell>
          <cell r="AN157" t="str">
            <v>奥村　嘉章</v>
          </cell>
          <cell r="AO157">
            <v>1</v>
          </cell>
          <cell r="AP157">
            <v>1</v>
          </cell>
          <cell r="AS157" t="str">
            <v>一括</v>
          </cell>
          <cell r="BA157">
            <v>39</v>
          </cell>
          <cell r="BB157" t="str">
            <v>○</v>
          </cell>
          <cell r="BC157" t="str">
            <v>221300908020</v>
          </cell>
          <cell r="BD157">
            <v>44813</v>
          </cell>
          <cell r="BE157">
            <v>44838</v>
          </cell>
          <cell r="BF157">
            <v>44838</v>
          </cell>
          <cell r="BG157" t="str">
            <v>9:30</v>
          </cell>
          <cell r="BH157" t="str">
            <v>17:00</v>
          </cell>
          <cell r="BI157" t="str">
            <v>9:00</v>
          </cell>
          <cell r="BJ157" t="str">
            <v>17:10</v>
          </cell>
          <cell r="BK157" t="str">
            <v/>
          </cell>
          <cell r="BL157" t="str">
            <v/>
          </cell>
        </row>
        <row r="158">
          <cell r="A158" t="str">
            <v>22-1300908-021</v>
          </cell>
          <cell r="B158">
            <v>44725</v>
          </cell>
          <cell r="C158">
            <v>44747</v>
          </cell>
          <cell r="D158">
            <v>44747</v>
          </cell>
          <cell r="E158">
            <v>0</v>
          </cell>
          <cell r="F158" t="str">
            <v>1300908</v>
          </cell>
          <cell r="G158">
            <v>21</v>
          </cell>
          <cell r="H158">
            <v>30</v>
          </cell>
          <cell r="I158" t="str">
            <v>名古屋</v>
          </cell>
          <cell r="J158" t="str">
            <v>名古屋国際会議場</v>
          </cell>
          <cell r="K158" t="str">
            <v>133+134</v>
          </cell>
          <cell r="L158">
            <v>44812</v>
          </cell>
          <cell r="M158">
            <v>44813</v>
          </cell>
          <cell r="O158" t="str">
            <v>名古屋</v>
          </cell>
          <cell r="P158" t="str">
            <v>一般</v>
          </cell>
          <cell r="Q158">
            <v>1</v>
          </cell>
          <cell r="R158" t="str">
            <v>オガワ</v>
          </cell>
          <cell r="S158" t="str">
            <v>テツロウ</v>
          </cell>
          <cell r="T158" t="str">
            <v>オガワ　テツロウ</v>
          </cell>
          <cell r="U158" t="str">
            <v>小川</v>
          </cell>
          <cell r="V158" t="str">
            <v>哲朗</v>
          </cell>
          <cell r="W158" t="str">
            <v>小川　哲朗</v>
          </cell>
          <cell r="X158">
            <v>24098</v>
          </cell>
          <cell r="Y158">
            <v>56</v>
          </cell>
          <cell r="Z158" t="str">
            <v>431-1112</v>
          </cell>
          <cell r="AA158" t="str">
            <v>静岡県</v>
          </cell>
          <cell r="AB158" t="str">
            <v>浜松市西区大人見町1750-80</v>
          </cell>
          <cell r="AD158" t="str">
            <v>090-8335-0946</v>
          </cell>
          <cell r="AE158" t="str">
            <v>te-ogawa@toyotahome-tokai.com</v>
          </cell>
          <cell r="AF158" t="str">
            <v>トヨタホーム東海株式会社</v>
          </cell>
          <cell r="AG158" t="str">
            <v>技術本部</v>
          </cell>
          <cell r="AH158" t="str">
            <v>435-0041</v>
          </cell>
          <cell r="AI158" t="str">
            <v>静岡県</v>
          </cell>
          <cell r="AJ158" t="str">
            <v>浜松市東区西塚町303-7</v>
          </cell>
          <cell r="AL158" t="str">
            <v>053-464-2776</v>
          </cell>
          <cell r="AM158" t="str">
            <v>⑥</v>
          </cell>
          <cell r="AN158" t="str">
            <v>小川　哲朗</v>
          </cell>
          <cell r="AO158">
            <v>1</v>
          </cell>
          <cell r="AP158">
            <v>1</v>
          </cell>
          <cell r="AS158" t="str">
            <v>一括</v>
          </cell>
          <cell r="BA158">
            <v>34</v>
          </cell>
          <cell r="BB158" t="str">
            <v>○</v>
          </cell>
          <cell r="BC158" t="str">
            <v>221300908021</v>
          </cell>
          <cell r="BD158">
            <v>44813</v>
          </cell>
          <cell r="BE158">
            <v>44838</v>
          </cell>
          <cell r="BF158">
            <v>44838</v>
          </cell>
          <cell r="BG158" t="str">
            <v>9:30</v>
          </cell>
          <cell r="BH158" t="str">
            <v>17:00</v>
          </cell>
          <cell r="BI158" t="str">
            <v>9:00</v>
          </cell>
          <cell r="BJ158" t="str">
            <v>17:10</v>
          </cell>
          <cell r="BK158" t="str">
            <v/>
          </cell>
          <cell r="BL158" t="str">
            <v/>
          </cell>
        </row>
        <row r="159">
          <cell r="A159" t="str">
            <v>22-1300908-022</v>
          </cell>
          <cell r="B159">
            <v>44725</v>
          </cell>
          <cell r="C159">
            <v>44747</v>
          </cell>
          <cell r="D159">
            <v>44747</v>
          </cell>
          <cell r="E159">
            <v>0</v>
          </cell>
          <cell r="F159" t="str">
            <v>1300908</v>
          </cell>
          <cell r="G159">
            <v>22</v>
          </cell>
          <cell r="H159">
            <v>30</v>
          </cell>
          <cell r="I159" t="str">
            <v>名古屋</v>
          </cell>
          <cell r="J159" t="str">
            <v>名古屋国際会議場</v>
          </cell>
          <cell r="K159" t="str">
            <v>133+134</v>
          </cell>
          <cell r="L159">
            <v>44812</v>
          </cell>
          <cell r="M159">
            <v>44813</v>
          </cell>
          <cell r="O159" t="str">
            <v>名古屋</v>
          </cell>
          <cell r="P159" t="str">
            <v>一般</v>
          </cell>
          <cell r="Q159">
            <v>1</v>
          </cell>
          <cell r="R159" t="str">
            <v>ドイ</v>
          </cell>
          <cell r="S159" t="str">
            <v>カツキ</v>
          </cell>
          <cell r="T159" t="str">
            <v>ドイ　カツキ</v>
          </cell>
          <cell r="U159" t="str">
            <v>土井</v>
          </cell>
          <cell r="V159" t="str">
            <v>佳月</v>
          </cell>
          <cell r="W159" t="str">
            <v>土井　佳月</v>
          </cell>
          <cell r="X159">
            <v>30082</v>
          </cell>
          <cell r="Y159">
            <v>40</v>
          </cell>
          <cell r="Z159" t="str">
            <v>438-0024</v>
          </cell>
          <cell r="AA159" t="str">
            <v>静岡県</v>
          </cell>
          <cell r="AB159" t="str">
            <v>磐田市明ケ島477-1</v>
          </cell>
          <cell r="AD159" t="str">
            <v>090-6365-7017</v>
          </cell>
          <cell r="AE159" t="str">
            <v>ka-doi@toyoathome-tokai.com</v>
          </cell>
          <cell r="AF159" t="str">
            <v>トヨタホーム東海株式会社</v>
          </cell>
          <cell r="AG159" t="str">
            <v>技術本部</v>
          </cell>
          <cell r="AH159" t="str">
            <v>435-0044</v>
          </cell>
          <cell r="AI159" t="str">
            <v>静岡県</v>
          </cell>
          <cell r="AJ159" t="str">
            <v>浜松市東区西塚町303-7</v>
          </cell>
          <cell r="AL159" t="str">
            <v>053-464-2776</v>
          </cell>
          <cell r="AM159" t="str">
            <v>⑥</v>
          </cell>
          <cell r="AN159" t="str">
            <v>土井 佳月</v>
          </cell>
          <cell r="AO159">
            <v>1</v>
          </cell>
          <cell r="AP159">
            <v>1</v>
          </cell>
          <cell r="AS159" t="str">
            <v>一括</v>
          </cell>
          <cell r="BA159">
            <v>40</v>
          </cell>
          <cell r="BB159" t="str">
            <v>○</v>
          </cell>
          <cell r="BC159" t="str">
            <v>221300908022</v>
          </cell>
          <cell r="BD159">
            <v>44813</v>
          </cell>
          <cell r="BE159">
            <v>44838</v>
          </cell>
          <cell r="BF159">
            <v>44838</v>
          </cell>
          <cell r="BG159" t="str">
            <v>9:30</v>
          </cell>
          <cell r="BH159" t="str">
            <v>17:00</v>
          </cell>
          <cell r="BI159" t="str">
            <v>9:00</v>
          </cell>
          <cell r="BJ159" t="str">
            <v>17:10</v>
          </cell>
          <cell r="BK159" t="str">
            <v/>
          </cell>
          <cell r="BL159" t="str">
            <v/>
          </cell>
        </row>
        <row r="160">
          <cell r="A160" t="str">
            <v>22-1300908-023</v>
          </cell>
          <cell r="B160">
            <v>44743</v>
          </cell>
          <cell r="C160">
            <v>44746</v>
          </cell>
          <cell r="D160">
            <v>44743</v>
          </cell>
          <cell r="E160">
            <v>44749</v>
          </cell>
          <cell r="F160" t="str">
            <v>1300908</v>
          </cell>
          <cell r="G160">
            <v>23</v>
          </cell>
          <cell r="H160">
            <v>30</v>
          </cell>
          <cell r="I160" t="str">
            <v>名古屋</v>
          </cell>
          <cell r="J160" t="str">
            <v>名古屋国際会議場</v>
          </cell>
          <cell r="K160" t="str">
            <v>133+134</v>
          </cell>
          <cell r="L160">
            <v>44812</v>
          </cell>
          <cell r="M160">
            <v>44813</v>
          </cell>
          <cell r="O160" t="str">
            <v>名古屋</v>
          </cell>
          <cell r="P160" t="str">
            <v>一般</v>
          </cell>
          <cell r="Q160">
            <v>1</v>
          </cell>
          <cell r="R160" t="str">
            <v>ナカウラ</v>
          </cell>
          <cell r="S160" t="str">
            <v>タツヤ</v>
          </cell>
          <cell r="T160" t="str">
            <v>ナカウラ　タツヤ</v>
          </cell>
          <cell r="U160" t="str">
            <v>中浦</v>
          </cell>
          <cell r="V160" t="str">
            <v>達也</v>
          </cell>
          <cell r="W160" t="str">
            <v>中浦　達也</v>
          </cell>
          <cell r="X160">
            <v>28552</v>
          </cell>
          <cell r="Y160">
            <v>46</v>
          </cell>
          <cell r="Z160" t="str">
            <v>519-0118</v>
          </cell>
          <cell r="AA160" t="str">
            <v>三重県</v>
          </cell>
          <cell r="AB160" t="str">
            <v>亀山市北町6-31</v>
          </cell>
          <cell r="AD160" t="str">
            <v>0595-82-7462</v>
          </cell>
          <cell r="AE160" t="str">
            <v>nakatatsu@eagle.ocn.ne.jp</v>
          </cell>
          <cell r="AF160" t="str">
            <v>中浦建築事務所</v>
          </cell>
          <cell r="AH160" t="str">
            <v>519-0118</v>
          </cell>
          <cell r="AI160" t="str">
            <v>三重県</v>
          </cell>
          <cell r="AJ160" t="str">
            <v>亀山市北町6-30</v>
          </cell>
          <cell r="AL160" t="str">
            <v>0595-82-7462</v>
          </cell>
          <cell r="AM160" t="str">
            <v>⑥</v>
          </cell>
          <cell r="AN160" t="str">
            <v>中浦　達也</v>
          </cell>
          <cell r="AO160">
            <v>1</v>
          </cell>
          <cell r="AP160">
            <v>1</v>
          </cell>
          <cell r="AS160" t="str">
            <v>三菱</v>
          </cell>
          <cell r="AT160">
            <v>44749</v>
          </cell>
          <cell r="BA160">
            <v>40</v>
          </cell>
          <cell r="BB160" t="str">
            <v>○</v>
          </cell>
          <cell r="BC160" t="str">
            <v>221300908023</v>
          </cell>
          <cell r="BD160">
            <v>44813</v>
          </cell>
          <cell r="BE160">
            <v>44838</v>
          </cell>
          <cell r="BF160">
            <v>44838</v>
          </cell>
          <cell r="BG160" t="str">
            <v>9:30</v>
          </cell>
          <cell r="BH160" t="str">
            <v>17:00</v>
          </cell>
          <cell r="BI160" t="str">
            <v>9:00</v>
          </cell>
          <cell r="BJ160" t="str">
            <v>17:10</v>
          </cell>
          <cell r="BK160" t="str">
            <v/>
          </cell>
          <cell r="BL160" t="str">
            <v/>
          </cell>
        </row>
        <row r="161">
          <cell r="A161" t="str">
            <v>22-1300908-024</v>
          </cell>
          <cell r="B161">
            <v>44727</v>
          </cell>
          <cell r="C161">
            <v>44749</v>
          </cell>
          <cell r="D161">
            <v>44749</v>
          </cell>
          <cell r="E161">
            <v>0</v>
          </cell>
          <cell r="F161" t="str">
            <v>1300908</v>
          </cell>
          <cell r="G161">
            <v>24</v>
          </cell>
          <cell r="H161">
            <v>30</v>
          </cell>
          <cell r="I161" t="str">
            <v>名古屋</v>
          </cell>
          <cell r="J161" t="str">
            <v>名古屋国際会議場</v>
          </cell>
          <cell r="K161" t="str">
            <v>133+134</v>
          </cell>
          <cell r="L161">
            <v>44812</v>
          </cell>
          <cell r="M161">
            <v>44813</v>
          </cell>
          <cell r="O161" t="str">
            <v>名古屋</v>
          </cell>
          <cell r="P161" t="str">
            <v>一般</v>
          </cell>
          <cell r="Q161">
            <v>1</v>
          </cell>
          <cell r="R161" t="str">
            <v>ナカスジ</v>
          </cell>
          <cell r="S161" t="str">
            <v>マサヒロ</v>
          </cell>
          <cell r="T161" t="str">
            <v>ナカスジ　マサヒロ</v>
          </cell>
          <cell r="U161" t="str">
            <v>中筋</v>
          </cell>
          <cell r="V161" t="str">
            <v>昌弘</v>
          </cell>
          <cell r="W161" t="str">
            <v>中筋　昌弘</v>
          </cell>
          <cell r="X161">
            <v>25084</v>
          </cell>
          <cell r="Y161">
            <v>53</v>
          </cell>
          <cell r="Z161" t="str">
            <v>562-0036</v>
          </cell>
          <cell r="AA161" t="str">
            <v>大阪府</v>
          </cell>
          <cell r="AB161" t="str">
            <v>箕面市船場西1-7-18-509</v>
          </cell>
          <cell r="AD161" t="str">
            <v>090-8988-3864</v>
          </cell>
          <cell r="AE161" t="str">
            <v>nakasuji.masahiro@jp.panasonic.com</v>
          </cell>
          <cell r="AF161" t="str">
            <v>パナソニックホームズ株式会社</v>
          </cell>
          <cell r="AG161" t="str">
            <v>西日本分譲開発支社</v>
          </cell>
          <cell r="AH161" t="str">
            <v>465-0093</v>
          </cell>
          <cell r="AI161" t="str">
            <v>愛知県</v>
          </cell>
          <cell r="AJ161" t="str">
            <v>名古屋市名東区一社1-83 5階</v>
          </cell>
          <cell r="AL161" t="str">
            <v>052-709-7090</v>
          </cell>
          <cell r="AM161" t="str">
            <v>⑥</v>
          </cell>
          <cell r="AN161" t="str">
            <v>中筋　昌弘</v>
          </cell>
          <cell r="AO161">
            <v>0</v>
          </cell>
          <cell r="AP161">
            <v>1</v>
          </cell>
          <cell r="AS161" t="str">
            <v>一括</v>
          </cell>
          <cell r="BA161">
            <v>40</v>
          </cell>
          <cell r="BB161" t="str">
            <v>○</v>
          </cell>
          <cell r="BC161" t="str">
            <v>221300908024</v>
          </cell>
          <cell r="BD161">
            <v>44813</v>
          </cell>
          <cell r="BE161">
            <v>44838</v>
          </cell>
          <cell r="BF161">
            <v>44838</v>
          </cell>
          <cell r="BG161" t="str">
            <v>9:30</v>
          </cell>
          <cell r="BH161" t="str">
            <v>17:00</v>
          </cell>
          <cell r="BI161" t="str">
            <v>9:00</v>
          </cell>
          <cell r="BJ161" t="str">
            <v>17:10</v>
          </cell>
          <cell r="BK161" t="str">
            <v/>
          </cell>
          <cell r="BL161" t="str">
            <v/>
          </cell>
        </row>
        <row r="162">
          <cell r="A162" t="str">
            <v>22-1300908-025</v>
          </cell>
          <cell r="B162">
            <v>44750</v>
          </cell>
          <cell r="C162">
            <v>44754</v>
          </cell>
          <cell r="D162">
            <v>44755</v>
          </cell>
          <cell r="E162">
            <v>0</v>
          </cell>
          <cell r="F162" t="str">
            <v>1300908</v>
          </cell>
          <cell r="G162">
            <v>25</v>
          </cell>
          <cell r="H162">
            <v>30</v>
          </cell>
          <cell r="I162" t="str">
            <v>名古屋</v>
          </cell>
          <cell r="J162" t="str">
            <v>名古屋国際会議場</v>
          </cell>
          <cell r="K162" t="str">
            <v>133+134</v>
          </cell>
          <cell r="L162">
            <v>44812</v>
          </cell>
          <cell r="M162">
            <v>44813</v>
          </cell>
          <cell r="O162" t="str">
            <v>名古屋</v>
          </cell>
          <cell r="P162" t="str">
            <v>一般</v>
          </cell>
          <cell r="Q162">
            <v>1</v>
          </cell>
          <cell r="R162" t="str">
            <v>カケフ</v>
          </cell>
          <cell r="S162" t="str">
            <v>クニオ</v>
          </cell>
          <cell r="T162" t="str">
            <v>カケフ　クニオ</v>
          </cell>
          <cell r="U162" t="str">
            <v>掛布</v>
          </cell>
          <cell r="V162" t="str">
            <v>国郎</v>
          </cell>
          <cell r="W162" t="str">
            <v>掛布　国郎</v>
          </cell>
          <cell r="X162">
            <v>24512</v>
          </cell>
          <cell r="Y162">
            <v>57</v>
          </cell>
          <cell r="Z162" t="str">
            <v>470-0205</v>
          </cell>
          <cell r="AA162" t="str">
            <v>愛知県</v>
          </cell>
          <cell r="AB162" t="str">
            <v>みよし市三好丘緑二丁目13番地5</v>
          </cell>
          <cell r="AD162" t="str">
            <v>080-6961-4968</v>
          </cell>
          <cell r="AE162" t="str">
            <v>k-kakefu@ntp-g.com</v>
          </cell>
          <cell r="AF162" t="str">
            <v>トヨタホーム名古屋株式会社</v>
          </cell>
          <cell r="AG162" t="str">
            <v>本社</v>
          </cell>
          <cell r="AH162" t="str">
            <v>456-0062</v>
          </cell>
          <cell r="AI162" t="str">
            <v>愛知県</v>
          </cell>
          <cell r="AJ162" t="str">
            <v>名古屋市熱田区大宝一丁目13番20号</v>
          </cell>
          <cell r="AL162" t="str">
            <v>052-684-3107</v>
          </cell>
          <cell r="AM162" t="str">
            <v>②</v>
          </cell>
          <cell r="AN162" t="str">
            <v>掛布　国郎</v>
          </cell>
          <cell r="AO162">
            <v>1</v>
          </cell>
          <cell r="AP162">
            <v>1</v>
          </cell>
          <cell r="AS162" t="str">
            <v>一括</v>
          </cell>
          <cell r="BA162">
            <v>33</v>
          </cell>
          <cell r="BB162" t="str">
            <v>○</v>
          </cell>
          <cell r="BC162" t="str">
            <v>221300908025</v>
          </cell>
          <cell r="BD162">
            <v>44813</v>
          </cell>
          <cell r="BE162">
            <v>44838</v>
          </cell>
          <cell r="BF162">
            <v>44838</v>
          </cell>
          <cell r="BG162" t="str">
            <v>9:30</v>
          </cell>
          <cell r="BH162" t="str">
            <v>17:00</v>
          </cell>
          <cell r="BI162" t="str">
            <v>9:00</v>
          </cell>
          <cell r="BJ162" t="str">
            <v>17:10</v>
          </cell>
          <cell r="BK162" t="str">
            <v/>
          </cell>
          <cell r="BL162" t="str">
            <v/>
          </cell>
        </row>
        <row r="163">
          <cell r="A163" t="str">
            <v>22-1300908-026</v>
          </cell>
          <cell r="B163">
            <v>44750</v>
          </cell>
          <cell r="C163">
            <v>44754</v>
          </cell>
          <cell r="D163">
            <v>44755</v>
          </cell>
          <cell r="E163">
            <v>0</v>
          </cell>
          <cell r="F163" t="str">
            <v>1300908</v>
          </cell>
          <cell r="G163">
            <v>26</v>
          </cell>
          <cell r="H163">
            <v>30</v>
          </cell>
          <cell r="I163" t="str">
            <v>名古屋</v>
          </cell>
          <cell r="J163" t="str">
            <v>名古屋国際会議場</v>
          </cell>
          <cell r="K163" t="str">
            <v>133+134</v>
          </cell>
          <cell r="L163">
            <v>44812</v>
          </cell>
          <cell r="M163">
            <v>44813</v>
          </cell>
          <cell r="O163" t="str">
            <v>名古屋</v>
          </cell>
          <cell r="P163" t="str">
            <v>一般</v>
          </cell>
          <cell r="Q163">
            <v>1</v>
          </cell>
          <cell r="R163" t="str">
            <v>アダチ</v>
          </cell>
          <cell r="S163" t="str">
            <v>シュウイチ</v>
          </cell>
          <cell r="T163" t="str">
            <v>アダチ　シュウイチ</v>
          </cell>
          <cell r="U163" t="str">
            <v>足立</v>
          </cell>
          <cell r="V163" t="str">
            <v>修一</v>
          </cell>
          <cell r="W163" t="str">
            <v>足立　修一</v>
          </cell>
          <cell r="X163">
            <v>23946</v>
          </cell>
          <cell r="Y163">
            <v>59</v>
          </cell>
          <cell r="Z163" t="str">
            <v>506-0009</v>
          </cell>
          <cell r="AA163" t="str">
            <v>岐阜県</v>
          </cell>
          <cell r="AB163" t="str">
            <v>高山市花岡町3丁目91-15</v>
          </cell>
          <cell r="AD163" t="str">
            <v>090-4162-2845</v>
          </cell>
          <cell r="AE163" t="str">
            <v>shu-adachi@aigi.panahome.co.jp</v>
          </cell>
          <cell r="AF163" t="str">
            <v>株式会社パナホーム愛岐</v>
          </cell>
          <cell r="AG163" t="str">
            <v>高山営業所</v>
          </cell>
          <cell r="AH163" t="str">
            <v>506-003</v>
          </cell>
          <cell r="AI163" t="str">
            <v>岐阜県</v>
          </cell>
          <cell r="AJ163" t="str">
            <v>高山市西之一色町3丁目681</v>
          </cell>
          <cell r="AL163" t="str">
            <v>0577-34-6055</v>
          </cell>
          <cell r="AM163" t="str">
            <v>⑥</v>
          </cell>
          <cell r="AN163" t="str">
            <v>足立　修一</v>
          </cell>
          <cell r="AO163">
            <v>1</v>
          </cell>
          <cell r="AP163">
            <v>1</v>
          </cell>
          <cell r="AS163" t="str">
            <v>一括</v>
          </cell>
          <cell r="BA163">
            <v>37</v>
          </cell>
          <cell r="BB163" t="str">
            <v>○</v>
          </cell>
          <cell r="BC163" t="str">
            <v>221300908026</v>
          </cell>
          <cell r="BD163">
            <v>44813</v>
          </cell>
          <cell r="BE163">
            <v>44838</v>
          </cell>
          <cell r="BF163">
            <v>44838</v>
          </cell>
          <cell r="BG163" t="str">
            <v>9:30</v>
          </cell>
          <cell r="BH163" t="str">
            <v>17:00</v>
          </cell>
          <cell r="BI163" t="str">
            <v>9:00</v>
          </cell>
          <cell r="BJ163" t="str">
            <v>17:10</v>
          </cell>
          <cell r="BK163" t="str">
            <v/>
          </cell>
          <cell r="BL163" t="str">
            <v/>
          </cell>
        </row>
        <row r="164">
          <cell r="A164" t="str">
            <v>22-1300908-027</v>
          </cell>
          <cell r="B164">
            <v>44750</v>
          </cell>
          <cell r="C164">
            <v>44754</v>
          </cell>
          <cell r="D164">
            <v>44755</v>
          </cell>
          <cell r="E164">
            <v>0</v>
          </cell>
          <cell r="F164" t="str">
            <v>1300908</v>
          </cell>
          <cell r="G164">
            <v>27</v>
          </cell>
          <cell r="H164">
            <v>30</v>
          </cell>
          <cell r="I164" t="str">
            <v>名古屋</v>
          </cell>
          <cell r="J164" t="str">
            <v>名古屋国際会議場</v>
          </cell>
          <cell r="K164" t="str">
            <v>133+134</v>
          </cell>
          <cell r="L164">
            <v>44812</v>
          </cell>
          <cell r="M164">
            <v>44813</v>
          </cell>
          <cell r="O164" t="str">
            <v>名古屋</v>
          </cell>
          <cell r="P164" t="str">
            <v>一般</v>
          </cell>
          <cell r="Q164">
            <v>1</v>
          </cell>
          <cell r="R164" t="str">
            <v>スズキ</v>
          </cell>
          <cell r="S164" t="str">
            <v>イサオ</v>
          </cell>
          <cell r="T164" t="str">
            <v>スズキ　イサオ</v>
          </cell>
          <cell r="U164" t="str">
            <v>鈴木</v>
          </cell>
          <cell r="V164" t="str">
            <v>功</v>
          </cell>
          <cell r="W164" t="str">
            <v>鈴木　功</v>
          </cell>
          <cell r="X164">
            <v>25771</v>
          </cell>
          <cell r="Y164">
            <v>54</v>
          </cell>
          <cell r="Z164" t="str">
            <v>446-0001</v>
          </cell>
          <cell r="AA164" t="str">
            <v>愛知県</v>
          </cell>
          <cell r="AB164" t="str">
            <v>安城市里町一丁目19番地7</v>
          </cell>
          <cell r="AD164" t="str">
            <v>070-2232-1097</v>
          </cell>
          <cell r="AE164" t="str">
            <v>i-suzuki@ntp-g.com</v>
          </cell>
          <cell r="AF164" t="str">
            <v>トヨタホーム名古屋株式会社</v>
          </cell>
          <cell r="AG164" t="str">
            <v>三河 LLB部</v>
          </cell>
          <cell r="AH164" t="str">
            <v>456-0062</v>
          </cell>
          <cell r="AI164" t="str">
            <v>愛知県</v>
          </cell>
          <cell r="AJ164" t="str">
            <v>名古屋市熱田区大宝一丁目13番20号</v>
          </cell>
          <cell r="AL164" t="str">
            <v>052-681-3148</v>
          </cell>
          <cell r="AM164" t="str">
            <v>②</v>
          </cell>
          <cell r="AN164" t="str">
            <v>鈴木　功</v>
          </cell>
          <cell r="AO164">
            <v>1</v>
          </cell>
          <cell r="AP164">
            <v>1</v>
          </cell>
          <cell r="AS164" t="str">
            <v>一括</v>
          </cell>
          <cell r="BA164">
            <v>34</v>
          </cell>
          <cell r="BB164" t="str">
            <v>○</v>
          </cell>
          <cell r="BC164" t="str">
            <v>221300908027</v>
          </cell>
          <cell r="BD164">
            <v>44813</v>
          </cell>
          <cell r="BE164">
            <v>44838</v>
          </cell>
          <cell r="BF164">
            <v>44838</v>
          </cell>
          <cell r="BG164" t="str">
            <v>9:30</v>
          </cell>
          <cell r="BH164" t="str">
            <v>17:00</v>
          </cell>
          <cell r="BI164" t="str">
            <v>9:00</v>
          </cell>
          <cell r="BJ164" t="str">
            <v>17:10</v>
          </cell>
          <cell r="BK164" t="str">
            <v/>
          </cell>
          <cell r="BL164" t="str">
            <v/>
          </cell>
        </row>
        <row r="165">
          <cell r="A165" t="str">
            <v>22-1300908-028</v>
          </cell>
          <cell r="B165">
            <v>44755</v>
          </cell>
          <cell r="C165">
            <v>44761</v>
          </cell>
          <cell r="D165">
            <v>44761</v>
          </cell>
          <cell r="E165">
            <v>0</v>
          </cell>
          <cell r="F165" t="str">
            <v>1300908</v>
          </cell>
          <cell r="G165">
            <v>28</v>
          </cell>
          <cell r="H165">
            <v>30</v>
          </cell>
          <cell r="I165" t="str">
            <v>名古屋</v>
          </cell>
          <cell r="J165" t="str">
            <v>名古屋国際会議場</v>
          </cell>
          <cell r="K165" t="str">
            <v>133+134</v>
          </cell>
          <cell r="L165">
            <v>44812</v>
          </cell>
          <cell r="M165">
            <v>44813</v>
          </cell>
          <cell r="O165" t="str">
            <v>名古屋</v>
          </cell>
          <cell r="P165" t="str">
            <v>一般</v>
          </cell>
          <cell r="Q165">
            <v>1</v>
          </cell>
          <cell r="R165" t="str">
            <v>エナミ</v>
          </cell>
          <cell r="S165" t="str">
            <v>ヒデユキ</v>
          </cell>
          <cell r="T165" t="str">
            <v>エナミ　ヒデユキ</v>
          </cell>
          <cell r="U165" t="str">
            <v>榎並</v>
          </cell>
          <cell r="V165" t="str">
            <v>秀行</v>
          </cell>
          <cell r="W165" t="str">
            <v>榎並　秀行</v>
          </cell>
          <cell r="X165">
            <v>29698</v>
          </cell>
          <cell r="Y165">
            <v>43</v>
          </cell>
          <cell r="Z165" t="str">
            <v>483-8224</v>
          </cell>
          <cell r="AA165" t="str">
            <v>愛知県</v>
          </cell>
          <cell r="AB165" t="str">
            <v>江南市赤童子町白山115-1</v>
          </cell>
          <cell r="AD165" t="str">
            <v>080-6919-9024</v>
          </cell>
          <cell r="AE165" t="str">
            <v>h-enami@ntp-g.com</v>
          </cell>
          <cell r="AF165" t="str">
            <v>トヨタホーム名古屋株式会社</v>
          </cell>
          <cell r="AG165" t="str">
            <v>尾張LLB部</v>
          </cell>
          <cell r="AH165" t="str">
            <v>456-0062</v>
          </cell>
          <cell r="AI165" t="str">
            <v>愛知県</v>
          </cell>
          <cell r="AJ165" t="str">
            <v>名古屋市熱田区大宝一丁目13番20号</v>
          </cell>
          <cell r="AL165" t="str">
            <v>052-778-9237</v>
          </cell>
          <cell r="AM165" t="str">
            <v>②</v>
          </cell>
          <cell r="AN165" t="str">
            <v>榎並　秀行</v>
          </cell>
          <cell r="AO165">
            <v>1</v>
          </cell>
          <cell r="AP165">
            <v>1</v>
          </cell>
          <cell r="AS165" t="str">
            <v>一括</v>
          </cell>
          <cell r="BA165">
            <v>40</v>
          </cell>
          <cell r="BB165" t="str">
            <v>○</v>
          </cell>
          <cell r="BC165" t="str">
            <v>221300908028</v>
          </cell>
          <cell r="BD165">
            <v>44813</v>
          </cell>
          <cell r="BE165">
            <v>44838</v>
          </cell>
          <cell r="BF165">
            <v>44838</v>
          </cell>
          <cell r="BG165" t="str">
            <v>9:30</v>
          </cell>
          <cell r="BH165" t="str">
            <v>17:00</v>
          </cell>
          <cell r="BI165" t="str">
            <v>9:00</v>
          </cell>
          <cell r="BJ165" t="str">
            <v>17:10</v>
          </cell>
          <cell r="BK165" t="str">
            <v/>
          </cell>
          <cell r="BL165" t="str">
            <v/>
          </cell>
        </row>
        <row r="166">
          <cell r="A166" t="str">
            <v>22-1300908-029</v>
          </cell>
          <cell r="B166">
            <v>44756</v>
          </cell>
          <cell r="C166">
            <v>44761</v>
          </cell>
          <cell r="D166">
            <v>44761</v>
          </cell>
          <cell r="E166">
            <v>44762</v>
          </cell>
          <cell r="F166" t="str">
            <v>1300908</v>
          </cell>
          <cell r="G166">
            <v>29</v>
          </cell>
          <cell r="H166">
            <v>30</v>
          </cell>
          <cell r="I166" t="str">
            <v>名古屋</v>
          </cell>
          <cell r="J166" t="str">
            <v>名古屋国際会議場</v>
          </cell>
          <cell r="K166" t="str">
            <v>133+134</v>
          </cell>
          <cell r="L166">
            <v>44812</v>
          </cell>
          <cell r="M166">
            <v>44813</v>
          </cell>
          <cell r="O166" t="str">
            <v>名古屋</v>
          </cell>
          <cell r="P166" t="str">
            <v>一般</v>
          </cell>
          <cell r="Q166">
            <v>1</v>
          </cell>
          <cell r="R166" t="str">
            <v>ヤグチ</v>
          </cell>
          <cell r="S166" t="str">
            <v>トヨハル</v>
          </cell>
          <cell r="T166" t="str">
            <v>ヤグチ　トヨハル</v>
          </cell>
          <cell r="U166" t="str">
            <v>矢口</v>
          </cell>
          <cell r="V166" t="str">
            <v>豊治</v>
          </cell>
          <cell r="W166" t="str">
            <v>矢口　豊治</v>
          </cell>
          <cell r="X166">
            <v>26073</v>
          </cell>
          <cell r="Y166">
            <v>53</v>
          </cell>
          <cell r="Z166" t="str">
            <v>470-1168</v>
          </cell>
          <cell r="AA166" t="str">
            <v>愛知県</v>
          </cell>
          <cell r="AB166" t="str">
            <v>豊明市栄町南舘3-1573</v>
          </cell>
          <cell r="AD166" t="str">
            <v>080-3662-0301</v>
          </cell>
          <cell r="AE166" t="str">
            <v>toyoharu.yaguchi@mei-ei.co.jp</v>
          </cell>
          <cell r="AF166" t="str">
            <v>名鉄EIエンジニア株式会社</v>
          </cell>
          <cell r="AG166" t="str">
            <v>設備工事部　建築工事課</v>
          </cell>
          <cell r="AH166" t="str">
            <v>456-0031</v>
          </cell>
          <cell r="AI166" t="str">
            <v>愛知県</v>
          </cell>
          <cell r="AJ166" t="str">
            <v>名古屋市熱田区神宮四丁目3番36号</v>
          </cell>
          <cell r="AL166" t="str">
            <v>052-678-1772</v>
          </cell>
          <cell r="AM166" t="str">
            <v>⑥</v>
          </cell>
          <cell r="AN166" t="str">
            <v>矢口　豊治</v>
          </cell>
          <cell r="AO166">
            <v>1</v>
          </cell>
          <cell r="AP166">
            <v>1</v>
          </cell>
          <cell r="AS166" t="str">
            <v>三菱</v>
          </cell>
          <cell r="AT166">
            <v>44762</v>
          </cell>
          <cell r="BA166">
            <v>36</v>
          </cell>
          <cell r="BB166" t="str">
            <v>○</v>
          </cell>
          <cell r="BC166" t="str">
            <v>221300908029</v>
          </cell>
          <cell r="BD166">
            <v>44813</v>
          </cell>
          <cell r="BE166">
            <v>44838</v>
          </cell>
          <cell r="BF166">
            <v>44838</v>
          </cell>
          <cell r="BG166" t="str">
            <v>9:30</v>
          </cell>
          <cell r="BH166" t="str">
            <v>17:00</v>
          </cell>
          <cell r="BI166" t="str">
            <v>9:00</v>
          </cell>
          <cell r="BJ166" t="str">
            <v>17:10</v>
          </cell>
          <cell r="BK166" t="str">
            <v/>
          </cell>
          <cell r="BL166" t="str">
            <v/>
          </cell>
        </row>
        <row r="167">
          <cell r="A167" t="str">
            <v>22-1300908-030</v>
          </cell>
          <cell r="B167">
            <v>44757</v>
          </cell>
          <cell r="C167">
            <v>44761</v>
          </cell>
          <cell r="D167">
            <v>44761</v>
          </cell>
          <cell r="F167" t="str">
            <v>1300908</v>
          </cell>
          <cell r="G167">
            <v>30</v>
          </cell>
          <cell r="H167">
            <v>30</v>
          </cell>
          <cell r="I167" t="str">
            <v>名古屋</v>
          </cell>
          <cell r="J167" t="str">
            <v>名古屋国際会議場</v>
          </cell>
          <cell r="K167" t="str">
            <v>133+134</v>
          </cell>
          <cell r="L167">
            <v>44812</v>
          </cell>
          <cell r="M167">
            <v>44813</v>
          </cell>
          <cell r="O167" t="str">
            <v>名古屋</v>
          </cell>
          <cell r="P167" t="str">
            <v>一般</v>
          </cell>
          <cell r="Q167">
            <v>1</v>
          </cell>
          <cell r="R167" t="str">
            <v>ハセガワ</v>
          </cell>
          <cell r="S167" t="str">
            <v>カズオ</v>
          </cell>
          <cell r="T167" t="str">
            <v>ハセガワ　カズオ</v>
          </cell>
          <cell r="U167" t="str">
            <v>長谷川</v>
          </cell>
          <cell r="V167" t="str">
            <v>和生</v>
          </cell>
          <cell r="W167" t="str">
            <v>長谷川　和生</v>
          </cell>
          <cell r="X167">
            <v>29094</v>
          </cell>
          <cell r="Y167">
            <v>42</v>
          </cell>
          <cell r="Z167" t="str">
            <v>489-0895</v>
          </cell>
          <cell r="AA167" t="str">
            <v>愛知県</v>
          </cell>
          <cell r="AB167" t="str">
            <v>瀬戸市塩草町111番地2</v>
          </cell>
          <cell r="AC167" t="str">
            <v/>
          </cell>
          <cell r="AD167" t="str">
            <v>080-8524-8677</v>
          </cell>
          <cell r="AE167" t="str">
            <v>m00378075@daiwa-reform.jp</v>
          </cell>
          <cell r="AF167" t="str">
            <v>大和ハウスリフォーム株式会社</v>
          </cell>
          <cell r="AG167" t="str">
            <v>中日本支社名古屋事業部</v>
          </cell>
          <cell r="AH167" t="str">
            <v>453-0872</v>
          </cell>
          <cell r="AI167" t="str">
            <v>愛知県</v>
          </cell>
          <cell r="AJ167" t="str">
            <v>名古屋市中村区平池町4丁目60番地9</v>
          </cell>
          <cell r="AK167" t="str">
            <v>大和ハウス名古屋ビル16F</v>
          </cell>
          <cell r="AL167" t="str">
            <v>052-485-5095</v>
          </cell>
          <cell r="AM167" t="str">
            <v>①</v>
          </cell>
          <cell r="AN167" t="str">
            <v>長谷川　和生</v>
          </cell>
          <cell r="AO167">
            <v>1</v>
          </cell>
          <cell r="AP167">
            <v>1</v>
          </cell>
          <cell r="AS167" t="str">
            <v>一括</v>
          </cell>
          <cell r="BA167">
            <v>38</v>
          </cell>
          <cell r="BB167" t="str">
            <v>○</v>
          </cell>
          <cell r="BC167" t="str">
            <v>221300908030</v>
          </cell>
          <cell r="BD167">
            <v>44813</v>
          </cell>
          <cell r="BE167">
            <v>44838</v>
          </cell>
          <cell r="BF167">
            <v>44838</v>
          </cell>
          <cell r="BG167" t="str">
            <v>9:30</v>
          </cell>
          <cell r="BH167" t="str">
            <v>17:00</v>
          </cell>
          <cell r="BI167" t="str">
            <v>9:00</v>
          </cell>
          <cell r="BJ167" t="str">
            <v>17:10</v>
          </cell>
          <cell r="BK167" t="str">
            <v/>
          </cell>
          <cell r="BL167" t="str">
            <v/>
          </cell>
        </row>
        <row r="168">
          <cell r="A168" t="str">
            <v>22-1300908-031</v>
          </cell>
          <cell r="B168">
            <v>44750</v>
          </cell>
          <cell r="C168">
            <v>44761</v>
          </cell>
          <cell r="D168">
            <v>44761</v>
          </cell>
          <cell r="E168">
            <v>0</v>
          </cell>
          <cell r="F168" t="str">
            <v>1300908</v>
          </cell>
          <cell r="G168">
            <v>31</v>
          </cell>
          <cell r="H168">
            <v>30</v>
          </cell>
          <cell r="I168" t="str">
            <v>名古屋</v>
          </cell>
          <cell r="J168" t="str">
            <v>名古屋国際会議場</v>
          </cell>
          <cell r="K168" t="str">
            <v>133+134</v>
          </cell>
          <cell r="L168">
            <v>44812</v>
          </cell>
          <cell r="M168">
            <v>44813</v>
          </cell>
          <cell r="O168" t="str">
            <v>名古屋</v>
          </cell>
          <cell r="P168" t="str">
            <v>一般</v>
          </cell>
          <cell r="Q168">
            <v>1</v>
          </cell>
          <cell r="R168" t="str">
            <v>ササオ</v>
          </cell>
          <cell r="S168" t="str">
            <v>ケンタロウ</v>
          </cell>
          <cell r="T168" t="str">
            <v>ササオ　ケンタロウ</v>
          </cell>
          <cell r="U168" t="str">
            <v>笹尾</v>
          </cell>
          <cell r="V168" t="str">
            <v>慶太朗</v>
          </cell>
          <cell r="W168" t="str">
            <v>笹尾　慶太朗</v>
          </cell>
          <cell r="X168">
            <v>23504</v>
          </cell>
          <cell r="Y168">
            <v>60</v>
          </cell>
          <cell r="Z168" t="str">
            <v>481-0006</v>
          </cell>
          <cell r="AA168" t="str">
            <v>愛知県</v>
          </cell>
          <cell r="AB168" t="str">
            <v>北名古屋市熊之庄新宮65番地</v>
          </cell>
          <cell r="AD168" t="str">
            <v>090-9355-3207</v>
          </cell>
          <cell r="AE168" t="str">
            <v>k-sasao@ntp-g.com</v>
          </cell>
          <cell r="AF168" t="str">
            <v>トヨタホーム名古屋株式会社</v>
          </cell>
          <cell r="AG168" t="str">
            <v>LLB業務室</v>
          </cell>
          <cell r="AH168" t="str">
            <v>456-0062</v>
          </cell>
          <cell r="AI168" t="str">
            <v>愛知県</v>
          </cell>
          <cell r="AJ168" t="str">
            <v>名古屋市熱田区大宝一丁目13番20号</v>
          </cell>
          <cell r="AL168" t="str">
            <v>052-684-3198</v>
          </cell>
          <cell r="AM168" t="str">
            <v>②</v>
          </cell>
          <cell r="AN168" t="str">
            <v>笹尾　慶太朗</v>
          </cell>
          <cell r="AO168">
            <v>1</v>
          </cell>
          <cell r="AP168">
            <v>1</v>
          </cell>
          <cell r="AS168" t="str">
            <v>一括</v>
          </cell>
          <cell r="BA168">
            <v>37</v>
          </cell>
          <cell r="BB168" t="str">
            <v>○</v>
          </cell>
          <cell r="BC168" t="str">
            <v>221300908031</v>
          </cell>
          <cell r="BD168">
            <v>44813</v>
          </cell>
          <cell r="BE168">
            <v>44838</v>
          </cell>
          <cell r="BF168">
            <v>44838</v>
          </cell>
          <cell r="BG168" t="str">
            <v>9:30</v>
          </cell>
          <cell r="BH168" t="str">
            <v>17:00</v>
          </cell>
          <cell r="BI168" t="str">
            <v>9:00</v>
          </cell>
          <cell r="BJ168" t="str">
            <v>17:10</v>
          </cell>
          <cell r="BK168" t="str">
            <v/>
          </cell>
          <cell r="BL168" t="str">
            <v/>
          </cell>
        </row>
        <row r="169">
          <cell r="A169" t="str">
            <v>22-1300908-032</v>
          </cell>
          <cell r="B169">
            <v>44767</v>
          </cell>
          <cell r="C169">
            <v>44767</v>
          </cell>
          <cell r="D169">
            <v>44767</v>
          </cell>
          <cell r="E169">
            <v>0</v>
          </cell>
          <cell r="F169" t="str">
            <v>1300908</v>
          </cell>
          <cell r="G169">
            <v>32</v>
          </cell>
          <cell r="H169">
            <v>30</v>
          </cell>
          <cell r="I169" t="str">
            <v>名古屋</v>
          </cell>
          <cell r="J169" t="str">
            <v>名古屋国際会議場</v>
          </cell>
          <cell r="K169" t="str">
            <v>133+134</v>
          </cell>
          <cell r="L169">
            <v>44812</v>
          </cell>
          <cell r="M169">
            <v>44813</v>
          </cell>
          <cell r="O169" t="str">
            <v>名古屋</v>
          </cell>
          <cell r="P169" t="str">
            <v>一般</v>
          </cell>
          <cell r="Q169">
            <v>1</v>
          </cell>
          <cell r="R169" t="str">
            <v>タンノ</v>
          </cell>
          <cell r="S169" t="str">
            <v>マサシ</v>
          </cell>
          <cell r="T169" t="str">
            <v>タンノ　マサシ</v>
          </cell>
          <cell r="U169" t="str">
            <v>丹野</v>
          </cell>
          <cell r="V169" t="str">
            <v>雅史</v>
          </cell>
          <cell r="W169" t="str">
            <v>丹野　雅史</v>
          </cell>
          <cell r="X169">
            <v>26176</v>
          </cell>
          <cell r="Y169">
            <v>50</v>
          </cell>
          <cell r="Z169" t="str">
            <v>939-8251</v>
          </cell>
          <cell r="AA169" t="str">
            <v>富山県</v>
          </cell>
          <cell r="AB169" t="str">
            <v>富山市西荒屋172-12</v>
          </cell>
          <cell r="AD169" t="str">
            <v>090-7767-6498</v>
          </cell>
          <cell r="AE169" t="str">
            <v>tanno.masashi@jp.panasonic.com</v>
          </cell>
          <cell r="AF169" t="str">
            <v>パナソニックホームズ株式会社</v>
          </cell>
          <cell r="AG169" t="str">
            <v>北陸支店</v>
          </cell>
          <cell r="AH169" t="str">
            <v>939-8251</v>
          </cell>
          <cell r="AI169" t="str">
            <v>富山県</v>
          </cell>
          <cell r="AJ169" t="str">
            <v>富山市西荒屋243-1</v>
          </cell>
          <cell r="AK169" t="str">
            <v>（ジュートピア富山内）</v>
          </cell>
          <cell r="AL169" t="str">
            <v>076-429-9517</v>
          </cell>
          <cell r="AM169" t="str">
            <v>⑥</v>
          </cell>
          <cell r="AN169" t="str">
            <v>丹野　雅史</v>
          </cell>
          <cell r="AO169">
            <v>0</v>
          </cell>
          <cell r="AP169">
            <v>1</v>
          </cell>
          <cell r="AS169" t="str">
            <v>一括</v>
          </cell>
          <cell r="BA169">
            <v>39</v>
          </cell>
          <cell r="BB169" t="str">
            <v>○</v>
          </cell>
          <cell r="BC169" t="str">
            <v>221300908032</v>
          </cell>
          <cell r="BD169">
            <v>44813</v>
          </cell>
          <cell r="BE169">
            <v>44838</v>
          </cell>
          <cell r="BF169">
            <v>44838</v>
          </cell>
          <cell r="BG169" t="str">
            <v>9:30</v>
          </cell>
          <cell r="BH169" t="str">
            <v>17:00</v>
          </cell>
          <cell r="BI169" t="str">
            <v>9:00</v>
          </cell>
          <cell r="BJ169" t="str">
            <v>17:10</v>
          </cell>
          <cell r="BK169" t="str">
            <v/>
          </cell>
          <cell r="BL169" t="str">
            <v/>
          </cell>
        </row>
        <row r="170">
          <cell r="A170" t="str">
            <v>22-1300908-033</v>
          </cell>
          <cell r="B170">
            <v>44767</v>
          </cell>
          <cell r="C170">
            <v>44767</v>
          </cell>
          <cell r="D170">
            <v>44767</v>
          </cell>
          <cell r="F170" t="str">
            <v>1300908</v>
          </cell>
          <cell r="G170">
            <v>33</v>
          </cell>
          <cell r="H170">
            <v>30</v>
          </cell>
          <cell r="I170" t="str">
            <v>名古屋</v>
          </cell>
          <cell r="J170" t="str">
            <v>名古屋国際会議場</v>
          </cell>
          <cell r="K170" t="str">
            <v>133+134</v>
          </cell>
          <cell r="L170">
            <v>44812</v>
          </cell>
          <cell r="M170">
            <v>44813</v>
          </cell>
          <cell r="O170" t="str">
            <v>名古屋</v>
          </cell>
          <cell r="P170" t="str">
            <v>一般</v>
          </cell>
          <cell r="Q170">
            <v>1</v>
          </cell>
          <cell r="R170" t="str">
            <v>ヤマダ</v>
          </cell>
          <cell r="S170" t="str">
            <v>トシユキ</v>
          </cell>
          <cell r="T170" t="str">
            <v>ヤマダ　トシユキ</v>
          </cell>
          <cell r="U170" t="str">
            <v>山田</v>
          </cell>
          <cell r="V170" t="str">
            <v>利幸</v>
          </cell>
          <cell r="W170" t="str">
            <v>山田　利幸</v>
          </cell>
          <cell r="X170">
            <v>25178</v>
          </cell>
          <cell r="Y170">
            <v>53</v>
          </cell>
          <cell r="Z170" t="str">
            <v>453-0065</v>
          </cell>
          <cell r="AA170" t="str">
            <v>愛知県</v>
          </cell>
          <cell r="AB170" t="str">
            <v>名古屋市中村区靖国町1-33-1</v>
          </cell>
          <cell r="AC170" t="str">
            <v/>
          </cell>
          <cell r="AD170" t="str">
            <v>090-7950-5091</v>
          </cell>
          <cell r="AE170" t="str">
            <v>tyamada@bcd.taisei.co.jp</v>
          </cell>
          <cell r="AF170" t="str">
            <v>大成建設株式会社</v>
          </cell>
          <cell r="AG170" t="str">
            <v>岐阜CSセンター</v>
          </cell>
          <cell r="AH170" t="str">
            <v>500-8847</v>
          </cell>
          <cell r="AI170" t="str">
            <v>岐阜県</v>
          </cell>
          <cell r="AJ170" t="str">
            <v>岐阜市金宝町2-8</v>
          </cell>
          <cell r="AK170" t="str">
            <v>マイルストーンズ4F</v>
          </cell>
          <cell r="AL170" t="str">
            <v>058-264-4162</v>
          </cell>
          <cell r="AM170" t="str">
            <v>①</v>
          </cell>
          <cell r="AN170" t="str">
            <v>山田　利幸</v>
          </cell>
          <cell r="AO170">
            <v>0</v>
          </cell>
          <cell r="AP170">
            <v>1</v>
          </cell>
          <cell r="AS170" t="str">
            <v>三菱</v>
          </cell>
          <cell r="AT170">
            <v>44776</v>
          </cell>
          <cell r="BA170">
            <v>38</v>
          </cell>
          <cell r="BB170" t="str">
            <v>○</v>
          </cell>
          <cell r="BC170" t="str">
            <v>221300908033</v>
          </cell>
          <cell r="BD170">
            <v>44813</v>
          </cell>
          <cell r="BE170">
            <v>44838</v>
          </cell>
          <cell r="BF170">
            <v>44838</v>
          </cell>
          <cell r="BG170" t="str">
            <v>9:30</v>
          </cell>
          <cell r="BH170" t="str">
            <v>17:00</v>
          </cell>
          <cell r="BI170" t="str">
            <v>9:00</v>
          </cell>
          <cell r="BJ170" t="str">
            <v>17:10</v>
          </cell>
          <cell r="BK170" t="str">
            <v/>
          </cell>
          <cell r="BL170" t="str">
            <v/>
          </cell>
        </row>
        <row r="171">
          <cell r="A171" t="str">
            <v>22-1300908-034</v>
          </cell>
          <cell r="B171">
            <v>44770</v>
          </cell>
          <cell r="C171">
            <v>44771</v>
          </cell>
          <cell r="F171" t="str">
            <v>1300908</v>
          </cell>
          <cell r="G171">
            <v>34</v>
          </cell>
          <cell r="H171">
            <v>30</v>
          </cell>
          <cell r="I171" t="str">
            <v>名古屋</v>
          </cell>
          <cell r="J171" t="str">
            <v>名古屋国際会議場</v>
          </cell>
          <cell r="K171" t="str">
            <v>133+134</v>
          </cell>
          <cell r="L171">
            <v>44812</v>
          </cell>
          <cell r="M171">
            <v>44813</v>
          </cell>
          <cell r="O171" t="str">
            <v>名古屋</v>
          </cell>
          <cell r="P171" t="str">
            <v>一般</v>
          </cell>
          <cell r="Q171">
            <v>1</v>
          </cell>
          <cell r="R171" t="str">
            <v>アオヤマ</v>
          </cell>
          <cell r="S171" t="str">
            <v>タカシ</v>
          </cell>
          <cell r="T171" t="str">
            <v>アオヤマ　タカシ</v>
          </cell>
          <cell r="U171" t="str">
            <v>青山</v>
          </cell>
          <cell r="V171" t="str">
            <v>貴司</v>
          </cell>
          <cell r="W171" t="str">
            <v>青山　貴司</v>
          </cell>
          <cell r="X171">
            <v>27217</v>
          </cell>
          <cell r="Y171">
            <v>50</v>
          </cell>
          <cell r="Z171" t="str">
            <v>500-8283</v>
          </cell>
          <cell r="AA171" t="str">
            <v>岐阜県</v>
          </cell>
          <cell r="AB171" t="str">
            <v>岐阜市茜部野瀬3-55</v>
          </cell>
          <cell r="AD171" t="str">
            <v>080-8115-2777</v>
          </cell>
          <cell r="AE171" t="str">
            <v>aoytks00@pub.taisei.co.jp</v>
          </cell>
          <cell r="AF171" t="str">
            <v>大成建設株式会社</v>
          </cell>
          <cell r="AG171" t="str">
            <v>岐阜CSセンター</v>
          </cell>
          <cell r="AH171" t="str">
            <v>500-8847</v>
          </cell>
          <cell r="AI171" t="str">
            <v>岐阜県</v>
          </cell>
          <cell r="AJ171" t="str">
            <v>岐阜市金宝町2-8</v>
          </cell>
          <cell r="AK171" t="str">
            <v>マイルストーンズ4F</v>
          </cell>
          <cell r="AL171" t="str">
            <v>058-264-4162</v>
          </cell>
          <cell r="AM171" t="str">
            <v>①</v>
          </cell>
          <cell r="AN171" t="str">
            <v>青山　貴司</v>
          </cell>
          <cell r="AO171">
            <v>1</v>
          </cell>
          <cell r="AP171">
            <v>1</v>
          </cell>
          <cell r="AS171" t="str">
            <v>三菱</v>
          </cell>
          <cell r="AT171">
            <v>44774</v>
          </cell>
          <cell r="AV171">
            <v>44774</v>
          </cell>
          <cell r="AW171" t="str">
            <v>青山　貴司</v>
          </cell>
          <cell r="AX171" t="str">
            <v>様</v>
          </cell>
          <cell r="AY171">
            <v>44782</v>
          </cell>
          <cell r="BA171">
            <v>38</v>
          </cell>
          <cell r="BB171" t="str">
            <v>○</v>
          </cell>
          <cell r="BC171" t="str">
            <v>221300908034</v>
          </cell>
          <cell r="BD171">
            <v>44813</v>
          </cell>
          <cell r="BE171">
            <v>44838</v>
          </cell>
          <cell r="BF171">
            <v>44838</v>
          </cell>
          <cell r="BG171" t="str">
            <v>9:30</v>
          </cell>
          <cell r="BH171" t="str">
            <v>17:00</v>
          </cell>
          <cell r="BI171" t="str">
            <v>9:00</v>
          </cell>
          <cell r="BJ171" t="str">
            <v>17:10</v>
          </cell>
          <cell r="BK171" t="str">
            <v/>
          </cell>
          <cell r="BL171" t="str">
            <v/>
          </cell>
        </row>
        <row r="172">
          <cell r="A172" t="str">
            <v>22-1300908-035</v>
          </cell>
          <cell r="B172">
            <v>44727</v>
          </cell>
          <cell r="C172">
            <v>44775</v>
          </cell>
          <cell r="E172">
            <v>0</v>
          </cell>
          <cell r="F172" t="str">
            <v>1300908</v>
          </cell>
          <cell r="G172">
            <v>35</v>
          </cell>
          <cell r="H172">
            <v>30</v>
          </cell>
          <cell r="I172" t="str">
            <v>名古屋</v>
          </cell>
          <cell r="J172" t="str">
            <v>名古屋国際会議場</v>
          </cell>
          <cell r="K172" t="str">
            <v>133+134</v>
          </cell>
          <cell r="L172">
            <v>44812</v>
          </cell>
          <cell r="M172">
            <v>44813</v>
          </cell>
          <cell r="O172" t="str">
            <v>名古屋</v>
          </cell>
          <cell r="P172" t="str">
            <v>一般</v>
          </cell>
          <cell r="Q172">
            <v>1</v>
          </cell>
          <cell r="R172" t="str">
            <v>アリガヤ</v>
          </cell>
          <cell r="S172" t="str">
            <v>ヨウスケ</v>
          </cell>
          <cell r="T172" t="str">
            <v>アリガヤ　ヨウスケ</v>
          </cell>
          <cell r="U172" t="str">
            <v>有ヶ谷</v>
          </cell>
          <cell r="V172" t="str">
            <v>陽介</v>
          </cell>
          <cell r="W172" t="str">
            <v>有ヶ谷　陽介</v>
          </cell>
          <cell r="X172">
            <v>28003</v>
          </cell>
          <cell r="Y172">
            <v>45</v>
          </cell>
          <cell r="Z172" t="str">
            <v>431-3122</v>
          </cell>
          <cell r="AA172" t="str">
            <v>静岡県</v>
          </cell>
          <cell r="AB172" t="str">
            <v>浜松市東区有玉南町131-2</v>
          </cell>
          <cell r="AD172" t="str">
            <v>090-4797-2428</v>
          </cell>
          <cell r="AE172" t="str">
            <v>y-arigaya@shizuoka.panahome.co.jp</v>
          </cell>
          <cell r="AF172" t="str">
            <v>株式会社パナホーム静岡</v>
          </cell>
          <cell r="AG172" t="str">
            <v>西部営業部</v>
          </cell>
          <cell r="AH172" t="str">
            <v>435-0051</v>
          </cell>
          <cell r="AI172" t="str">
            <v>静岡県</v>
          </cell>
          <cell r="AJ172" t="str">
            <v>浜松市東区市野町2448</v>
          </cell>
          <cell r="AL172" t="str">
            <v>053-422-3603</v>
          </cell>
          <cell r="AM172" t="str">
            <v>⑥</v>
          </cell>
          <cell r="AN172" t="str">
            <v>有ヶ谷　陽介</v>
          </cell>
          <cell r="AO172">
            <v>0</v>
          </cell>
          <cell r="AP172">
            <v>1</v>
          </cell>
          <cell r="AS172" t="str">
            <v>一括</v>
          </cell>
          <cell r="BA172">
            <v>39</v>
          </cell>
          <cell r="BB172" t="str">
            <v>○</v>
          </cell>
          <cell r="BC172" t="str">
            <v>221300908035</v>
          </cell>
          <cell r="BD172">
            <v>44813</v>
          </cell>
          <cell r="BE172">
            <v>44838</v>
          </cell>
          <cell r="BF172">
            <v>44838</v>
          </cell>
          <cell r="BG172" t="str">
            <v>9:30</v>
          </cell>
          <cell r="BH172" t="str">
            <v>17:00</v>
          </cell>
          <cell r="BI172" t="str">
            <v>9:00</v>
          </cell>
          <cell r="BJ172" t="str">
            <v>17:10</v>
          </cell>
          <cell r="BK172" t="str">
            <v/>
          </cell>
          <cell r="BL172" t="str">
            <v/>
          </cell>
        </row>
        <row r="173">
          <cell r="A173" t="str">
            <v>22-1300908-036</v>
          </cell>
          <cell r="B173">
            <v>44727</v>
          </cell>
          <cell r="C173">
            <v>44775</v>
          </cell>
          <cell r="E173">
            <v>0</v>
          </cell>
          <cell r="F173" t="str">
            <v>1300908</v>
          </cell>
          <cell r="G173">
            <v>36</v>
          </cell>
          <cell r="H173">
            <v>30</v>
          </cell>
          <cell r="I173" t="str">
            <v>名古屋</v>
          </cell>
          <cell r="J173" t="str">
            <v>名古屋国際会議場</v>
          </cell>
          <cell r="K173" t="str">
            <v>133+134</v>
          </cell>
          <cell r="L173">
            <v>44812</v>
          </cell>
          <cell r="M173">
            <v>44813</v>
          </cell>
          <cell r="O173" t="str">
            <v>名古屋</v>
          </cell>
          <cell r="P173" t="str">
            <v>一般</v>
          </cell>
          <cell r="Q173">
            <v>1</v>
          </cell>
          <cell r="R173" t="str">
            <v>イケダ</v>
          </cell>
          <cell r="S173" t="str">
            <v>シュウイチ</v>
          </cell>
          <cell r="T173" t="str">
            <v>イケダ　シュウイチ</v>
          </cell>
          <cell r="U173" t="str">
            <v>池田</v>
          </cell>
          <cell r="V173" t="str">
            <v>修一</v>
          </cell>
          <cell r="W173" t="str">
            <v>池田　修一</v>
          </cell>
          <cell r="X173">
            <v>21737</v>
          </cell>
          <cell r="Y173">
            <v>63</v>
          </cell>
          <cell r="Z173" t="str">
            <v>435-0034</v>
          </cell>
          <cell r="AA173" t="str">
            <v>静岡県</v>
          </cell>
          <cell r="AB173" t="str">
            <v>浜松市南区安松町5-6</v>
          </cell>
          <cell r="AC173" t="str">
            <v>ベルフィオーレⅡB</v>
          </cell>
          <cell r="AD173" t="str">
            <v>053-422-3603</v>
          </cell>
          <cell r="AE173" t="str">
            <v>syuuichi-ikeda@shizuoka.panahome.co.jp</v>
          </cell>
          <cell r="AF173" t="str">
            <v>株式会社パナホーム静岡</v>
          </cell>
          <cell r="AG173" t="str">
            <v>西部営業部</v>
          </cell>
          <cell r="AH173" t="str">
            <v>435-0051</v>
          </cell>
          <cell r="AI173" t="str">
            <v>静岡県</v>
          </cell>
          <cell r="AJ173" t="str">
            <v>浜松市東区市野町2448</v>
          </cell>
          <cell r="AL173" t="str">
            <v>053-422-3603</v>
          </cell>
          <cell r="AM173" t="str">
            <v>⑥</v>
          </cell>
          <cell r="AN173" t="str">
            <v>池田　修一</v>
          </cell>
          <cell r="AO173">
            <v>1</v>
          </cell>
          <cell r="AP173">
            <v>1</v>
          </cell>
          <cell r="AS173" t="str">
            <v>一括</v>
          </cell>
          <cell r="BA173">
            <v>32</v>
          </cell>
          <cell r="BB173" t="str">
            <v>○</v>
          </cell>
          <cell r="BC173" t="str">
            <v>221300908036</v>
          </cell>
          <cell r="BD173">
            <v>44813</v>
          </cell>
          <cell r="BE173">
            <v>44838</v>
          </cell>
          <cell r="BF173">
            <v>44838</v>
          </cell>
          <cell r="BG173" t="str">
            <v>9:30</v>
          </cell>
          <cell r="BH173" t="str">
            <v>17:00</v>
          </cell>
          <cell r="BI173" t="str">
            <v>9:00</v>
          </cell>
          <cell r="BJ173" t="str">
            <v>17:10</v>
          </cell>
          <cell r="BK173" t="str">
            <v/>
          </cell>
          <cell r="BL173" t="str">
            <v/>
          </cell>
        </row>
        <row r="174">
          <cell r="A174" t="str">
            <v>22-1300908-037</v>
          </cell>
          <cell r="B174">
            <v>44727</v>
          </cell>
          <cell r="C174">
            <v>44775</v>
          </cell>
          <cell r="E174">
            <v>0</v>
          </cell>
          <cell r="F174" t="str">
            <v>1300908</v>
          </cell>
          <cell r="G174">
            <v>37</v>
          </cell>
          <cell r="H174">
            <v>30</v>
          </cell>
          <cell r="I174" t="str">
            <v>名古屋</v>
          </cell>
          <cell r="J174" t="str">
            <v>名古屋国際会議場</v>
          </cell>
          <cell r="K174" t="str">
            <v>133+134</v>
          </cell>
          <cell r="L174">
            <v>44812</v>
          </cell>
          <cell r="M174">
            <v>44813</v>
          </cell>
          <cell r="O174" t="str">
            <v>名古屋</v>
          </cell>
          <cell r="P174" t="str">
            <v>一般</v>
          </cell>
          <cell r="Q174">
            <v>1</v>
          </cell>
          <cell r="R174" t="str">
            <v>スズキ</v>
          </cell>
          <cell r="S174" t="str">
            <v>モトヒコ</v>
          </cell>
          <cell r="T174" t="str">
            <v>スズキ　モトヒコ</v>
          </cell>
          <cell r="U174" t="str">
            <v>鈴木</v>
          </cell>
          <cell r="V174" t="str">
            <v>素彦</v>
          </cell>
          <cell r="W174" t="str">
            <v>鈴木　素彦</v>
          </cell>
          <cell r="X174">
            <v>23910</v>
          </cell>
          <cell r="Y174">
            <v>57</v>
          </cell>
          <cell r="Z174" t="str">
            <v>422-8019</v>
          </cell>
          <cell r="AA174" t="str">
            <v>静岡県</v>
          </cell>
          <cell r="AB174" t="str">
            <v>静岡市駿河区東静岡2丁目6-33</v>
          </cell>
          <cell r="AC174" t="str">
            <v>ル・シェモア東静岡402号</v>
          </cell>
          <cell r="AD174" t="str">
            <v>090-3953-1717</v>
          </cell>
          <cell r="AE174" t="str">
            <v>motohiko-suzuki@shizuoka.panahome.co.jp</v>
          </cell>
          <cell r="AF174" t="str">
            <v>株式会社パナホーム静岡</v>
          </cell>
          <cell r="AG174" t="str">
            <v>中部営業部</v>
          </cell>
          <cell r="AH174" t="str">
            <v>422-8046</v>
          </cell>
          <cell r="AI174" t="str">
            <v>静岡県</v>
          </cell>
          <cell r="AJ174" t="str">
            <v>静岡市駿河区中島252-1</v>
          </cell>
          <cell r="AL174" t="str">
            <v>054-288-0200</v>
          </cell>
          <cell r="AM174" t="str">
            <v>⑥</v>
          </cell>
          <cell r="AN174" t="str">
            <v>鈴木　素彦</v>
          </cell>
          <cell r="AO174">
            <v>1</v>
          </cell>
          <cell r="AP174">
            <v>1</v>
          </cell>
          <cell r="AS174" t="str">
            <v>一括</v>
          </cell>
          <cell r="BA174">
            <v>33</v>
          </cell>
          <cell r="BB174" t="str">
            <v>○</v>
          </cell>
          <cell r="BC174" t="str">
            <v>221300908037</v>
          </cell>
          <cell r="BD174">
            <v>44813</v>
          </cell>
          <cell r="BE174">
            <v>44838</v>
          </cell>
          <cell r="BF174">
            <v>44838</v>
          </cell>
          <cell r="BG174" t="str">
            <v>9:30</v>
          </cell>
          <cell r="BH174" t="str">
            <v>17:00</v>
          </cell>
          <cell r="BI174" t="str">
            <v>9:00</v>
          </cell>
          <cell r="BJ174" t="str">
            <v>17:10</v>
          </cell>
          <cell r="BK174" t="str">
            <v/>
          </cell>
          <cell r="BL174" t="str">
            <v/>
          </cell>
        </row>
        <row r="175">
          <cell r="A175" t="str">
            <v>22-1300908-038</v>
          </cell>
          <cell r="B175">
            <v>44779</v>
          </cell>
          <cell r="C175">
            <v>44781</v>
          </cell>
          <cell r="E175">
            <v>0</v>
          </cell>
          <cell r="F175" t="str">
            <v>1300908</v>
          </cell>
          <cell r="G175">
            <v>38</v>
          </cell>
          <cell r="H175">
            <v>30</v>
          </cell>
          <cell r="I175" t="str">
            <v>名古屋</v>
          </cell>
          <cell r="J175" t="str">
            <v>名古屋国際会議場</v>
          </cell>
          <cell r="K175" t="str">
            <v>133+134</v>
          </cell>
          <cell r="L175">
            <v>44812</v>
          </cell>
          <cell r="M175">
            <v>44813</v>
          </cell>
          <cell r="O175" t="str">
            <v>名古屋</v>
          </cell>
          <cell r="P175" t="str">
            <v>一般</v>
          </cell>
          <cell r="Q175">
            <v>1</v>
          </cell>
          <cell r="R175" t="str">
            <v>ハラダ</v>
          </cell>
          <cell r="S175" t="str">
            <v>アツシ</v>
          </cell>
          <cell r="T175" t="str">
            <v>ハラダ　アツシ</v>
          </cell>
          <cell r="U175" t="str">
            <v>原田</v>
          </cell>
          <cell r="V175" t="str">
            <v>篤</v>
          </cell>
          <cell r="W175" t="str">
            <v>原田　篤</v>
          </cell>
          <cell r="X175">
            <v>25516</v>
          </cell>
          <cell r="Y175">
            <v>52</v>
          </cell>
          <cell r="Z175" t="str">
            <v>421-0113</v>
          </cell>
          <cell r="AA175" t="str">
            <v>静岡県</v>
          </cell>
          <cell r="AB175" t="str">
            <v>静岡市駿河区下川原3丁目28-20-4</v>
          </cell>
          <cell r="AD175" t="str">
            <v>090-4858-4103</v>
          </cell>
          <cell r="AE175" t="str">
            <v>atsushi-harada@shizuoka.panahome.co.jp</v>
          </cell>
          <cell r="AF175" t="str">
            <v>株式会社パナホーム静岡</v>
          </cell>
          <cell r="AG175" t="str">
            <v>中部営業部</v>
          </cell>
          <cell r="AH175" t="str">
            <v>422-8046</v>
          </cell>
          <cell r="AI175" t="str">
            <v>静岡県</v>
          </cell>
          <cell r="AJ175" t="str">
            <v>静岡市駿河区中島252-1</v>
          </cell>
          <cell r="AL175" t="str">
            <v>054-288-0200</v>
          </cell>
          <cell r="AM175" t="str">
            <v>②</v>
          </cell>
          <cell r="AN175" t="str">
            <v>原田　篤</v>
          </cell>
          <cell r="AO175">
            <v>0</v>
          </cell>
          <cell r="AP175">
            <v>1</v>
          </cell>
          <cell r="AS175" t="str">
            <v>一括</v>
          </cell>
          <cell r="BA175">
            <v>35</v>
          </cell>
          <cell r="BB175" t="str">
            <v>○</v>
          </cell>
          <cell r="BC175" t="str">
            <v>221300908038</v>
          </cell>
          <cell r="BD175">
            <v>44813</v>
          </cell>
          <cell r="BE175">
            <v>44838</v>
          </cell>
          <cell r="BF175">
            <v>44838</v>
          </cell>
          <cell r="BG175" t="str">
            <v>9:30</v>
          </cell>
          <cell r="BH175" t="str">
            <v>17:00</v>
          </cell>
          <cell r="BI175" t="str">
            <v>9:00</v>
          </cell>
          <cell r="BJ175" t="str">
            <v>17:10</v>
          </cell>
          <cell r="BK175" t="str">
            <v/>
          </cell>
          <cell r="BL175" t="str">
            <v/>
          </cell>
        </row>
        <row r="176">
          <cell r="A176" t="str">
            <v>22-1300908-039</v>
          </cell>
          <cell r="B176">
            <v>44776</v>
          </cell>
          <cell r="C176">
            <v>44777</v>
          </cell>
          <cell r="F176" t="str">
            <v>1300908</v>
          </cell>
          <cell r="G176">
            <v>39</v>
          </cell>
          <cell r="H176">
            <v>30</v>
          </cell>
          <cell r="I176" t="str">
            <v>名古屋</v>
          </cell>
          <cell r="J176" t="str">
            <v>名古屋国際会議場</v>
          </cell>
          <cell r="K176" t="str">
            <v>133+134</v>
          </cell>
          <cell r="L176">
            <v>44812</v>
          </cell>
          <cell r="M176">
            <v>44813</v>
          </cell>
          <cell r="O176" t="str">
            <v>名古屋</v>
          </cell>
          <cell r="P176" t="str">
            <v>一般</v>
          </cell>
          <cell r="Q176">
            <v>1</v>
          </cell>
          <cell r="R176" t="str">
            <v>カワセ</v>
          </cell>
          <cell r="S176" t="str">
            <v>ヨシヒロ</v>
          </cell>
          <cell r="T176" t="str">
            <v>カワセ　ヨシヒロ</v>
          </cell>
          <cell r="U176" t="str">
            <v>川瀬</v>
          </cell>
          <cell r="V176" t="str">
            <v>由弘</v>
          </cell>
          <cell r="W176" t="str">
            <v>川瀬　由弘</v>
          </cell>
          <cell r="X176">
            <v>27246</v>
          </cell>
          <cell r="Y176">
            <v>47</v>
          </cell>
          <cell r="Z176" t="str">
            <v>456-0035</v>
          </cell>
          <cell r="AA176" t="str">
            <v>愛知県</v>
          </cell>
          <cell r="AB176" t="str">
            <v>名古屋市熱田区白鳥2-10-45</v>
          </cell>
          <cell r="AC176" t="str">
            <v/>
          </cell>
          <cell r="AD176" t="str">
            <v>090-5832-1170</v>
          </cell>
          <cell r="AE176" t="str">
            <v>ykawase@bcd.taisei.co.jp</v>
          </cell>
          <cell r="AF176" t="str">
            <v>大成建設株式会社</v>
          </cell>
          <cell r="AG176" t="str">
            <v>静岡中部CSセンター</v>
          </cell>
          <cell r="AH176" t="str">
            <v>422-8042</v>
          </cell>
          <cell r="AI176" t="str">
            <v>静岡県</v>
          </cell>
          <cell r="AJ176" t="str">
            <v>静岡市駿河区石田2-3-2</v>
          </cell>
          <cell r="AK176" t="str">
            <v/>
          </cell>
          <cell r="AL176" t="str">
            <v>054-204-0280</v>
          </cell>
          <cell r="AM176" t="str">
            <v>①</v>
          </cell>
          <cell r="AN176" t="str">
            <v>川瀬　由弘</v>
          </cell>
          <cell r="AO176">
            <v>1</v>
          </cell>
          <cell r="AP176">
            <v>1</v>
          </cell>
          <cell r="AS176" t="str">
            <v>三菱</v>
          </cell>
          <cell r="AT176">
            <v>44781</v>
          </cell>
          <cell r="BA176">
            <v>39</v>
          </cell>
          <cell r="BB176" t="str">
            <v>○</v>
          </cell>
          <cell r="BC176" t="str">
            <v>221300908039</v>
          </cell>
          <cell r="BD176">
            <v>44813</v>
          </cell>
          <cell r="BE176">
            <v>44838</v>
          </cell>
          <cell r="BF176">
            <v>44838</v>
          </cell>
          <cell r="BG176" t="str">
            <v>9:30</v>
          </cell>
          <cell r="BH176" t="str">
            <v>17:00</v>
          </cell>
          <cell r="BI176" t="str">
            <v>9:00</v>
          </cell>
          <cell r="BJ176" t="str">
            <v>17:10</v>
          </cell>
          <cell r="BK176" t="str">
            <v/>
          </cell>
          <cell r="BL176" t="str">
            <v/>
          </cell>
        </row>
        <row r="177">
          <cell r="A177" t="str">
            <v>22-1300908-040</v>
          </cell>
          <cell r="B177">
            <v>44746</v>
          </cell>
          <cell r="C177">
            <v>44783</v>
          </cell>
          <cell r="F177" t="str">
            <v>1300908</v>
          </cell>
          <cell r="G177">
            <v>40</v>
          </cell>
          <cell r="H177">
            <v>30</v>
          </cell>
          <cell r="I177" t="str">
            <v>名古屋</v>
          </cell>
          <cell r="J177" t="str">
            <v>名古屋国際会議場</v>
          </cell>
          <cell r="K177" t="str">
            <v>133+134</v>
          </cell>
          <cell r="L177">
            <v>44812</v>
          </cell>
          <cell r="M177">
            <v>44813</v>
          </cell>
          <cell r="O177" t="str">
            <v>名古屋</v>
          </cell>
          <cell r="P177" t="str">
            <v>一般</v>
          </cell>
          <cell r="Q177">
            <v>1</v>
          </cell>
          <cell r="R177" t="str">
            <v>イチカワ</v>
          </cell>
          <cell r="S177" t="str">
            <v>キョウコ</v>
          </cell>
          <cell r="T177" t="str">
            <v>イチカワ　キョウコ</v>
          </cell>
          <cell r="U177" t="str">
            <v>市川</v>
          </cell>
          <cell r="V177" t="str">
            <v>恭子</v>
          </cell>
          <cell r="W177" t="str">
            <v>市川　恭子</v>
          </cell>
          <cell r="X177">
            <v>20154</v>
          </cell>
          <cell r="Y177">
            <v>69</v>
          </cell>
          <cell r="Z177" t="str">
            <v>510-0253</v>
          </cell>
          <cell r="AA177" t="str">
            <v>三重県</v>
          </cell>
          <cell r="AB177" t="str">
            <v>鈴鹿市寺家町1528-4</v>
          </cell>
          <cell r="AD177" t="str">
            <v>090-2684-7437</v>
          </cell>
          <cell r="AE177" t="str">
            <v>yasu-51@titan.ocn.ne.jp</v>
          </cell>
          <cell r="AF177" t="str">
            <v>市川建築設計室</v>
          </cell>
          <cell r="AH177" t="str">
            <v>510-0253</v>
          </cell>
          <cell r="AI177" t="str">
            <v>三重県</v>
          </cell>
          <cell r="AJ177" t="str">
            <v>鈴鹿市寺家町1528-4</v>
          </cell>
          <cell r="AL177" t="str">
            <v>059-387-7736</v>
          </cell>
          <cell r="AM177" t="str">
            <v>⑥</v>
          </cell>
          <cell r="AN177" t="str">
            <v>市川　恭子</v>
          </cell>
          <cell r="AO177">
            <v>0</v>
          </cell>
          <cell r="AP177">
            <v>1</v>
          </cell>
          <cell r="AS177" t="str">
            <v>三菱</v>
          </cell>
          <cell r="AT177">
            <v>44792</v>
          </cell>
          <cell r="BA177">
            <v>36</v>
          </cell>
          <cell r="BB177" t="str">
            <v>○</v>
          </cell>
          <cell r="BC177" t="str">
            <v>221300908040</v>
          </cell>
          <cell r="BD177">
            <v>44813</v>
          </cell>
          <cell r="BE177">
            <v>44838</v>
          </cell>
          <cell r="BF177">
            <v>44838</v>
          </cell>
          <cell r="BG177" t="str">
            <v>9:30</v>
          </cell>
          <cell r="BH177" t="str">
            <v>17:00</v>
          </cell>
          <cell r="BI177" t="str">
            <v>9:00</v>
          </cell>
          <cell r="BJ177" t="str">
            <v>17:10</v>
          </cell>
          <cell r="BK177" t="str">
            <v/>
          </cell>
          <cell r="BL177" t="str">
            <v/>
          </cell>
        </row>
        <row r="178">
          <cell r="A178" t="str">
            <v>22-1300908-041</v>
          </cell>
          <cell r="B178">
            <v>44782</v>
          </cell>
          <cell r="C178">
            <v>44783</v>
          </cell>
          <cell r="F178" t="str">
            <v>1300908</v>
          </cell>
          <cell r="G178">
            <v>41</v>
          </cell>
          <cell r="H178">
            <v>30</v>
          </cell>
          <cell r="I178" t="str">
            <v>名古屋</v>
          </cell>
          <cell r="J178" t="str">
            <v>名古屋国際会議場</v>
          </cell>
          <cell r="K178" t="str">
            <v>133+134</v>
          </cell>
          <cell r="L178">
            <v>44812</v>
          </cell>
          <cell r="M178">
            <v>44813</v>
          </cell>
          <cell r="O178" t="str">
            <v>名古屋</v>
          </cell>
          <cell r="P178" t="str">
            <v>一般</v>
          </cell>
          <cell r="Q178">
            <v>1</v>
          </cell>
          <cell r="R178" t="str">
            <v>イシダ</v>
          </cell>
          <cell r="S178" t="str">
            <v>マサト</v>
          </cell>
          <cell r="T178" t="str">
            <v>イシダ　マサト</v>
          </cell>
          <cell r="U178" t="str">
            <v>石田</v>
          </cell>
          <cell r="V178" t="str">
            <v>政人</v>
          </cell>
          <cell r="W178" t="str">
            <v>石田　政人</v>
          </cell>
          <cell r="X178">
            <v>23073</v>
          </cell>
          <cell r="Y178">
            <v>61</v>
          </cell>
          <cell r="Z178" t="str">
            <v>510-0891</v>
          </cell>
          <cell r="AA178" t="str">
            <v>三重県</v>
          </cell>
          <cell r="AB178" t="str">
            <v>四日市市日永西三丁目12-5</v>
          </cell>
          <cell r="AD178" t="str">
            <v>059-353-6661</v>
          </cell>
          <cell r="AE178" t="str">
            <v>info@daiso-c.co.jp</v>
          </cell>
          <cell r="AF178" t="str">
            <v>大宗建設株式会社</v>
          </cell>
          <cell r="AH178" t="str">
            <v>510-0044</v>
          </cell>
          <cell r="AI178" t="str">
            <v>三重県</v>
          </cell>
          <cell r="AJ178" t="str">
            <v>四日市市相生町1番1号</v>
          </cell>
          <cell r="AL178" t="str">
            <v>059-353-6661</v>
          </cell>
          <cell r="AM178" t="str">
            <v>⑥</v>
          </cell>
          <cell r="AN178" t="str">
            <v>石田　政人</v>
          </cell>
          <cell r="AO178">
            <v>0</v>
          </cell>
          <cell r="AP178">
            <v>1</v>
          </cell>
          <cell r="AS178" t="str">
            <v>三菱</v>
          </cell>
          <cell r="AT178">
            <v>44791</v>
          </cell>
          <cell r="BA178">
            <v>32</v>
          </cell>
          <cell r="BB178" t="str">
            <v>○</v>
          </cell>
          <cell r="BC178" t="str">
            <v>221300908041</v>
          </cell>
          <cell r="BD178">
            <v>44813</v>
          </cell>
          <cell r="BE178">
            <v>44838</v>
          </cell>
          <cell r="BF178">
            <v>44838</v>
          </cell>
          <cell r="BG178" t="str">
            <v>9:30</v>
          </cell>
          <cell r="BH178" t="str">
            <v>17:00</v>
          </cell>
          <cell r="BI178" t="str">
            <v>9:00</v>
          </cell>
          <cell r="BJ178" t="str">
            <v>17:10</v>
          </cell>
          <cell r="BK178" t="str">
            <v/>
          </cell>
          <cell r="BL178" t="str">
            <v/>
          </cell>
        </row>
        <row r="179">
          <cell r="A179" t="str">
            <v>22-1300908-042</v>
          </cell>
          <cell r="B179">
            <v>44782</v>
          </cell>
          <cell r="C179">
            <v>44783</v>
          </cell>
          <cell r="F179" t="str">
            <v>1300908</v>
          </cell>
          <cell r="G179">
            <v>42</v>
          </cell>
          <cell r="H179">
            <v>30</v>
          </cell>
          <cell r="I179" t="str">
            <v>名古屋</v>
          </cell>
          <cell r="J179" t="str">
            <v>名古屋国際会議場</v>
          </cell>
          <cell r="K179" t="str">
            <v>133+134</v>
          </cell>
          <cell r="L179">
            <v>44812</v>
          </cell>
          <cell r="M179">
            <v>44813</v>
          </cell>
          <cell r="O179" t="str">
            <v>名古屋</v>
          </cell>
          <cell r="P179" t="str">
            <v>一般</v>
          </cell>
          <cell r="Q179">
            <v>1</v>
          </cell>
          <cell r="R179" t="str">
            <v>オカダ</v>
          </cell>
          <cell r="S179" t="str">
            <v>タカシ</v>
          </cell>
          <cell r="T179" t="str">
            <v>オカダ　タカシ</v>
          </cell>
          <cell r="U179" t="str">
            <v>岡田</v>
          </cell>
          <cell r="V179" t="str">
            <v>崇</v>
          </cell>
          <cell r="W179" t="str">
            <v>岡田　崇</v>
          </cell>
          <cell r="X179">
            <v>24215</v>
          </cell>
          <cell r="Y179">
            <v>56</v>
          </cell>
          <cell r="Z179" t="str">
            <v>470-0352</v>
          </cell>
          <cell r="AA179" t="str">
            <v>愛知県</v>
          </cell>
          <cell r="AB179" t="str">
            <v>豊田市篠原町郷屋敷７２番地</v>
          </cell>
          <cell r="AC179" t="str">
            <v/>
          </cell>
          <cell r="AD179" t="str">
            <v>090-2261-7179</v>
          </cell>
          <cell r="AE179" t="str">
            <v>okadakoumutenkk@yahoo.co.jp</v>
          </cell>
          <cell r="AF179" t="str">
            <v>岡田工務店株式会社</v>
          </cell>
          <cell r="AH179" t="str">
            <v>470-0352</v>
          </cell>
          <cell r="AI179" t="str">
            <v>愛知県</v>
          </cell>
          <cell r="AJ179" t="str">
            <v>豊田市篠原町郷屋敷７２番地</v>
          </cell>
          <cell r="AK179" t="str">
            <v/>
          </cell>
          <cell r="AL179" t="str">
            <v>0565-48-8041</v>
          </cell>
          <cell r="AM179" t="str">
            <v>⑥</v>
          </cell>
          <cell r="AN179" t="str">
            <v>岡田　崇</v>
          </cell>
          <cell r="AO179">
            <v>1</v>
          </cell>
          <cell r="AP179">
            <v>1</v>
          </cell>
          <cell r="AS179" t="str">
            <v>三菱</v>
          </cell>
          <cell r="AT179">
            <v>44790</v>
          </cell>
          <cell r="BA179">
            <v>37</v>
          </cell>
          <cell r="BB179" t="str">
            <v>○</v>
          </cell>
          <cell r="BC179" t="str">
            <v>221300908042</v>
          </cell>
          <cell r="BD179">
            <v>44813</v>
          </cell>
          <cell r="BE179">
            <v>44838</v>
          </cell>
          <cell r="BF179">
            <v>44838</v>
          </cell>
          <cell r="BG179" t="str">
            <v>9:30</v>
          </cell>
          <cell r="BH179" t="str">
            <v>17:00</v>
          </cell>
          <cell r="BI179" t="str">
            <v>9:00</v>
          </cell>
          <cell r="BJ179" t="str">
            <v>17:10</v>
          </cell>
          <cell r="BK179" t="str">
            <v/>
          </cell>
          <cell r="BL179" t="str">
            <v/>
          </cell>
        </row>
        <row r="180">
          <cell r="A180" t="str">
            <v>22-1300908-043</v>
          </cell>
          <cell r="B180">
            <v>44778</v>
          </cell>
          <cell r="C180">
            <v>44788</v>
          </cell>
          <cell r="F180" t="str">
            <v>1300908</v>
          </cell>
          <cell r="G180">
            <v>43</v>
          </cell>
          <cell r="H180">
            <v>30</v>
          </cell>
          <cell r="I180" t="str">
            <v>名古屋</v>
          </cell>
          <cell r="J180" t="str">
            <v>名古屋国際会議場</v>
          </cell>
          <cell r="K180" t="str">
            <v>133+134</v>
          </cell>
          <cell r="L180">
            <v>44812</v>
          </cell>
          <cell r="M180">
            <v>44813</v>
          </cell>
          <cell r="O180" t="str">
            <v>名古屋</v>
          </cell>
          <cell r="P180" t="str">
            <v>一般</v>
          </cell>
          <cell r="Q180">
            <v>1</v>
          </cell>
          <cell r="R180" t="str">
            <v>ノグチ</v>
          </cell>
          <cell r="S180" t="str">
            <v>カズヒコ</v>
          </cell>
          <cell r="T180" t="str">
            <v>ノグチ　カズヒコ</v>
          </cell>
          <cell r="U180" t="str">
            <v>野口</v>
          </cell>
          <cell r="V180" t="str">
            <v>和彦</v>
          </cell>
          <cell r="W180" t="str">
            <v>野口　和彦</v>
          </cell>
          <cell r="X180">
            <v>27782</v>
          </cell>
          <cell r="Y180">
            <v>48</v>
          </cell>
          <cell r="Z180" t="str">
            <v>432-8062</v>
          </cell>
          <cell r="AA180" t="str">
            <v>静岡県</v>
          </cell>
          <cell r="AB180" t="str">
            <v>浜松市南区増楽町529-1</v>
          </cell>
          <cell r="AC180" t="str">
            <v>カクサン可美A-207</v>
          </cell>
          <cell r="AD180" t="str">
            <v>090-9192-1474</v>
          </cell>
          <cell r="AE180" t="str">
            <v>kazuhiko-noguchi@shizuoka.panahome.co.jp</v>
          </cell>
          <cell r="AF180" t="str">
            <v>株式会社パナホーム静岡</v>
          </cell>
          <cell r="AH180" t="str">
            <v>435-0051</v>
          </cell>
          <cell r="AI180" t="str">
            <v>静岡県</v>
          </cell>
          <cell r="AJ180" t="str">
            <v>浜松市東区市野町2448</v>
          </cell>
          <cell r="AL180" t="str">
            <v>053-422-3603</v>
          </cell>
          <cell r="AM180" t="str">
            <v>⑥</v>
          </cell>
          <cell r="AN180" t="str">
            <v>野口　和彦</v>
          </cell>
          <cell r="AO180">
            <v>1</v>
          </cell>
          <cell r="AP180">
            <v>1</v>
          </cell>
          <cell r="AS180" t="str">
            <v>一括</v>
          </cell>
          <cell r="BA180">
            <v>37</v>
          </cell>
          <cell r="BB180" t="str">
            <v>○</v>
          </cell>
          <cell r="BC180" t="str">
            <v>221300908043</v>
          </cell>
          <cell r="BD180">
            <v>44813</v>
          </cell>
          <cell r="BE180">
            <v>44838</v>
          </cell>
          <cell r="BF180">
            <v>44838</v>
          </cell>
          <cell r="BG180" t="str">
            <v>9:30</v>
          </cell>
          <cell r="BH180" t="str">
            <v>17:00</v>
          </cell>
          <cell r="BI180" t="str">
            <v>9:00</v>
          </cell>
          <cell r="BJ180" t="str">
            <v>17:10</v>
          </cell>
          <cell r="BK180" t="str">
            <v/>
          </cell>
          <cell r="BL180" t="str">
            <v/>
          </cell>
        </row>
        <row r="181">
          <cell r="A181" t="str">
            <v>22-1300908-044</v>
          </cell>
          <cell r="B181">
            <v>44788</v>
          </cell>
          <cell r="C181">
            <v>44791</v>
          </cell>
          <cell r="F181" t="str">
            <v>1300908</v>
          </cell>
          <cell r="G181">
            <v>44</v>
          </cell>
          <cell r="H181">
            <v>30</v>
          </cell>
          <cell r="I181" t="str">
            <v>名古屋</v>
          </cell>
          <cell r="J181" t="str">
            <v>名古屋国際会議場</v>
          </cell>
          <cell r="K181" t="str">
            <v>133+134</v>
          </cell>
          <cell r="L181">
            <v>44812</v>
          </cell>
          <cell r="M181">
            <v>44812</v>
          </cell>
          <cell r="O181" t="str">
            <v>名古屋</v>
          </cell>
          <cell r="P181" t="str">
            <v>一般</v>
          </cell>
          <cell r="Q181">
            <v>1</v>
          </cell>
          <cell r="R181" t="str">
            <v>サナダ</v>
          </cell>
          <cell r="S181" t="str">
            <v>タカフミ</v>
          </cell>
          <cell r="T181" t="str">
            <v>サナダ　タカフミ</v>
          </cell>
          <cell r="U181" t="str">
            <v>眞田</v>
          </cell>
          <cell r="V181" t="str">
            <v>貴文</v>
          </cell>
          <cell r="W181" t="str">
            <v>眞田　貴文</v>
          </cell>
          <cell r="X181">
            <v>27229</v>
          </cell>
          <cell r="Y181">
            <v>50</v>
          </cell>
          <cell r="Z181" t="str">
            <v>416-0933</v>
          </cell>
          <cell r="AA181" t="str">
            <v>静岡県</v>
          </cell>
          <cell r="AB181" t="str">
            <v>富士市中丸341-9</v>
          </cell>
          <cell r="AD181" t="str">
            <v>090-1786-4196</v>
          </cell>
          <cell r="AF181" t="str">
            <v>株式会社パナホーム静岡</v>
          </cell>
          <cell r="AG181" t="str">
            <v>東部営業所</v>
          </cell>
          <cell r="AH181" t="str">
            <v>410-0011</v>
          </cell>
          <cell r="AI181" t="str">
            <v>静岡県</v>
          </cell>
          <cell r="AJ181" t="str">
            <v>沼津市岡宮700-1</v>
          </cell>
          <cell r="AL181" t="str">
            <v>055-924-4780</v>
          </cell>
          <cell r="AM181" t="str">
            <v>⑥</v>
          </cell>
          <cell r="AN181" t="str">
            <v>眞田　貴文</v>
          </cell>
          <cell r="AO181">
            <v>1</v>
          </cell>
          <cell r="AP181">
            <v>1</v>
          </cell>
          <cell r="AS181" t="str">
            <v>一括</v>
          </cell>
          <cell r="BA181">
            <v>36</v>
          </cell>
          <cell r="BB181" t="str">
            <v>○</v>
          </cell>
          <cell r="BC181" t="str">
            <v>221300908044</v>
          </cell>
          <cell r="BD181">
            <v>44813</v>
          </cell>
          <cell r="BE181">
            <v>44838</v>
          </cell>
          <cell r="BF181">
            <v>44838</v>
          </cell>
          <cell r="BG181" t="str">
            <v>9:30</v>
          </cell>
          <cell r="BH181" t="str">
            <v>17:00</v>
          </cell>
          <cell r="BI181" t="str">
            <v>9:00</v>
          </cell>
          <cell r="BJ181" t="str">
            <v>17:10</v>
          </cell>
          <cell r="BK181" t="str">
            <v/>
          </cell>
          <cell r="BL181" t="str">
            <v/>
          </cell>
        </row>
        <row r="182">
          <cell r="A182" t="str">
            <v>22-1300908-045</v>
          </cell>
          <cell r="B182">
            <v>44727</v>
          </cell>
          <cell r="E182">
            <v>0</v>
          </cell>
          <cell r="F182" t="str">
            <v>1300908</v>
          </cell>
          <cell r="G182">
            <v>45</v>
          </cell>
          <cell r="H182">
            <v>30</v>
          </cell>
          <cell r="I182" t="str">
            <v>名古屋</v>
          </cell>
          <cell r="J182" t="str">
            <v>名古屋国際会議場</v>
          </cell>
          <cell r="K182" t="str">
            <v>133+134</v>
          </cell>
          <cell r="L182">
            <v>44812</v>
          </cell>
          <cell r="M182">
            <v>44813</v>
          </cell>
          <cell r="O182" t="str">
            <v>名古屋</v>
          </cell>
          <cell r="P182" t="str">
            <v>一般</v>
          </cell>
          <cell r="Q182">
            <v>1</v>
          </cell>
          <cell r="R182" t="str">
            <v>イワモト</v>
          </cell>
          <cell r="S182" t="str">
            <v>ツヨシ</v>
          </cell>
          <cell r="T182" t="str">
            <v>イワモト　ツヨシ</v>
          </cell>
          <cell r="U182" t="str">
            <v>岩本</v>
          </cell>
          <cell r="V182" t="str">
            <v>剛</v>
          </cell>
          <cell r="W182" t="str">
            <v>岩本　剛</v>
          </cell>
          <cell r="X182">
            <v>27518</v>
          </cell>
          <cell r="Y182">
            <v>47</v>
          </cell>
          <cell r="Z182" t="str">
            <v>411-0833</v>
          </cell>
          <cell r="AA182" t="str">
            <v>静岡</v>
          </cell>
          <cell r="AB182" t="str">
            <v>三島市中１２８－１３</v>
          </cell>
          <cell r="AD182" t="str">
            <v>090-2681-9800</v>
          </cell>
          <cell r="AE182" t="str">
            <v>tsuyoshi-iwamoto@shizuoka.panahome.co.jp</v>
          </cell>
          <cell r="AF182" t="str">
            <v>株式会社パナホーム静岡</v>
          </cell>
          <cell r="AG182" t="str">
            <v>東部営業部</v>
          </cell>
          <cell r="AH182" t="str">
            <v>410-0011</v>
          </cell>
          <cell r="AI182" t="str">
            <v>静岡県</v>
          </cell>
          <cell r="AJ182" t="str">
            <v>沼津市岡宮700-1</v>
          </cell>
          <cell r="AL182" t="str">
            <v>055-924-4790</v>
          </cell>
          <cell r="AM182" t="str">
            <v>⑥</v>
          </cell>
          <cell r="AN182" t="str">
            <v>岩本　剛</v>
          </cell>
          <cell r="AO182">
            <v>1</v>
          </cell>
          <cell r="AP182">
            <v>1</v>
          </cell>
          <cell r="AS182" t="str">
            <v>一括</v>
          </cell>
          <cell r="BA182">
            <v>40</v>
          </cell>
          <cell r="BB182" t="str">
            <v>○</v>
          </cell>
          <cell r="BC182" t="str">
            <v>221300908045</v>
          </cell>
          <cell r="BD182">
            <v>44813</v>
          </cell>
          <cell r="BE182">
            <v>44838</v>
          </cell>
          <cell r="BF182">
            <v>44838</v>
          </cell>
          <cell r="BG182" t="str">
            <v>9:30</v>
          </cell>
          <cell r="BH182" t="str">
            <v>17:00</v>
          </cell>
          <cell r="BI182" t="str">
            <v>9:00</v>
          </cell>
          <cell r="BJ182" t="str">
            <v>17:10</v>
          </cell>
          <cell r="BK182" t="str">
            <v/>
          </cell>
          <cell r="BL182" t="str">
            <v/>
          </cell>
        </row>
        <row r="183">
          <cell r="A183" t="str">
            <v>22-1300908-046</v>
          </cell>
          <cell r="B183">
            <v>44791</v>
          </cell>
          <cell r="C183">
            <v>44795</v>
          </cell>
          <cell r="E183">
            <v>0</v>
          </cell>
          <cell r="F183" t="str">
            <v>1300908</v>
          </cell>
          <cell r="G183">
            <v>46</v>
          </cell>
          <cell r="H183">
            <v>30</v>
          </cell>
          <cell r="I183" t="str">
            <v>名古屋</v>
          </cell>
          <cell r="J183" t="str">
            <v>名古屋国際会議場</v>
          </cell>
          <cell r="K183" t="str">
            <v>133+134</v>
          </cell>
          <cell r="L183">
            <v>44812</v>
          </cell>
          <cell r="M183">
            <v>44813</v>
          </cell>
          <cell r="O183" t="str">
            <v>名古屋</v>
          </cell>
          <cell r="P183" t="str">
            <v>一般</v>
          </cell>
          <cell r="Q183">
            <v>1</v>
          </cell>
          <cell r="R183" t="str">
            <v>ヤマダ</v>
          </cell>
          <cell r="S183" t="str">
            <v>タケシ</v>
          </cell>
          <cell r="T183" t="str">
            <v>ヤマダ　タケシ</v>
          </cell>
          <cell r="U183" t="str">
            <v>山田</v>
          </cell>
          <cell r="V183" t="str">
            <v>岳志</v>
          </cell>
          <cell r="W183" t="str">
            <v>山田　岳志</v>
          </cell>
          <cell r="X183">
            <v>25586</v>
          </cell>
          <cell r="Y183">
            <v>52</v>
          </cell>
          <cell r="Z183" t="str">
            <v>419-0112</v>
          </cell>
          <cell r="AA183" t="str">
            <v>静岡県</v>
          </cell>
          <cell r="AB183" t="str">
            <v>田方郡函南町柏谷６９６－２</v>
          </cell>
          <cell r="AD183" t="str">
            <v>090-1781-0278</v>
          </cell>
          <cell r="AE183" t="str">
            <v>takeshi-yamada@shizuoka.panahome.co.jp</v>
          </cell>
          <cell r="AF183" t="str">
            <v>株式会社パナホーム静岡</v>
          </cell>
          <cell r="AG183" t="str">
            <v>東部営業部</v>
          </cell>
          <cell r="AH183" t="str">
            <v>410-0011</v>
          </cell>
          <cell r="AI183" t="str">
            <v>静岡県</v>
          </cell>
          <cell r="AJ183" t="str">
            <v>沼津市岡宮７００－１</v>
          </cell>
          <cell r="AL183" t="str">
            <v>055-924-4780</v>
          </cell>
          <cell r="AM183" t="str">
            <v>⑥</v>
          </cell>
          <cell r="AN183" t="str">
            <v>山田　岳志</v>
          </cell>
          <cell r="AO183">
            <v>1</v>
          </cell>
          <cell r="AP183">
            <v>1</v>
          </cell>
          <cell r="AS183" t="str">
            <v>一括</v>
          </cell>
          <cell r="BA183">
            <v>35</v>
          </cell>
          <cell r="BB183" t="str">
            <v>○</v>
          </cell>
          <cell r="BC183" t="str">
            <v>221300908046</v>
          </cell>
          <cell r="BD183">
            <v>44813</v>
          </cell>
          <cell r="BE183">
            <v>44838</v>
          </cell>
          <cell r="BF183">
            <v>44838</v>
          </cell>
          <cell r="BG183" t="str">
            <v>9:30</v>
          </cell>
          <cell r="BH183" t="str">
            <v>17:00</v>
          </cell>
          <cell r="BI183" t="str">
            <v>9:00</v>
          </cell>
          <cell r="BJ183" t="str">
            <v>17:10</v>
          </cell>
          <cell r="BK183" t="str">
            <v/>
          </cell>
          <cell r="BL183" t="str">
            <v/>
          </cell>
        </row>
        <row r="184">
          <cell r="A184" t="str">
            <v>22-1300908-047</v>
          </cell>
          <cell r="B184">
            <v>44792</v>
          </cell>
          <cell r="C184">
            <v>44795</v>
          </cell>
          <cell r="E184">
            <v>0</v>
          </cell>
          <cell r="F184" t="str">
            <v>1300908</v>
          </cell>
          <cell r="G184">
            <v>47</v>
          </cell>
          <cell r="H184">
            <v>30</v>
          </cell>
          <cell r="I184" t="str">
            <v>名古屋</v>
          </cell>
          <cell r="J184" t="str">
            <v>名古屋国際会議場</v>
          </cell>
          <cell r="K184" t="str">
            <v>133+134</v>
          </cell>
          <cell r="L184">
            <v>44812</v>
          </cell>
          <cell r="M184">
            <v>44813</v>
          </cell>
          <cell r="O184" t="str">
            <v>名古屋</v>
          </cell>
          <cell r="P184" t="str">
            <v>一般</v>
          </cell>
          <cell r="Q184">
            <v>1</v>
          </cell>
          <cell r="R184" t="str">
            <v>ハシモト</v>
          </cell>
          <cell r="S184" t="str">
            <v>マユ</v>
          </cell>
          <cell r="T184" t="str">
            <v>ハシモト　マユ</v>
          </cell>
          <cell r="U184" t="str">
            <v>橋本</v>
          </cell>
          <cell r="V184" t="str">
            <v>真由</v>
          </cell>
          <cell r="W184" t="str">
            <v>橋本　真由</v>
          </cell>
          <cell r="X184">
            <v>35283</v>
          </cell>
          <cell r="Y184">
            <v>28</v>
          </cell>
          <cell r="Z184" t="str">
            <v>458-0007</v>
          </cell>
          <cell r="AA184" t="str">
            <v>愛知県</v>
          </cell>
          <cell r="AB184" t="str">
            <v>名古屋市緑区篭山1-1001-2</v>
          </cell>
          <cell r="AD184" t="str">
            <v>080-2548-7229</v>
          </cell>
          <cell r="AE184" t="str">
            <v>hashimoto.mayu@panasonic-homes.com</v>
          </cell>
          <cell r="AF184" t="str">
            <v>パナソニックリフォーム株式会社</v>
          </cell>
          <cell r="AG184" t="str">
            <v>中部支社　名古屋営業部　名古屋第一営業所</v>
          </cell>
          <cell r="AH184" t="str">
            <v>465-0093</v>
          </cell>
          <cell r="AI184" t="str">
            <v>愛知県</v>
          </cell>
          <cell r="AJ184" t="str">
            <v>名古屋市名東区一社一丁目83番地</v>
          </cell>
          <cell r="AL184" t="str">
            <v>052-856-8746</v>
          </cell>
          <cell r="AM184" t="str">
            <v>②</v>
          </cell>
          <cell r="AN184" t="str">
            <v>橋本　真由</v>
          </cell>
          <cell r="AO184">
            <v>1</v>
          </cell>
          <cell r="AP184">
            <v>1</v>
          </cell>
          <cell r="AS184" t="str">
            <v>一括</v>
          </cell>
          <cell r="BA184">
            <v>38</v>
          </cell>
          <cell r="BB184" t="str">
            <v>○</v>
          </cell>
          <cell r="BC184" t="str">
            <v>221300908047</v>
          </cell>
          <cell r="BD184">
            <v>44813</v>
          </cell>
          <cell r="BE184">
            <v>44838</v>
          </cell>
          <cell r="BF184">
            <v>44838</v>
          </cell>
          <cell r="BG184" t="str">
            <v>9:30</v>
          </cell>
          <cell r="BH184" t="str">
            <v>17:00</v>
          </cell>
          <cell r="BI184" t="str">
            <v>9:00</v>
          </cell>
          <cell r="BJ184" t="str">
            <v>17:10</v>
          </cell>
          <cell r="BK184" t="str">
            <v/>
          </cell>
          <cell r="BL184" t="str">
            <v/>
          </cell>
        </row>
        <row r="185">
          <cell r="A185" t="str">
            <v>22-1300908-048</v>
          </cell>
          <cell r="B185">
            <v>44793</v>
          </cell>
          <cell r="C185">
            <v>44795</v>
          </cell>
          <cell r="E185">
            <v>0</v>
          </cell>
          <cell r="F185" t="str">
            <v>1300908</v>
          </cell>
          <cell r="G185">
            <v>48</v>
          </cell>
          <cell r="H185">
            <v>30</v>
          </cell>
          <cell r="I185" t="str">
            <v>名古屋</v>
          </cell>
          <cell r="J185" t="str">
            <v>名古屋国際会議場</v>
          </cell>
          <cell r="K185" t="str">
            <v>133+134</v>
          </cell>
          <cell r="L185">
            <v>44812</v>
          </cell>
          <cell r="M185">
            <v>44813</v>
          </cell>
          <cell r="O185" t="str">
            <v>名古屋</v>
          </cell>
          <cell r="P185" t="str">
            <v>一般</v>
          </cell>
          <cell r="Q185">
            <v>1</v>
          </cell>
          <cell r="R185" t="str">
            <v>カワムラ</v>
          </cell>
          <cell r="S185" t="str">
            <v>タカシ</v>
          </cell>
          <cell r="T185" t="str">
            <v>カワムラ　タカシ</v>
          </cell>
          <cell r="U185" t="str">
            <v>川村</v>
          </cell>
          <cell r="V185" t="str">
            <v>孝志</v>
          </cell>
          <cell r="W185" t="str">
            <v>川村　孝志</v>
          </cell>
          <cell r="X185">
            <v>35198</v>
          </cell>
          <cell r="Y185">
            <v>26</v>
          </cell>
          <cell r="Z185" t="str">
            <v>465-0095</v>
          </cell>
          <cell r="AA185" t="str">
            <v>愛知県</v>
          </cell>
          <cell r="AB185" t="str">
            <v>名古屋市名東区高社1−57</v>
          </cell>
          <cell r="AC185" t="str">
            <v>イースタンヒルズ一社203</v>
          </cell>
          <cell r="AD185" t="str">
            <v>090-9295-8195</v>
          </cell>
          <cell r="AE185" t="str">
            <v>t.kawamura.sf@gmail.com</v>
          </cell>
          <cell r="AF185" t="str">
            <v>パナソニックリフォーム株式会社</v>
          </cell>
          <cell r="AG185" t="str">
            <v>中部支社</v>
          </cell>
          <cell r="AH185" t="str">
            <v>465-0093</v>
          </cell>
          <cell r="AI185" t="str">
            <v>愛知県</v>
          </cell>
          <cell r="AJ185" t="str">
            <v>名古屋市名東区一社１丁目83番地4階</v>
          </cell>
          <cell r="AK185" t="str">
            <v/>
          </cell>
          <cell r="AL185" t="str">
            <v>052-856-8746</v>
          </cell>
          <cell r="AM185" t="str">
            <v>②</v>
          </cell>
          <cell r="AN185" t="str">
            <v>川村　孝志</v>
          </cell>
          <cell r="AO185">
            <v>1</v>
          </cell>
          <cell r="AP185">
            <v>1</v>
          </cell>
          <cell r="AS185" t="str">
            <v>一括</v>
          </cell>
          <cell r="BA185">
            <v>37</v>
          </cell>
          <cell r="BB185" t="str">
            <v>○</v>
          </cell>
          <cell r="BC185" t="str">
            <v>221300908048</v>
          </cell>
          <cell r="BD185">
            <v>44813</v>
          </cell>
          <cell r="BE185">
            <v>44838</v>
          </cell>
          <cell r="BF185">
            <v>44838</v>
          </cell>
          <cell r="BG185" t="str">
            <v>9:30</v>
          </cell>
          <cell r="BH185" t="str">
            <v>17:00</v>
          </cell>
          <cell r="BI185" t="str">
            <v>9:00</v>
          </cell>
          <cell r="BJ185" t="str">
            <v>17:10</v>
          </cell>
          <cell r="BK185" t="str">
            <v/>
          </cell>
          <cell r="BL185" t="str">
            <v/>
          </cell>
        </row>
        <row r="186">
          <cell r="A186" t="str">
            <v>22-1300908-049</v>
          </cell>
          <cell r="B186">
            <v>44792</v>
          </cell>
          <cell r="C186">
            <v>44795</v>
          </cell>
          <cell r="E186">
            <v>0</v>
          </cell>
          <cell r="F186" t="str">
            <v>1300908</v>
          </cell>
          <cell r="G186">
            <v>49</v>
          </cell>
          <cell r="H186">
            <v>30</v>
          </cell>
          <cell r="I186" t="str">
            <v>名古屋</v>
          </cell>
          <cell r="J186" t="str">
            <v>名古屋国際会議場</v>
          </cell>
          <cell r="K186" t="str">
            <v>133+134</v>
          </cell>
          <cell r="L186">
            <v>44812</v>
          </cell>
          <cell r="M186">
            <v>44813</v>
          </cell>
          <cell r="O186" t="str">
            <v>名古屋</v>
          </cell>
          <cell r="P186" t="str">
            <v>一般</v>
          </cell>
          <cell r="Q186">
            <v>1</v>
          </cell>
          <cell r="R186" t="str">
            <v>フカミ</v>
          </cell>
          <cell r="S186" t="str">
            <v>ユウスケ</v>
          </cell>
          <cell r="T186" t="str">
            <v>フカミ　ユウスケ</v>
          </cell>
          <cell r="U186" t="str">
            <v>深見</v>
          </cell>
          <cell r="V186" t="str">
            <v>祐介</v>
          </cell>
          <cell r="W186" t="str">
            <v>深見　祐介</v>
          </cell>
          <cell r="X186">
            <v>28782</v>
          </cell>
          <cell r="Y186">
            <v>45</v>
          </cell>
          <cell r="Z186" t="str">
            <v>475-0024</v>
          </cell>
          <cell r="AA186" t="str">
            <v>愛知県</v>
          </cell>
          <cell r="AB186" t="str">
            <v>半田市亀崎高根町5-52-6</v>
          </cell>
          <cell r="AD186" t="str">
            <v>080-3075-5476</v>
          </cell>
          <cell r="AE186" t="str">
            <v>y-fukami@aichi.panahome.co.jp</v>
          </cell>
          <cell r="AF186" t="str">
            <v>株式会社パナホーム愛知</v>
          </cell>
          <cell r="AG186" t="str">
            <v>建設部</v>
          </cell>
          <cell r="AH186" t="str">
            <v>475-0922</v>
          </cell>
          <cell r="AI186" t="str">
            <v>愛知県</v>
          </cell>
          <cell r="AJ186" t="str">
            <v>半田市昭和町3-1</v>
          </cell>
          <cell r="AL186" t="str">
            <v>0569-22-8746</v>
          </cell>
          <cell r="AM186" t="str">
            <v>⑥</v>
          </cell>
          <cell r="AN186" t="str">
            <v>深見　祐介</v>
          </cell>
          <cell r="AO186">
            <v>1</v>
          </cell>
          <cell r="AP186">
            <v>1</v>
          </cell>
          <cell r="AS186" t="str">
            <v>一括</v>
          </cell>
          <cell r="BA186">
            <v>36</v>
          </cell>
          <cell r="BB186" t="str">
            <v>○</v>
          </cell>
          <cell r="BC186" t="str">
            <v>221300908049</v>
          </cell>
          <cell r="BD186">
            <v>44813</v>
          </cell>
          <cell r="BE186">
            <v>44838</v>
          </cell>
          <cell r="BF186">
            <v>44838</v>
          </cell>
          <cell r="BG186" t="str">
            <v>9:30</v>
          </cell>
          <cell r="BH186" t="str">
            <v>17:00</v>
          </cell>
          <cell r="BI186" t="str">
            <v>9:00</v>
          </cell>
          <cell r="BJ186" t="str">
            <v>17:10</v>
          </cell>
          <cell r="BK186" t="str">
            <v/>
          </cell>
          <cell r="BL186" t="str">
            <v/>
          </cell>
        </row>
        <row r="187">
          <cell r="A187" t="str">
            <v>22-1300908-050</v>
          </cell>
          <cell r="B187">
            <v>44792</v>
          </cell>
          <cell r="C187">
            <v>44795</v>
          </cell>
          <cell r="E187">
            <v>0</v>
          </cell>
          <cell r="F187" t="str">
            <v>1300908</v>
          </cell>
          <cell r="G187">
            <v>50</v>
          </cell>
          <cell r="H187">
            <v>30</v>
          </cell>
          <cell r="I187" t="str">
            <v>名古屋</v>
          </cell>
          <cell r="J187" t="str">
            <v>名古屋国際会議場</v>
          </cell>
          <cell r="K187" t="str">
            <v>133+134</v>
          </cell>
          <cell r="L187">
            <v>44812</v>
          </cell>
          <cell r="M187">
            <v>44813</v>
          </cell>
          <cell r="O187" t="str">
            <v>名古屋</v>
          </cell>
          <cell r="P187" t="str">
            <v>一般</v>
          </cell>
          <cell r="Q187">
            <v>1</v>
          </cell>
          <cell r="R187" t="str">
            <v>ミナガワ</v>
          </cell>
          <cell r="S187" t="str">
            <v>マサヒロ</v>
          </cell>
          <cell r="T187" t="str">
            <v>ミナガワ　マサヒロ</v>
          </cell>
          <cell r="U187" t="str">
            <v>皆川</v>
          </cell>
          <cell r="V187" t="str">
            <v>雅洋</v>
          </cell>
          <cell r="W187" t="str">
            <v>皆川　雅洋</v>
          </cell>
          <cell r="X187">
            <v>27467</v>
          </cell>
          <cell r="Y187">
            <v>49</v>
          </cell>
          <cell r="Z187" t="str">
            <v>479-0836</v>
          </cell>
          <cell r="AA187" t="str">
            <v>愛知県</v>
          </cell>
          <cell r="AB187" t="str">
            <v>常滑市栄町5-117-3</v>
          </cell>
          <cell r="AD187" t="str">
            <v>090-9929-3156</v>
          </cell>
          <cell r="AE187" t="str">
            <v>m-minagawa@aichi.panahome.co.jp</v>
          </cell>
          <cell r="AF187" t="str">
            <v>株式会社パナホーム愛知</v>
          </cell>
          <cell r="AG187" t="str">
            <v>建設部</v>
          </cell>
          <cell r="AH187" t="str">
            <v>475-0922</v>
          </cell>
          <cell r="AI187" t="str">
            <v>愛知県</v>
          </cell>
          <cell r="AJ187" t="str">
            <v>半田市昭和町3-1</v>
          </cell>
          <cell r="AL187" t="str">
            <v>0569-22-8746</v>
          </cell>
          <cell r="AM187" t="str">
            <v>⑥</v>
          </cell>
          <cell r="AN187" t="str">
            <v>皆川　雅洋</v>
          </cell>
          <cell r="AO187">
            <v>1</v>
          </cell>
          <cell r="AP187">
            <v>1</v>
          </cell>
          <cell r="AS187" t="str">
            <v>一括</v>
          </cell>
          <cell r="BA187">
            <v>34</v>
          </cell>
          <cell r="BB187" t="str">
            <v>○</v>
          </cell>
          <cell r="BC187" t="str">
            <v>221300908050</v>
          </cell>
          <cell r="BD187">
            <v>44813</v>
          </cell>
          <cell r="BE187">
            <v>44838</v>
          </cell>
          <cell r="BF187">
            <v>44838</v>
          </cell>
          <cell r="BG187" t="str">
            <v>9:30</v>
          </cell>
          <cell r="BH187" t="str">
            <v>17:00</v>
          </cell>
          <cell r="BI187" t="str">
            <v>9:00</v>
          </cell>
          <cell r="BJ187" t="str">
            <v>17:10</v>
          </cell>
          <cell r="BK187" t="str">
            <v/>
          </cell>
          <cell r="BL187" t="str">
            <v/>
          </cell>
        </row>
        <row r="188">
          <cell r="A188" t="str">
            <v>22-1300908-051</v>
          </cell>
          <cell r="B188">
            <v>44795</v>
          </cell>
          <cell r="C188">
            <v>44796</v>
          </cell>
          <cell r="E188">
            <v>0</v>
          </cell>
          <cell r="F188" t="str">
            <v>1300908</v>
          </cell>
          <cell r="G188">
            <v>51</v>
          </cell>
          <cell r="H188">
            <v>30</v>
          </cell>
          <cell r="I188" t="str">
            <v>名古屋</v>
          </cell>
          <cell r="J188" t="str">
            <v>名古屋国際会議場</v>
          </cell>
          <cell r="K188" t="str">
            <v>133+134</v>
          </cell>
          <cell r="L188">
            <v>44812</v>
          </cell>
          <cell r="M188">
            <v>44813</v>
          </cell>
          <cell r="O188" t="str">
            <v>名古屋</v>
          </cell>
          <cell r="P188" t="str">
            <v>一般</v>
          </cell>
          <cell r="Q188">
            <v>1</v>
          </cell>
          <cell r="R188" t="str">
            <v>カワムラ</v>
          </cell>
          <cell r="S188" t="str">
            <v>マツタロウ</v>
          </cell>
          <cell r="T188" t="str">
            <v>カワムラ　マツタロウ</v>
          </cell>
          <cell r="U188" t="str">
            <v>川村</v>
          </cell>
          <cell r="V188" t="str">
            <v>松太郎</v>
          </cell>
          <cell r="W188" t="str">
            <v>川村　松太郎</v>
          </cell>
          <cell r="X188">
            <v>26298</v>
          </cell>
          <cell r="Y188">
            <v>52</v>
          </cell>
          <cell r="Z188" t="str">
            <v>510-0834</v>
          </cell>
          <cell r="AA188" t="str">
            <v>三重県</v>
          </cell>
          <cell r="AB188" t="str">
            <v>四日市市ときわ三丁目11-8</v>
          </cell>
          <cell r="AD188" t="str">
            <v>090-3303-0765</v>
          </cell>
          <cell r="AE188" t="str">
            <v>kawamura.matsutarou@jp.panasonic.com</v>
          </cell>
          <cell r="AF188" t="str">
            <v>パナソニックホームズ株式会社</v>
          </cell>
          <cell r="AG188" t="str">
            <v>中部第一支社</v>
          </cell>
          <cell r="AH188" t="str">
            <v>465-0093</v>
          </cell>
          <cell r="AI188" t="str">
            <v>愛知県</v>
          </cell>
          <cell r="AJ188" t="str">
            <v>名古屋市名東区一社１丁目83番地4階</v>
          </cell>
          <cell r="AK188" t="str">
            <v/>
          </cell>
          <cell r="AL188" t="str">
            <v>052-703-6566</v>
          </cell>
          <cell r="AM188" t="str">
            <v>⑥</v>
          </cell>
          <cell r="AN188" t="str">
            <v>川村　松太郎</v>
          </cell>
          <cell r="AO188">
            <v>0</v>
          </cell>
          <cell r="AP188">
            <v>1</v>
          </cell>
          <cell r="AS188" t="str">
            <v>一括</v>
          </cell>
          <cell r="BA188">
            <v>38</v>
          </cell>
          <cell r="BB188" t="str">
            <v>○</v>
          </cell>
          <cell r="BC188" t="str">
            <v>221300908051</v>
          </cell>
          <cell r="BD188">
            <v>44813</v>
          </cell>
          <cell r="BE188">
            <v>44838</v>
          </cell>
          <cell r="BF188">
            <v>44838</v>
          </cell>
          <cell r="BG188" t="str">
            <v>9:30</v>
          </cell>
          <cell r="BH188" t="str">
            <v>17:00</v>
          </cell>
          <cell r="BI188" t="str">
            <v>9:00</v>
          </cell>
          <cell r="BJ188" t="str">
            <v>17:10</v>
          </cell>
          <cell r="BK188" t="str">
            <v/>
          </cell>
          <cell r="BL188" t="str">
            <v/>
          </cell>
        </row>
        <row r="189">
          <cell r="A189" t="str">
            <v>22-1300908-052</v>
          </cell>
          <cell r="B189">
            <v>44795</v>
          </cell>
          <cell r="C189">
            <v>44796</v>
          </cell>
          <cell r="E189">
            <v>0</v>
          </cell>
          <cell r="F189" t="str">
            <v>1300908</v>
          </cell>
          <cell r="G189">
            <v>52</v>
          </cell>
          <cell r="H189">
            <v>30</v>
          </cell>
          <cell r="I189" t="str">
            <v>名古屋</v>
          </cell>
          <cell r="J189" t="str">
            <v>名古屋国際会議場</v>
          </cell>
          <cell r="K189" t="str">
            <v>133+134</v>
          </cell>
          <cell r="L189">
            <v>44812</v>
          </cell>
          <cell r="M189">
            <v>44813</v>
          </cell>
          <cell r="O189" t="str">
            <v>名古屋</v>
          </cell>
          <cell r="P189" t="str">
            <v>一般</v>
          </cell>
          <cell r="Q189">
            <v>1</v>
          </cell>
          <cell r="R189" t="str">
            <v>コシヤマ</v>
          </cell>
          <cell r="S189" t="str">
            <v>ヒロノブ</v>
          </cell>
          <cell r="T189" t="str">
            <v>コシヤマ　ヒロノブ</v>
          </cell>
          <cell r="U189" t="str">
            <v>越山</v>
          </cell>
          <cell r="V189" t="str">
            <v>大伸</v>
          </cell>
          <cell r="W189" t="str">
            <v>越山　大伸</v>
          </cell>
          <cell r="X189">
            <v>28287</v>
          </cell>
          <cell r="Y189">
            <v>45</v>
          </cell>
          <cell r="Z189" t="str">
            <v>511-０８２１</v>
          </cell>
          <cell r="AA189" t="str">
            <v>三重県</v>
          </cell>
          <cell r="AB189" t="str">
            <v>桑名市矢田245-11</v>
          </cell>
          <cell r="AD189" t="str">
            <v>090-4902-5639</v>
          </cell>
          <cell r="AE189" t="str">
            <v>koshiyama.hironobu@jp.panasonic.com</v>
          </cell>
          <cell r="AF189" t="str">
            <v>パナソニックホームズ株式会社</v>
          </cell>
          <cell r="AG189" t="str">
            <v>中部第二支社
三重支店</v>
          </cell>
          <cell r="AH189" t="str">
            <v>514-0016</v>
          </cell>
          <cell r="AI189" t="str">
            <v>三重県</v>
          </cell>
          <cell r="AJ189" t="str">
            <v>津市乙部37番5号（3F）</v>
          </cell>
          <cell r="AL189" t="str">
            <v>059-223-2165</v>
          </cell>
          <cell r="AM189" t="str">
            <v>⑥</v>
          </cell>
          <cell r="AN189" t="str">
            <v>越山　大伸</v>
          </cell>
          <cell r="AO189">
            <v>1</v>
          </cell>
          <cell r="AP189">
            <v>1</v>
          </cell>
          <cell r="AS189" t="str">
            <v>一括</v>
          </cell>
          <cell r="BA189">
            <v>37</v>
          </cell>
          <cell r="BB189" t="str">
            <v>○</v>
          </cell>
          <cell r="BC189" t="str">
            <v>221300908052</v>
          </cell>
          <cell r="BD189">
            <v>44813</v>
          </cell>
          <cell r="BE189">
            <v>44838</v>
          </cell>
          <cell r="BF189">
            <v>44838</v>
          </cell>
          <cell r="BG189" t="str">
            <v>9:30</v>
          </cell>
          <cell r="BH189" t="str">
            <v>17:00</v>
          </cell>
          <cell r="BI189" t="str">
            <v>9:00</v>
          </cell>
          <cell r="BJ189" t="str">
            <v>17:10</v>
          </cell>
          <cell r="BK189" t="str">
            <v/>
          </cell>
          <cell r="BL189" t="str">
            <v/>
          </cell>
        </row>
        <row r="190">
          <cell r="A190" t="str">
            <v>22-1300908-053</v>
          </cell>
          <cell r="B190">
            <v>44796</v>
          </cell>
          <cell r="C190">
            <v>44796</v>
          </cell>
          <cell r="E190">
            <v>0</v>
          </cell>
          <cell r="F190" t="str">
            <v>1300908</v>
          </cell>
          <cell r="G190">
            <v>53</v>
          </cell>
          <cell r="H190">
            <v>30</v>
          </cell>
          <cell r="I190" t="str">
            <v>名古屋</v>
          </cell>
          <cell r="J190" t="str">
            <v>名古屋国際会議場</v>
          </cell>
          <cell r="K190" t="str">
            <v>133+134</v>
          </cell>
          <cell r="L190">
            <v>44812</v>
          </cell>
          <cell r="M190">
            <v>44813</v>
          </cell>
          <cell r="O190" t="str">
            <v>名古屋</v>
          </cell>
          <cell r="P190" t="str">
            <v>一般</v>
          </cell>
          <cell r="Q190">
            <v>1</v>
          </cell>
          <cell r="R190" t="str">
            <v>エンドウ</v>
          </cell>
          <cell r="S190" t="str">
            <v>カズヒロ</v>
          </cell>
          <cell r="T190" t="str">
            <v>エンドウ　カズヒロ</v>
          </cell>
          <cell r="U190" t="str">
            <v>遠藤</v>
          </cell>
          <cell r="V190" t="str">
            <v>一弘</v>
          </cell>
          <cell r="W190" t="str">
            <v>遠藤　一弘</v>
          </cell>
          <cell r="X190">
            <v>26248</v>
          </cell>
          <cell r="Y190">
            <v>50</v>
          </cell>
          <cell r="Z190" t="str">
            <v>950-3133</v>
          </cell>
          <cell r="AA190" t="str">
            <v>新潟県</v>
          </cell>
          <cell r="AB190" t="str">
            <v>新潟市北区すみれ野3-4-8</v>
          </cell>
          <cell r="AD190" t="str">
            <v>090-1554-2100</v>
          </cell>
          <cell r="AE190" t="str">
            <v>endou.kazuhiro@jp.panasonic.com</v>
          </cell>
          <cell r="AF190" t="str">
            <v>パナソニックホームズ株式会社</v>
          </cell>
          <cell r="AG190" t="str">
            <v>北陸支店</v>
          </cell>
          <cell r="AH190" t="str">
            <v>921-8151</v>
          </cell>
          <cell r="AI190" t="str">
            <v>石川県</v>
          </cell>
          <cell r="AJ190" t="str">
            <v>金沢市窪4丁目440番地</v>
          </cell>
          <cell r="AL190" t="str">
            <v>076-280-0746</v>
          </cell>
          <cell r="AM190" t="str">
            <v>⑥</v>
          </cell>
          <cell r="AN190" t="str">
            <v>遠藤　一弘</v>
          </cell>
          <cell r="AO190">
            <v>0</v>
          </cell>
          <cell r="AP190">
            <v>1</v>
          </cell>
          <cell r="AS190" t="str">
            <v>一括</v>
          </cell>
          <cell r="BA190">
            <v>37</v>
          </cell>
          <cell r="BB190" t="str">
            <v>○</v>
          </cell>
          <cell r="BC190" t="str">
            <v>221300908053</v>
          </cell>
          <cell r="BD190">
            <v>44813</v>
          </cell>
          <cell r="BE190">
            <v>44838</v>
          </cell>
          <cell r="BF190">
            <v>44838</v>
          </cell>
          <cell r="BG190" t="str">
            <v>9:30</v>
          </cell>
          <cell r="BH190" t="str">
            <v>17:00</v>
          </cell>
          <cell r="BI190" t="str">
            <v>9:00</v>
          </cell>
          <cell r="BJ190" t="str">
            <v>17:10</v>
          </cell>
          <cell r="BK190" t="str">
            <v/>
          </cell>
          <cell r="BL190" t="str">
            <v/>
          </cell>
        </row>
        <row r="191">
          <cell r="A191" t="str">
            <v>22-1300908-054</v>
          </cell>
          <cell r="B191">
            <v>44779</v>
          </cell>
          <cell r="C191">
            <v>44796</v>
          </cell>
          <cell r="E191">
            <v>0</v>
          </cell>
          <cell r="F191" t="str">
            <v>1300908</v>
          </cell>
          <cell r="G191">
            <v>54</v>
          </cell>
          <cell r="H191">
            <v>30</v>
          </cell>
          <cell r="I191" t="str">
            <v>名古屋</v>
          </cell>
          <cell r="J191" t="str">
            <v>名古屋国際会議場</v>
          </cell>
          <cell r="K191" t="str">
            <v>133+134</v>
          </cell>
          <cell r="L191">
            <v>44812</v>
          </cell>
          <cell r="M191">
            <v>44813</v>
          </cell>
          <cell r="O191" t="str">
            <v>名古屋</v>
          </cell>
          <cell r="P191" t="str">
            <v>一般</v>
          </cell>
          <cell r="Q191">
            <v>1</v>
          </cell>
          <cell r="R191" t="str">
            <v>マツザワ</v>
          </cell>
          <cell r="S191" t="str">
            <v>ユイ</v>
          </cell>
          <cell r="T191" t="str">
            <v>マツザワ　ユイ</v>
          </cell>
          <cell r="U191" t="str">
            <v>松澤</v>
          </cell>
          <cell r="V191" t="str">
            <v>由衣</v>
          </cell>
          <cell r="W191" t="str">
            <v>松澤　由衣</v>
          </cell>
          <cell r="X191">
            <v>35572</v>
          </cell>
          <cell r="Y191">
            <v>27</v>
          </cell>
          <cell r="Z191" t="str">
            <v>465-0093</v>
          </cell>
          <cell r="AA191" t="str">
            <v>愛知県</v>
          </cell>
          <cell r="AB191" t="str">
            <v>名古屋市名東区一社3-92-1</v>
          </cell>
          <cell r="AC191" t="str">
            <v>タウンライフ一社209</v>
          </cell>
          <cell r="AD191" t="str">
            <v>070-2916-9395</v>
          </cell>
          <cell r="AE191" t="str">
            <v>matsuzawa.yui@panasonic-homes.com</v>
          </cell>
          <cell r="AF191" t="str">
            <v>パナソニックリフォーム株式会社</v>
          </cell>
          <cell r="AG191" t="str">
            <v>中部支社</v>
          </cell>
          <cell r="AH191" t="str">
            <v>465-0093</v>
          </cell>
          <cell r="AI191" t="str">
            <v>愛知県</v>
          </cell>
          <cell r="AJ191" t="str">
            <v>名古屋市名東区一社１丁目83番地4階</v>
          </cell>
          <cell r="AK191" t="str">
            <v/>
          </cell>
          <cell r="AL191" t="str">
            <v>052-856-8746</v>
          </cell>
          <cell r="AM191" t="str">
            <v>②</v>
          </cell>
          <cell r="AN191" t="str">
            <v>松澤　由衣</v>
          </cell>
          <cell r="AO191">
            <v>1</v>
          </cell>
          <cell r="AP191">
            <v>1</v>
          </cell>
          <cell r="AS191" t="str">
            <v>一括</v>
          </cell>
          <cell r="BA191">
            <v>37</v>
          </cell>
          <cell r="BB191" t="str">
            <v>○</v>
          </cell>
          <cell r="BC191" t="str">
            <v>221300908054</v>
          </cell>
          <cell r="BD191">
            <v>44813</v>
          </cell>
          <cell r="BE191">
            <v>44838</v>
          </cell>
          <cell r="BF191">
            <v>44838</v>
          </cell>
          <cell r="BG191" t="str">
            <v>9:30</v>
          </cell>
          <cell r="BH191" t="str">
            <v>17:00</v>
          </cell>
          <cell r="BI191" t="str">
            <v>9:00</v>
          </cell>
          <cell r="BJ191" t="str">
            <v>17:10</v>
          </cell>
          <cell r="BK191" t="str">
            <v/>
          </cell>
          <cell r="BL191" t="str">
            <v/>
          </cell>
        </row>
        <row r="192">
          <cell r="A192" t="str">
            <v>22-1300908-055</v>
          </cell>
          <cell r="B192">
            <v>44796</v>
          </cell>
          <cell r="C192">
            <v>44796</v>
          </cell>
          <cell r="E192">
            <v>0</v>
          </cell>
          <cell r="F192" t="str">
            <v>1300908</v>
          </cell>
          <cell r="G192">
            <v>55</v>
          </cell>
          <cell r="H192">
            <v>30</v>
          </cell>
          <cell r="I192" t="str">
            <v>名古屋</v>
          </cell>
          <cell r="J192" t="str">
            <v>名古屋国際会議場</v>
          </cell>
          <cell r="K192" t="str">
            <v>133+134</v>
          </cell>
          <cell r="L192">
            <v>44812</v>
          </cell>
          <cell r="M192">
            <v>44813</v>
          </cell>
          <cell r="O192" t="str">
            <v>名古屋</v>
          </cell>
          <cell r="P192" t="str">
            <v>一般</v>
          </cell>
          <cell r="Q192">
            <v>1</v>
          </cell>
          <cell r="R192" t="str">
            <v>ウメタニ</v>
          </cell>
          <cell r="S192" t="str">
            <v>コウヤ</v>
          </cell>
          <cell r="T192" t="str">
            <v>ウメタニ　コウヤ</v>
          </cell>
          <cell r="U192" t="str">
            <v>梅谷</v>
          </cell>
          <cell r="V192" t="str">
            <v>甲哉</v>
          </cell>
          <cell r="W192" t="str">
            <v>梅谷　甲哉</v>
          </cell>
          <cell r="X192">
            <v>35818</v>
          </cell>
          <cell r="Y192">
            <v>24</v>
          </cell>
          <cell r="Z192" t="str">
            <v>444-0914</v>
          </cell>
          <cell r="AA192" t="str">
            <v>愛知県</v>
          </cell>
          <cell r="AB192" t="str">
            <v>岡崎市末広町1-3</v>
          </cell>
          <cell r="AC192" t="str">
            <v>アーバンライフ末広202</v>
          </cell>
          <cell r="AD192" t="str">
            <v>090-8385-2890</v>
          </cell>
          <cell r="AE192" t="str">
            <v>umetani.koya@@panasonic-homes.com</v>
          </cell>
          <cell r="AF192" t="str">
            <v>パナソニックリフォーム株式会社</v>
          </cell>
          <cell r="AG192" t="str">
            <v>中部支社</v>
          </cell>
          <cell r="AH192" t="str">
            <v>465-0093</v>
          </cell>
          <cell r="AI192" t="str">
            <v>愛知県</v>
          </cell>
          <cell r="AJ192" t="str">
            <v>名古屋市名東区一社１丁目83番地4階</v>
          </cell>
          <cell r="AK192" t="str">
            <v/>
          </cell>
          <cell r="AL192" t="str">
            <v>052-856-8746</v>
          </cell>
          <cell r="AM192" t="str">
            <v>②</v>
          </cell>
          <cell r="AN192" t="str">
            <v>梅谷　甲哉</v>
          </cell>
          <cell r="AO192">
            <v>0</v>
          </cell>
          <cell r="AP192">
            <v>1</v>
          </cell>
          <cell r="AS192" t="str">
            <v>一括</v>
          </cell>
          <cell r="BA192">
            <v>36</v>
          </cell>
          <cell r="BB192" t="str">
            <v>○</v>
          </cell>
          <cell r="BC192" t="str">
            <v>221300908055</v>
          </cell>
          <cell r="BD192">
            <v>44813</v>
          </cell>
          <cell r="BE192">
            <v>44838</v>
          </cell>
          <cell r="BF192">
            <v>44838</v>
          </cell>
          <cell r="BG192" t="str">
            <v>9:30</v>
          </cell>
          <cell r="BH192" t="str">
            <v>17:00</v>
          </cell>
          <cell r="BI192" t="str">
            <v>9:00</v>
          </cell>
          <cell r="BJ192" t="str">
            <v>17:10</v>
          </cell>
          <cell r="BK192" t="str">
            <v/>
          </cell>
          <cell r="BL192" t="str">
            <v/>
          </cell>
        </row>
        <row r="193">
          <cell r="A193" t="str">
            <v>22-1300908-056</v>
          </cell>
          <cell r="B193">
            <v>44783</v>
          </cell>
          <cell r="C193">
            <v>44799</v>
          </cell>
          <cell r="E193">
            <v>0</v>
          </cell>
          <cell r="F193" t="str">
            <v>1300908</v>
          </cell>
          <cell r="G193">
            <v>56</v>
          </cell>
          <cell r="H193">
            <v>30</v>
          </cell>
          <cell r="I193" t="str">
            <v>名古屋</v>
          </cell>
          <cell r="J193" t="str">
            <v>名古屋国際会議場</v>
          </cell>
          <cell r="K193" t="str">
            <v>133+134</v>
          </cell>
          <cell r="L193">
            <v>44812</v>
          </cell>
          <cell r="M193">
            <v>44813</v>
          </cell>
          <cell r="O193" t="str">
            <v>名古屋</v>
          </cell>
          <cell r="P193" t="str">
            <v>一般</v>
          </cell>
          <cell r="Q193">
            <v>1</v>
          </cell>
          <cell r="R193" t="str">
            <v>ヨシダ</v>
          </cell>
          <cell r="S193" t="str">
            <v>ダン</v>
          </cell>
          <cell r="T193" t="str">
            <v>ヨシダ　ダン</v>
          </cell>
          <cell r="U193" t="str">
            <v>吉田</v>
          </cell>
          <cell r="V193" t="str">
            <v>団</v>
          </cell>
          <cell r="W193" t="str">
            <v>吉田　団</v>
          </cell>
          <cell r="X193">
            <v>27670</v>
          </cell>
          <cell r="Y193">
            <v>46</v>
          </cell>
          <cell r="Z193" t="str">
            <v>509-0122</v>
          </cell>
          <cell r="AA193" t="str">
            <v>岐阜県</v>
          </cell>
          <cell r="AB193" t="str">
            <v>各務原市新鵜沼台8-38</v>
          </cell>
          <cell r="AD193" t="str">
            <v>080-6432-8282</v>
          </cell>
          <cell r="AE193" t="str">
            <v>dan_yoshida@toyotahome-aichi.co.jp</v>
          </cell>
          <cell r="AF193" t="str">
            <v>トヨタホーム愛知株式会社</v>
          </cell>
          <cell r="AG193" t="str">
            <v>リフォームG</v>
          </cell>
          <cell r="AH193" t="str">
            <v>485-0072</v>
          </cell>
          <cell r="AI193" t="str">
            <v>愛知県</v>
          </cell>
          <cell r="AJ193" t="str">
            <v>小牧市元町1-43-1</v>
          </cell>
          <cell r="AL193" t="str">
            <v>0568-48-2211</v>
          </cell>
          <cell r="AM193" t="str">
            <v>④</v>
          </cell>
          <cell r="AN193" t="str">
            <v>吉田団</v>
          </cell>
          <cell r="AO193">
            <v>1</v>
          </cell>
          <cell r="AP193">
            <v>1</v>
          </cell>
          <cell r="AS193" t="str">
            <v>一括</v>
          </cell>
          <cell r="BA193">
            <v>37</v>
          </cell>
          <cell r="BB193" t="str">
            <v>○</v>
          </cell>
          <cell r="BC193" t="str">
            <v>221300908056</v>
          </cell>
          <cell r="BD193">
            <v>44813</v>
          </cell>
          <cell r="BE193">
            <v>44838</v>
          </cell>
          <cell r="BF193">
            <v>44838</v>
          </cell>
          <cell r="BG193" t="str">
            <v>9:30</v>
          </cell>
          <cell r="BH193" t="str">
            <v>17:00</v>
          </cell>
          <cell r="BI193" t="str">
            <v>9:00</v>
          </cell>
          <cell r="BJ193" t="str">
            <v>17:10</v>
          </cell>
          <cell r="BK193" t="str">
            <v/>
          </cell>
          <cell r="BL193" t="str">
            <v/>
          </cell>
        </row>
        <row r="194">
          <cell r="A194" t="str">
            <v>22-1300908-057</v>
          </cell>
          <cell r="B194">
            <v>44783</v>
          </cell>
          <cell r="C194">
            <v>44799</v>
          </cell>
          <cell r="E194">
            <v>0</v>
          </cell>
          <cell r="F194" t="str">
            <v>1300908</v>
          </cell>
          <cell r="G194">
            <v>57</v>
          </cell>
          <cell r="H194">
            <v>30</v>
          </cell>
          <cell r="I194" t="str">
            <v>名古屋</v>
          </cell>
          <cell r="J194" t="str">
            <v>名古屋国際会議場</v>
          </cell>
          <cell r="K194" t="str">
            <v>133+134</v>
          </cell>
          <cell r="L194">
            <v>44812</v>
          </cell>
          <cell r="M194">
            <v>44813</v>
          </cell>
          <cell r="O194" t="str">
            <v>名古屋</v>
          </cell>
          <cell r="P194" t="str">
            <v>一般</v>
          </cell>
          <cell r="Q194">
            <v>1</v>
          </cell>
          <cell r="R194" t="str">
            <v>ミヤウチ</v>
          </cell>
          <cell r="S194" t="str">
            <v>ショウゴ</v>
          </cell>
          <cell r="T194" t="str">
            <v>ミヤウチ　ショウゴ</v>
          </cell>
          <cell r="U194" t="str">
            <v>宮内</v>
          </cell>
          <cell r="V194" t="str">
            <v>祥伍</v>
          </cell>
          <cell r="W194" t="str">
            <v>宮内　祥伍</v>
          </cell>
          <cell r="X194">
            <v>32994</v>
          </cell>
          <cell r="Y194">
            <v>32</v>
          </cell>
          <cell r="Z194" t="str">
            <v>472-0011</v>
          </cell>
          <cell r="AA194" t="str">
            <v>愛知県</v>
          </cell>
          <cell r="AB194" t="str">
            <v>知立市昭和3-4-14</v>
          </cell>
          <cell r="AD194" t="str">
            <v>080-6967-9048</v>
          </cell>
          <cell r="AE194" t="str">
            <v>shogo_miyauchi@toyotahome-aichi.co.jp</v>
          </cell>
          <cell r="AF194" t="str">
            <v>トヨタホーム愛知株式会社</v>
          </cell>
          <cell r="AG194" t="str">
            <v>アフターサービス２G</v>
          </cell>
          <cell r="AH194" t="str">
            <v>446-0045</v>
          </cell>
          <cell r="AI194" t="str">
            <v>愛知県</v>
          </cell>
          <cell r="AJ194" t="str">
            <v>安城市横山町浜畔上65</v>
          </cell>
          <cell r="AL194" t="str">
            <v>0566-77-8059</v>
          </cell>
          <cell r="AM194" t="str">
            <v>②</v>
          </cell>
          <cell r="AN194" t="str">
            <v>宮内　祥伍</v>
          </cell>
          <cell r="AO194">
            <v>0</v>
          </cell>
          <cell r="AP194">
            <v>1</v>
          </cell>
          <cell r="AS194" t="str">
            <v>一括</v>
          </cell>
          <cell r="BA194">
            <v>33</v>
          </cell>
          <cell r="BB194" t="str">
            <v>○</v>
          </cell>
          <cell r="BC194" t="str">
            <v>221300908057</v>
          </cell>
          <cell r="BD194">
            <v>44813</v>
          </cell>
          <cell r="BE194">
            <v>44838</v>
          </cell>
          <cell r="BF194">
            <v>44838</v>
          </cell>
          <cell r="BG194" t="str">
            <v>9:30</v>
          </cell>
          <cell r="BH194" t="str">
            <v>17:00</v>
          </cell>
          <cell r="BI194" t="str">
            <v>9:00</v>
          </cell>
          <cell r="BJ194" t="str">
            <v>17:10</v>
          </cell>
          <cell r="BK194" t="str">
            <v/>
          </cell>
          <cell r="BL194" t="str">
            <v/>
          </cell>
        </row>
        <row r="195">
          <cell r="A195" t="str">
            <v>22-1300908-058</v>
          </cell>
          <cell r="B195">
            <v>44783</v>
          </cell>
          <cell r="C195">
            <v>44799</v>
          </cell>
          <cell r="E195">
            <v>0</v>
          </cell>
          <cell r="F195" t="str">
            <v>1300908</v>
          </cell>
          <cell r="G195">
            <v>58</v>
          </cell>
          <cell r="H195">
            <v>30</v>
          </cell>
          <cell r="I195" t="str">
            <v>名古屋</v>
          </cell>
          <cell r="J195" t="str">
            <v>名古屋国際会議場</v>
          </cell>
          <cell r="K195" t="str">
            <v>133+134</v>
          </cell>
          <cell r="L195">
            <v>44812</v>
          </cell>
          <cell r="M195">
            <v>44813</v>
          </cell>
          <cell r="O195" t="str">
            <v>名古屋</v>
          </cell>
          <cell r="P195" t="str">
            <v>一般</v>
          </cell>
          <cell r="Q195">
            <v>1</v>
          </cell>
          <cell r="R195" t="str">
            <v>ヤマト</v>
          </cell>
          <cell r="S195" t="str">
            <v>タカヒロ</v>
          </cell>
          <cell r="T195" t="str">
            <v>ヤマト　タカヒロ</v>
          </cell>
          <cell r="U195" t="str">
            <v>山戸</v>
          </cell>
          <cell r="V195" t="str">
            <v>孝浩</v>
          </cell>
          <cell r="W195" t="str">
            <v>山戸　孝浩</v>
          </cell>
          <cell r="X195">
            <v>29166</v>
          </cell>
          <cell r="Y195">
            <v>42</v>
          </cell>
          <cell r="Z195" t="str">
            <v>444-0059</v>
          </cell>
          <cell r="AA195" t="str">
            <v>愛知県</v>
          </cell>
          <cell r="AB195" t="str">
            <v>岡崎市康生通西一丁目19番地1</v>
          </cell>
          <cell r="AC195" t="str">
            <v>ミッドシティレジデンス岡崎康生203</v>
          </cell>
          <cell r="AD195" t="str">
            <v>090-6387-8292</v>
          </cell>
          <cell r="AE195" t="str">
            <v>takahiro_yamato@toyotahome-aichi.co.jp</v>
          </cell>
          <cell r="AF195" t="str">
            <v>トヨタホーム愛知株式会社</v>
          </cell>
          <cell r="AG195" t="str">
            <v>アトリスＧ</v>
          </cell>
          <cell r="AH195" t="str">
            <v>448-0029</v>
          </cell>
          <cell r="AI195" t="str">
            <v>愛知県</v>
          </cell>
          <cell r="AJ195" t="str">
            <v>刈谷市昭和町2-84</v>
          </cell>
          <cell r="AK195" t="str">
            <v>アトリスパーク刈谷内</v>
          </cell>
          <cell r="AL195" t="str">
            <v>0566-91-0215</v>
          </cell>
          <cell r="AM195" t="str">
            <v>①</v>
          </cell>
          <cell r="AN195" t="str">
            <v>山戸　孝浩</v>
          </cell>
          <cell r="AO195">
            <v>1</v>
          </cell>
          <cell r="AP195">
            <v>1</v>
          </cell>
          <cell r="AS195" t="str">
            <v>一括</v>
          </cell>
          <cell r="BA195">
            <v>38</v>
          </cell>
          <cell r="BB195" t="str">
            <v>○</v>
          </cell>
          <cell r="BC195" t="str">
            <v>221300908058</v>
          </cell>
          <cell r="BD195">
            <v>44813</v>
          </cell>
          <cell r="BE195">
            <v>44838</v>
          </cell>
          <cell r="BF195">
            <v>44838</v>
          </cell>
          <cell r="BG195" t="str">
            <v>9:30</v>
          </cell>
          <cell r="BH195" t="str">
            <v>17:00</v>
          </cell>
          <cell r="BI195" t="str">
            <v>9:00</v>
          </cell>
          <cell r="BJ195" t="str">
            <v>17:10</v>
          </cell>
          <cell r="BK195" t="str">
            <v/>
          </cell>
          <cell r="BL195" t="str">
            <v/>
          </cell>
        </row>
        <row r="196">
          <cell r="A196" t="str">
            <v>22-1300908-059</v>
          </cell>
          <cell r="B196">
            <v>44783</v>
          </cell>
          <cell r="C196">
            <v>44799</v>
          </cell>
          <cell r="E196">
            <v>0</v>
          </cell>
          <cell r="F196" t="str">
            <v>1300908</v>
          </cell>
          <cell r="G196">
            <v>59</v>
          </cell>
          <cell r="H196">
            <v>30</v>
          </cell>
          <cell r="I196" t="str">
            <v>名古屋</v>
          </cell>
          <cell r="J196" t="str">
            <v>名古屋国際会議場</v>
          </cell>
          <cell r="K196" t="str">
            <v>133+134</v>
          </cell>
          <cell r="L196">
            <v>44812</v>
          </cell>
          <cell r="M196">
            <v>44813</v>
          </cell>
          <cell r="O196" t="str">
            <v>名古屋</v>
          </cell>
          <cell r="P196" t="str">
            <v>一般</v>
          </cell>
          <cell r="Q196">
            <v>1</v>
          </cell>
          <cell r="R196" t="str">
            <v>ヤマダ</v>
          </cell>
          <cell r="S196" t="str">
            <v>ケイタロウ</v>
          </cell>
          <cell r="T196" t="str">
            <v>ヤマダ　ケイタロウ</v>
          </cell>
          <cell r="U196" t="str">
            <v>山田</v>
          </cell>
          <cell r="V196" t="str">
            <v>啓太郎</v>
          </cell>
          <cell r="W196" t="str">
            <v>山田　啓太郎</v>
          </cell>
          <cell r="X196">
            <v>26304</v>
          </cell>
          <cell r="Y196">
            <v>50</v>
          </cell>
          <cell r="Z196" t="str">
            <v>465-0076</v>
          </cell>
          <cell r="AA196" t="str">
            <v>愛知県</v>
          </cell>
          <cell r="AB196" t="str">
            <v>名古屋市名東区扇町2丁目1-2</v>
          </cell>
          <cell r="AC196" t="str">
            <v>ヴィアーレ星ヶ丘の森810号</v>
          </cell>
          <cell r="AD196" t="str">
            <v>090-9350-5232</v>
          </cell>
          <cell r="AE196" t="str">
            <v>keitaro_yamada@toyotahome-aichi.co.jp</v>
          </cell>
          <cell r="AF196" t="str">
            <v>トヨタホーム愛知株式会社</v>
          </cell>
          <cell r="AG196" t="str">
            <v>アトリスＧ</v>
          </cell>
          <cell r="AH196" t="str">
            <v>448-0029</v>
          </cell>
          <cell r="AI196" t="str">
            <v>愛知県</v>
          </cell>
          <cell r="AJ196" t="str">
            <v>刈谷市昭和町2-84</v>
          </cell>
          <cell r="AK196" t="str">
            <v>アトリスパーク刈谷内</v>
          </cell>
          <cell r="AL196" t="str">
            <v>0566-91-0215</v>
          </cell>
          <cell r="AM196" t="str">
            <v>⑥</v>
          </cell>
          <cell r="AN196" t="str">
            <v>山田　啓太郎</v>
          </cell>
          <cell r="AO196">
            <v>1</v>
          </cell>
          <cell r="AP196">
            <v>1</v>
          </cell>
          <cell r="AS196" t="str">
            <v>一括</v>
          </cell>
          <cell r="BA196">
            <v>33</v>
          </cell>
          <cell r="BB196" t="str">
            <v>○</v>
          </cell>
          <cell r="BC196" t="str">
            <v>221300908059</v>
          </cell>
          <cell r="BD196">
            <v>44813</v>
          </cell>
          <cell r="BE196">
            <v>44838</v>
          </cell>
          <cell r="BF196">
            <v>44838</v>
          </cell>
          <cell r="BG196" t="str">
            <v>9:30</v>
          </cell>
          <cell r="BH196" t="str">
            <v>17:00</v>
          </cell>
          <cell r="BI196" t="str">
            <v>9:00</v>
          </cell>
          <cell r="BJ196" t="str">
            <v>17:10</v>
          </cell>
          <cell r="BK196" t="str">
            <v/>
          </cell>
          <cell r="BL196" t="str">
            <v/>
          </cell>
        </row>
        <row r="197">
          <cell r="A197" t="str">
            <v>22-1300908-060</v>
          </cell>
          <cell r="B197">
            <v>44783</v>
          </cell>
          <cell r="C197">
            <v>44799</v>
          </cell>
          <cell r="E197">
            <v>0</v>
          </cell>
          <cell r="F197" t="str">
            <v>1300908</v>
          </cell>
          <cell r="G197">
            <v>60</v>
          </cell>
          <cell r="H197">
            <v>30</v>
          </cell>
          <cell r="I197" t="str">
            <v>名古屋</v>
          </cell>
          <cell r="J197" t="str">
            <v>名古屋国際会議場</v>
          </cell>
          <cell r="K197" t="str">
            <v>133+134</v>
          </cell>
          <cell r="L197">
            <v>44812</v>
          </cell>
          <cell r="M197">
            <v>44813</v>
          </cell>
          <cell r="O197" t="str">
            <v>名古屋</v>
          </cell>
          <cell r="P197" t="str">
            <v>一般</v>
          </cell>
          <cell r="Q197">
            <v>1</v>
          </cell>
          <cell r="R197" t="str">
            <v>ヤマウチ</v>
          </cell>
          <cell r="S197" t="str">
            <v>タカシ</v>
          </cell>
          <cell r="T197" t="str">
            <v>ヤマウチ　タカシ</v>
          </cell>
          <cell r="U197" t="str">
            <v>山内</v>
          </cell>
          <cell r="V197" t="str">
            <v>孝</v>
          </cell>
          <cell r="W197" t="str">
            <v>山内　孝</v>
          </cell>
          <cell r="X197">
            <v>25305</v>
          </cell>
          <cell r="Y197">
            <v>53</v>
          </cell>
          <cell r="Z197" t="str">
            <v>444-0948</v>
          </cell>
          <cell r="AA197" t="str">
            <v>愛知県</v>
          </cell>
          <cell r="AB197" t="str">
            <v>岡崎市西本郷町和志山190-3</v>
          </cell>
          <cell r="AD197" t="str">
            <v>080-6922-2568</v>
          </cell>
          <cell r="AE197" t="str">
            <v>takashi_yamauchi@yoyotahome-aichi.co.jp</v>
          </cell>
          <cell r="AF197" t="str">
            <v>トヨタホーム愛知株式会社</v>
          </cell>
          <cell r="AG197" t="str">
            <v>アフターサービス２G</v>
          </cell>
          <cell r="AH197" t="str">
            <v>446-0045</v>
          </cell>
          <cell r="AI197" t="str">
            <v>愛知県</v>
          </cell>
          <cell r="AJ197" t="str">
            <v>安城市横山町浜畔上65</v>
          </cell>
          <cell r="AL197" t="str">
            <v>0566-77-8059</v>
          </cell>
          <cell r="AM197" t="str">
            <v>②</v>
          </cell>
          <cell r="AN197" t="str">
            <v>山内　孝</v>
          </cell>
          <cell r="AO197">
            <v>1</v>
          </cell>
          <cell r="AP197">
            <v>1</v>
          </cell>
          <cell r="AS197" t="str">
            <v>一括</v>
          </cell>
          <cell r="BA197">
            <v>33</v>
          </cell>
          <cell r="BB197" t="str">
            <v>○</v>
          </cell>
          <cell r="BC197" t="str">
            <v>221300908060</v>
          </cell>
          <cell r="BD197">
            <v>44813</v>
          </cell>
          <cell r="BE197">
            <v>44838</v>
          </cell>
          <cell r="BF197">
            <v>44838</v>
          </cell>
          <cell r="BG197" t="str">
            <v>9:30</v>
          </cell>
          <cell r="BH197" t="str">
            <v>17:00</v>
          </cell>
          <cell r="BI197" t="str">
            <v>9:00</v>
          </cell>
          <cell r="BJ197" t="str">
            <v>17:10</v>
          </cell>
          <cell r="BK197" t="str">
            <v/>
          </cell>
          <cell r="BL197" t="str">
            <v/>
          </cell>
        </row>
        <row r="198">
          <cell r="A198" t="str">
            <v>22-1300908-061</v>
          </cell>
          <cell r="B198">
            <v>44798</v>
          </cell>
          <cell r="C198">
            <v>44803</v>
          </cell>
          <cell r="E198">
            <v>0</v>
          </cell>
          <cell r="F198" t="str">
            <v>1300908</v>
          </cell>
          <cell r="G198">
            <v>61</v>
          </cell>
          <cell r="H198">
            <v>30</v>
          </cell>
          <cell r="I198" t="str">
            <v>名古屋</v>
          </cell>
          <cell r="J198" t="str">
            <v>名古屋国際会議場</v>
          </cell>
          <cell r="K198" t="str">
            <v>133+134</v>
          </cell>
          <cell r="L198">
            <v>44812</v>
          </cell>
          <cell r="M198">
            <v>44813</v>
          </cell>
          <cell r="O198" t="str">
            <v>名古屋</v>
          </cell>
          <cell r="P198" t="str">
            <v>一般</v>
          </cell>
          <cell r="Q198">
            <v>1</v>
          </cell>
          <cell r="R198" t="str">
            <v>ハザワ</v>
          </cell>
          <cell r="S198" t="str">
            <v>サエ</v>
          </cell>
          <cell r="T198" t="str">
            <v>ハザワ　サエ</v>
          </cell>
          <cell r="U198" t="str">
            <v>羽澤</v>
          </cell>
          <cell r="V198" t="str">
            <v>紗英</v>
          </cell>
          <cell r="W198" t="str">
            <v>羽澤　紗英</v>
          </cell>
          <cell r="X198">
            <v>35478</v>
          </cell>
          <cell r="Y198">
            <v>27</v>
          </cell>
          <cell r="Z198" t="str">
            <v>465-0093</v>
          </cell>
          <cell r="AA198" t="str">
            <v>愛知県</v>
          </cell>
          <cell r="AB198" t="str">
            <v>名古屋市名東区一社3-92-1</v>
          </cell>
          <cell r="AC198" t="str">
            <v>タウンライフ一社308</v>
          </cell>
          <cell r="AD198" t="str">
            <v>080-2548-7233</v>
          </cell>
          <cell r="AE198" t="str">
            <v>hazawa.sae@panasonic-homes.com</v>
          </cell>
          <cell r="AF198" t="str">
            <v>パナソニックリフォーム株式会社</v>
          </cell>
          <cell r="AG198" t="str">
            <v>中部支社</v>
          </cell>
          <cell r="AH198" t="str">
            <v>465-0093</v>
          </cell>
          <cell r="AI198" t="str">
            <v>愛知県</v>
          </cell>
          <cell r="AJ198" t="str">
            <v>名古屋市名東区一社１丁目83番地4階</v>
          </cell>
          <cell r="AK198" t="str">
            <v/>
          </cell>
          <cell r="AL198" t="str">
            <v>052-856-8746</v>
          </cell>
          <cell r="AM198" t="str">
            <v>②</v>
          </cell>
          <cell r="AN198" t="str">
            <v>羽澤　紗英</v>
          </cell>
          <cell r="AO198">
            <v>1</v>
          </cell>
          <cell r="AP198">
            <v>1</v>
          </cell>
          <cell r="AS198" t="str">
            <v>一括</v>
          </cell>
          <cell r="BA198">
            <v>35</v>
          </cell>
          <cell r="BB198" t="str">
            <v>○</v>
          </cell>
          <cell r="BC198" t="str">
            <v>221300908061</v>
          </cell>
          <cell r="BD198">
            <v>44813</v>
          </cell>
          <cell r="BE198">
            <v>44838</v>
          </cell>
          <cell r="BF198">
            <v>44838</v>
          </cell>
          <cell r="BG198" t="str">
            <v>9:30</v>
          </cell>
          <cell r="BH198" t="str">
            <v>17:00</v>
          </cell>
          <cell r="BI198" t="str">
            <v>9:00</v>
          </cell>
          <cell r="BJ198" t="str">
            <v>17:10</v>
          </cell>
          <cell r="BK198" t="str">
            <v/>
          </cell>
          <cell r="BL198" t="str">
            <v/>
          </cell>
        </row>
        <row r="199">
          <cell r="A199" t="str">
            <v>22-1300908-062</v>
          </cell>
          <cell r="B199">
            <v>44798</v>
          </cell>
          <cell r="C199">
            <v>44803</v>
          </cell>
          <cell r="E199">
            <v>0</v>
          </cell>
          <cell r="F199" t="str">
            <v>1300908</v>
          </cell>
          <cell r="G199">
            <v>62</v>
          </cell>
          <cell r="H199">
            <v>30</v>
          </cell>
          <cell r="I199" t="str">
            <v>名古屋</v>
          </cell>
          <cell r="J199" t="str">
            <v>名古屋国際会議場</v>
          </cell>
          <cell r="K199" t="str">
            <v>133+134</v>
          </cell>
          <cell r="L199">
            <v>44812</v>
          </cell>
          <cell r="M199">
            <v>44813</v>
          </cell>
          <cell r="O199" t="str">
            <v>名古屋</v>
          </cell>
          <cell r="P199" t="str">
            <v>一般</v>
          </cell>
          <cell r="Q199">
            <v>1</v>
          </cell>
          <cell r="R199" t="str">
            <v>サイトウ</v>
          </cell>
          <cell r="S199" t="str">
            <v>ナオヤ</v>
          </cell>
          <cell r="T199" t="str">
            <v>サイトウ　ナオヤ</v>
          </cell>
          <cell r="U199" t="str">
            <v>斎藤</v>
          </cell>
          <cell r="V199" t="str">
            <v>直也</v>
          </cell>
          <cell r="W199" t="str">
            <v>斎藤　直也</v>
          </cell>
          <cell r="X199">
            <v>25072</v>
          </cell>
          <cell r="Y199">
            <v>56</v>
          </cell>
          <cell r="Z199" t="str">
            <v>515-2303</v>
          </cell>
          <cell r="AA199" t="str">
            <v>三重県</v>
          </cell>
          <cell r="AB199" t="str">
            <v>松阪市嬉野宮古町988</v>
          </cell>
          <cell r="AD199" t="str">
            <v>080-1426-1469</v>
          </cell>
          <cell r="AE199" t="str">
            <v>saito.naoya@panasonic-homes.com</v>
          </cell>
          <cell r="AF199" t="str">
            <v>パナソニックリフォーム株式会社</v>
          </cell>
          <cell r="AG199" t="str">
            <v>中部支社中部営業部三重第二営業所</v>
          </cell>
          <cell r="AH199" t="str">
            <v>514-0016</v>
          </cell>
          <cell r="AI199" t="str">
            <v>三重県</v>
          </cell>
          <cell r="AJ199" t="str">
            <v>津市乙部37-5</v>
          </cell>
          <cell r="AL199" t="str">
            <v>059-223-2189</v>
          </cell>
          <cell r="AM199" t="str">
            <v>⑥</v>
          </cell>
          <cell r="AN199" t="str">
            <v>斎藤　直也</v>
          </cell>
          <cell r="AO199">
            <v>0</v>
          </cell>
          <cell r="AP199">
            <v>1</v>
          </cell>
          <cell r="AS199" t="str">
            <v>一括</v>
          </cell>
          <cell r="BA199">
            <v>37</v>
          </cell>
          <cell r="BB199" t="str">
            <v>○</v>
          </cell>
          <cell r="BC199" t="str">
            <v>221300908062</v>
          </cell>
          <cell r="BD199">
            <v>44813</v>
          </cell>
          <cell r="BE199">
            <v>44838</v>
          </cell>
          <cell r="BF199">
            <v>44838</v>
          </cell>
          <cell r="BG199" t="str">
            <v>9:30</v>
          </cell>
          <cell r="BH199" t="str">
            <v>17:00</v>
          </cell>
          <cell r="BI199" t="str">
            <v>9:00</v>
          </cell>
          <cell r="BJ199" t="str">
            <v>17:10</v>
          </cell>
          <cell r="BK199" t="str">
            <v/>
          </cell>
          <cell r="BL199" t="str">
            <v/>
          </cell>
        </row>
        <row r="200">
          <cell r="A200" t="str">
            <v>22-1300908-063</v>
          </cell>
          <cell r="B200">
            <v>44798</v>
          </cell>
          <cell r="C200">
            <v>44803</v>
          </cell>
          <cell r="E200">
            <v>0</v>
          </cell>
          <cell r="F200" t="str">
            <v>1300908</v>
          </cell>
          <cell r="G200">
            <v>63</v>
          </cell>
          <cell r="H200">
            <v>30</v>
          </cell>
          <cell r="I200" t="str">
            <v>名古屋</v>
          </cell>
          <cell r="J200" t="str">
            <v>名古屋国際会議場</v>
          </cell>
          <cell r="K200" t="str">
            <v>133+134</v>
          </cell>
          <cell r="L200">
            <v>44812</v>
          </cell>
          <cell r="M200">
            <v>44813</v>
          </cell>
          <cell r="O200" t="str">
            <v>名古屋</v>
          </cell>
          <cell r="P200" t="str">
            <v>一般</v>
          </cell>
          <cell r="Q200">
            <v>1</v>
          </cell>
          <cell r="R200" t="str">
            <v>ウエダ</v>
          </cell>
          <cell r="S200" t="str">
            <v>アキトシ</v>
          </cell>
          <cell r="T200" t="str">
            <v>ウエダ　アキトシ</v>
          </cell>
          <cell r="U200" t="str">
            <v>上田</v>
          </cell>
          <cell r="V200" t="str">
            <v>晃敏</v>
          </cell>
          <cell r="W200" t="str">
            <v>上田　晃敏</v>
          </cell>
          <cell r="X200">
            <v>25053</v>
          </cell>
          <cell r="Y200">
            <v>56</v>
          </cell>
          <cell r="Z200" t="str">
            <v>504-0909</v>
          </cell>
          <cell r="AA200" t="str">
            <v>岐阜県</v>
          </cell>
          <cell r="AB200" t="str">
            <v>岐阜県各務原市那加信長町1-37</v>
          </cell>
          <cell r="AD200" t="str">
            <v>080-2472-5098</v>
          </cell>
          <cell r="AE200" t="str">
            <v>ueda.akitoshi001@@panasonic-homes.com</v>
          </cell>
          <cell r="AF200" t="str">
            <v>パナソニックリフォーム株式会社</v>
          </cell>
          <cell r="AG200" t="str">
            <v>中部支社中部営業部岐阜店</v>
          </cell>
          <cell r="AH200" t="str">
            <v>500-8382</v>
          </cell>
          <cell r="AI200" t="str">
            <v>岐阜県</v>
          </cell>
          <cell r="AJ200" t="str">
            <v>岐阜市薮田東1丁目7番8</v>
          </cell>
          <cell r="AL200" t="str">
            <v>058-268-2727</v>
          </cell>
          <cell r="AM200" t="str">
            <v>⑥</v>
          </cell>
          <cell r="AN200" t="str">
            <v>上田　晃敏</v>
          </cell>
          <cell r="AO200">
            <v>1</v>
          </cell>
          <cell r="AP200">
            <v>1</v>
          </cell>
          <cell r="AS200" t="str">
            <v>一括</v>
          </cell>
          <cell r="BA200">
            <v>37</v>
          </cell>
          <cell r="BB200" t="str">
            <v>○</v>
          </cell>
          <cell r="BC200" t="str">
            <v>221300908063</v>
          </cell>
          <cell r="BD200">
            <v>44813</v>
          </cell>
          <cell r="BE200">
            <v>44838</v>
          </cell>
          <cell r="BF200">
            <v>44838</v>
          </cell>
          <cell r="BG200" t="str">
            <v>9:30</v>
          </cell>
          <cell r="BH200" t="str">
            <v>17:00</v>
          </cell>
          <cell r="BI200" t="str">
            <v>9:00</v>
          </cell>
          <cell r="BJ200" t="str">
            <v>17:10</v>
          </cell>
          <cell r="BK200" t="str">
            <v/>
          </cell>
          <cell r="BL200" t="str">
            <v/>
          </cell>
        </row>
        <row r="201">
          <cell r="A201" t="str">
            <v>22-1300908-064</v>
          </cell>
          <cell r="B201">
            <v>44798</v>
          </cell>
          <cell r="C201">
            <v>44803</v>
          </cell>
          <cell r="E201">
            <v>0</v>
          </cell>
          <cell r="F201" t="str">
            <v>1300908</v>
          </cell>
          <cell r="G201">
            <v>64</v>
          </cell>
          <cell r="H201">
            <v>30</v>
          </cell>
          <cell r="I201" t="str">
            <v>名古屋</v>
          </cell>
          <cell r="J201" t="str">
            <v>名古屋国際会議場</v>
          </cell>
          <cell r="K201" t="str">
            <v>133+134</v>
          </cell>
          <cell r="L201">
            <v>44812</v>
          </cell>
          <cell r="M201">
            <v>44813</v>
          </cell>
          <cell r="O201" t="str">
            <v>名古屋</v>
          </cell>
          <cell r="P201" t="str">
            <v>一般</v>
          </cell>
          <cell r="Q201">
            <v>1</v>
          </cell>
          <cell r="R201" t="str">
            <v>アズマ</v>
          </cell>
          <cell r="S201" t="str">
            <v>アツシ</v>
          </cell>
          <cell r="T201" t="str">
            <v>アズマ　アツシ</v>
          </cell>
          <cell r="U201" t="str">
            <v>東</v>
          </cell>
          <cell r="V201" t="str">
            <v>厚</v>
          </cell>
          <cell r="W201" t="str">
            <v>東　厚</v>
          </cell>
          <cell r="X201">
            <v>25213</v>
          </cell>
          <cell r="Y201">
            <v>55</v>
          </cell>
          <cell r="Z201" t="str">
            <v>510-0835</v>
          </cell>
          <cell r="AA201" t="str">
            <v>三重県</v>
          </cell>
          <cell r="AB201" t="str">
            <v>四日市市大井手2-1-26</v>
          </cell>
          <cell r="AC201" t="str">
            <v>パステル大井手2-201</v>
          </cell>
          <cell r="AD201" t="str">
            <v>090-5090-5079</v>
          </cell>
          <cell r="AE201" t="str">
            <v>azuma.atsushi@panasonic-homes.com</v>
          </cell>
          <cell r="AF201" t="str">
            <v>パナソニックリフォーム株式会社</v>
          </cell>
          <cell r="AG201" t="str">
            <v>中部支社中部営業部三重第一営業所</v>
          </cell>
          <cell r="AH201" t="str">
            <v>514-0016</v>
          </cell>
          <cell r="AI201" t="str">
            <v>三重県</v>
          </cell>
          <cell r="AJ201" t="str">
            <v>津市乙部37-5</v>
          </cell>
          <cell r="AL201" t="str">
            <v>059-223-2189</v>
          </cell>
          <cell r="AM201" t="str">
            <v>⑥</v>
          </cell>
          <cell r="AN201" t="str">
            <v>東　厚</v>
          </cell>
          <cell r="AO201">
            <v>0</v>
          </cell>
          <cell r="AP201">
            <v>1</v>
          </cell>
          <cell r="AS201" t="str">
            <v>一括</v>
          </cell>
          <cell r="BA201">
            <v>36</v>
          </cell>
          <cell r="BB201" t="str">
            <v>○</v>
          </cell>
          <cell r="BC201" t="str">
            <v>221300908064</v>
          </cell>
          <cell r="BD201">
            <v>44813</v>
          </cell>
          <cell r="BE201">
            <v>44838</v>
          </cell>
          <cell r="BF201">
            <v>44838</v>
          </cell>
          <cell r="BG201" t="str">
            <v>9:30</v>
          </cell>
          <cell r="BH201" t="str">
            <v>17:00</v>
          </cell>
          <cell r="BI201" t="str">
            <v>9:00</v>
          </cell>
          <cell r="BJ201" t="str">
            <v>17:10</v>
          </cell>
          <cell r="BK201" t="str">
            <v/>
          </cell>
          <cell r="BL201" t="str">
            <v/>
          </cell>
        </row>
        <row r="202">
          <cell r="A202" t="str">
            <v>22-1300908-065</v>
          </cell>
          <cell r="B202">
            <v>44798</v>
          </cell>
          <cell r="C202">
            <v>44803</v>
          </cell>
          <cell r="E202">
            <v>0</v>
          </cell>
          <cell r="F202" t="str">
            <v>1300908</v>
          </cell>
          <cell r="G202">
            <v>65</v>
          </cell>
          <cell r="H202">
            <v>30</v>
          </cell>
          <cell r="I202" t="str">
            <v>名古屋</v>
          </cell>
          <cell r="J202" t="str">
            <v>名古屋国際会議場</v>
          </cell>
          <cell r="K202" t="str">
            <v>133+134</v>
          </cell>
          <cell r="L202">
            <v>44812</v>
          </cell>
          <cell r="M202">
            <v>44813</v>
          </cell>
          <cell r="O202" t="str">
            <v>名古屋</v>
          </cell>
          <cell r="P202" t="str">
            <v>一般</v>
          </cell>
          <cell r="Q202">
            <v>1</v>
          </cell>
          <cell r="R202" t="str">
            <v>ムトウ</v>
          </cell>
          <cell r="S202" t="str">
            <v>テツオ</v>
          </cell>
          <cell r="T202" t="str">
            <v>ムトウ　テツオ</v>
          </cell>
          <cell r="U202" t="str">
            <v>武藤</v>
          </cell>
          <cell r="V202" t="str">
            <v>哲生</v>
          </cell>
          <cell r="W202" t="str">
            <v>武藤　哲生</v>
          </cell>
          <cell r="X202">
            <v>27197</v>
          </cell>
          <cell r="Y202">
            <v>50</v>
          </cell>
          <cell r="Z202" t="str">
            <v>502-0002</v>
          </cell>
          <cell r="AA202" t="str">
            <v>岐阜県</v>
          </cell>
          <cell r="AB202" t="str">
            <v>岐阜市粟野東5丁目126番地7</v>
          </cell>
          <cell r="AD202" t="str">
            <v>080-2451-6871</v>
          </cell>
          <cell r="AE202" t="str">
            <v>muto.tetsuo@@panasonic-homes.com</v>
          </cell>
          <cell r="AF202" t="str">
            <v>パナソニックリフォーム株式会社</v>
          </cell>
          <cell r="AG202" t="str">
            <v>中部支社中部営業部岐阜店</v>
          </cell>
          <cell r="AH202" t="str">
            <v>500-8382</v>
          </cell>
          <cell r="AI202" t="str">
            <v>岐阜県</v>
          </cell>
          <cell r="AJ202" t="str">
            <v>岐阜市薮田東1丁目7番8</v>
          </cell>
          <cell r="AL202" t="str">
            <v>058-268-2727</v>
          </cell>
          <cell r="AM202" t="str">
            <v>⑥</v>
          </cell>
          <cell r="AN202" t="str">
            <v>武藤　哲生</v>
          </cell>
          <cell r="AO202">
            <v>1</v>
          </cell>
          <cell r="AP202">
            <v>1</v>
          </cell>
          <cell r="AS202" t="str">
            <v>一括</v>
          </cell>
          <cell r="BA202">
            <v>36</v>
          </cell>
          <cell r="BB202" t="str">
            <v>○</v>
          </cell>
          <cell r="BC202" t="str">
            <v>221300908065</v>
          </cell>
          <cell r="BD202">
            <v>44813</v>
          </cell>
          <cell r="BE202">
            <v>44838</v>
          </cell>
          <cell r="BF202">
            <v>44838</v>
          </cell>
          <cell r="BG202" t="str">
            <v>9:30</v>
          </cell>
          <cell r="BH202" t="str">
            <v>17:00</v>
          </cell>
          <cell r="BI202" t="str">
            <v>9:00</v>
          </cell>
          <cell r="BJ202" t="str">
            <v>17:10</v>
          </cell>
          <cell r="BK202" t="str">
            <v/>
          </cell>
          <cell r="BL202" t="str">
            <v/>
          </cell>
        </row>
        <row r="203">
          <cell r="A203" t="str">
            <v>22-1500921-001</v>
          </cell>
          <cell r="B203">
            <v>44729</v>
          </cell>
          <cell r="C203">
            <v>44732</v>
          </cell>
          <cell r="D203">
            <v>44732</v>
          </cell>
          <cell r="E203">
            <v>44736</v>
          </cell>
          <cell r="F203" t="str">
            <v>1500921</v>
          </cell>
          <cell r="G203">
            <v>1</v>
          </cell>
          <cell r="H203">
            <v>50</v>
          </cell>
          <cell r="I203" t="str">
            <v>広島</v>
          </cell>
          <cell r="J203" t="str">
            <v>広島国際会議場</v>
          </cell>
          <cell r="K203" t="str">
            <v>ラン</v>
          </cell>
          <cell r="L203">
            <v>44825</v>
          </cell>
          <cell r="M203">
            <v>44826</v>
          </cell>
          <cell r="O203" t="str">
            <v>広島</v>
          </cell>
          <cell r="P203" t="str">
            <v>一般</v>
          </cell>
          <cell r="Q203">
            <v>1</v>
          </cell>
          <cell r="R203" t="str">
            <v>トガノ</v>
          </cell>
          <cell r="S203" t="str">
            <v>ヒロミ</v>
          </cell>
          <cell r="T203" t="str">
            <v>トガノ　ヒロミ</v>
          </cell>
          <cell r="U203" t="str">
            <v>栂野</v>
          </cell>
          <cell r="V203" t="str">
            <v>宏美</v>
          </cell>
          <cell r="W203" t="str">
            <v>栂野　宏美</v>
          </cell>
          <cell r="X203">
            <v>26931</v>
          </cell>
          <cell r="Y203">
            <v>48</v>
          </cell>
          <cell r="Z203" t="str">
            <v>693-0005</v>
          </cell>
          <cell r="AA203" t="str">
            <v>島根県</v>
          </cell>
          <cell r="AB203" t="str">
            <v>出雲市天神町137-2</v>
          </cell>
          <cell r="AD203" t="str">
            <v>090-8064-9117</v>
          </cell>
          <cell r="AE203" t="str">
            <v>togano-3@onagot.co.jp</v>
          </cell>
          <cell r="AF203" t="str">
            <v>株式会社トガノホーム</v>
          </cell>
          <cell r="AH203" t="str">
            <v>693-0006</v>
          </cell>
          <cell r="AI203" t="str">
            <v>島根県</v>
          </cell>
          <cell r="AJ203" t="str">
            <v>出雲市白枝町839-2</v>
          </cell>
          <cell r="AL203" t="str">
            <v>0853-23-8708</v>
          </cell>
          <cell r="AM203" t="str">
            <v>⑥</v>
          </cell>
          <cell r="AN203" t="str">
            <v>栂野　宏美</v>
          </cell>
          <cell r="AO203">
            <v>1</v>
          </cell>
          <cell r="AP203">
            <v>1</v>
          </cell>
          <cell r="AS203" t="str">
            <v>三菱</v>
          </cell>
          <cell r="AT203">
            <v>44736</v>
          </cell>
          <cell r="AV203">
            <v>44736</v>
          </cell>
          <cell r="AW203" t="str">
            <v xml:space="preserve">株式会社トガノホーム </v>
          </cell>
          <cell r="AX203" t="str">
            <v>御中</v>
          </cell>
          <cell r="AY203">
            <v>44736</v>
          </cell>
          <cell r="BA203">
            <v>39</v>
          </cell>
          <cell r="BB203" t="str">
            <v>○</v>
          </cell>
          <cell r="BC203" t="str">
            <v>221500921001</v>
          </cell>
          <cell r="BD203">
            <v>44826</v>
          </cell>
          <cell r="BE203">
            <v>44851</v>
          </cell>
          <cell r="BF203">
            <v>44852</v>
          </cell>
          <cell r="BG203" t="str">
            <v>9:30</v>
          </cell>
          <cell r="BH203" t="str">
            <v>17:00</v>
          </cell>
          <cell r="BI203" t="str">
            <v>9:00</v>
          </cell>
          <cell r="BJ203" t="str">
            <v>17:10</v>
          </cell>
          <cell r="BK203" t="str">
            <v/>
          </cell>
          <cell r="BL203" t="str">
            <v/>
          </cell>
        </row>
        <row r="204">
          <cell r="A204" t="str">
            <v>22-1500921-002</v>
          </cell>
          <cell r="B204">
            <v>44739</v>
          </cell>
          <cell r="C204">
            <v>44740</v>
          </cell>
          <cell r="D204">
            <v>44740</v>
          </cell>
          <cell r="E204">
            <v>0</v>
          </cell>
          <cell r="F204" t="str">
            <v>1500921</v>
          </cell>
          <cell r="G204">
            <v>2</v>
          </cell>
          <cell r="H204">
            <v>50</v>
          </cell>
          <cell r="I204" t="str">
            <v>広島</v>
          </cell>
          <cell r="J204" t="str">
            <v>広島国際会議場</v>
          </cell>
          <cell r="K204" t="str">
            <v>ラン</v>
          </cell>
          <cell r="L204">
            <v>44825</v>
          </cell>
          <cell r="M204">
            <v>44826</v>
          </cell>
          <cell r="O204" t="str">
            <v>広島</v>
          </cell>
          <cell r="P204" t="str">
            <v>一般</v>
          </cell>
          <cell r="Q204">
            <v>1</v>
          </cell>
          <cell r="R204" t="str">
            <v>イモト</v>
          </cell>
          <cell r="S204" t="str">
            <v>マサアキ</v>
          </cell>
          <cell r="T204" t="str">
            <v>イモト　マサアキ</v>
          </cell>
          <cell r="U204" t="str">
            <v>井本</v>
          </cell>
          <cell r="V204" t="str">
            <v>匡玲</v>
          </cell>
          <cell r="W204" t="str">
            <v>井本　匡玲</v>
          </cell>
          <cell r="X204">
            <v>26915</v>
          </cell>
          <cell r="Y204">
            <v>51</v>
          </cell>
          <cell r="Z204" t="str">
            <v>735-0004</v>
          </cell>
          <cell r="AA204" t="str">
            <v>広島県</v>
          </cell>
          <cell r="AB204" t="str">
            <v>広島県安芸郡府中町山田3丁目5-26</v>
          </cell>
          <cell r="AD204" t="str">
            <v>090-4405-5377</v>
          </cell>
          <cell r="AE204" t="str">
            <v>masaaki.imoto@toyotahome.co.jp</v>
          </cell>
          <cell r="AF204" t="str">
            <v>トヨタホーム株式会社中国カンパニー</v>
          </cell>
          <cell r="AH204" t="str">
            <v>733-0001</v>
          </cell>
          <cell r="AI204" t="str">
            <v>広島県</v>
          </cell>
          <cell r="AJ204" t="str">
            <v>広島県広島市西区大芝2丁目13番10号</v>
          </cell>
          <cell r="AL204" t="str">
            <v>082-576-7970</v>
          </cell>
          <cell r="AM204" t="str">
            <v>⑥</v>
          </cell>
          <cell r="AN204" t="str">
            <v>井本　匡玲</v>
          </cell>
          <cell r="AO204">
            <v>1</v>
          </cell>
          <cell r="AP204">
            <v>1</v>
          </cell>
          <cell r="AS204" t="str">
            <v>一括</v>
          </cell>
          <cell r="BA204">
            <v>39</v>
          </cell>
          <cell r="BB204" t="str">
            <v>○</v>
          </cell>
          <cell r="BC204" t="str">
            <v>221500921002</v>
          </cell>
          <cell r="BD204">
            <v>44826</v>
          </cell>
          <cell r="BE204">
            <v>44851</v>
          </cell>
          <cell r="BF204">
            <v>44852</v>
          </cell>
          <cell r="BG204" t="str">
            <v>9:30</v>
          </cell>
          <cell r="BH204" t="str">
            <v>17:00</v>
          </cell>
          <cell r="BI204" t="str">
            <v>9:00</v>
          </cell>
          <cell r="BJ204" t="str">
            <v>17:10</v>
          </cell>
          <cell r="BK204" t="str">
            <v/>
          </cell>
          <cell r="BL204" t="str">
            <v/>
          </cell>
        </row>
        <row r="205">
          <cell r="A205" t="str">
            <v>日程変更</v>
          </cell>
          <cell r="B205">
            <v>44739</v>
          </cell>
          <cell r="F205" t="str">
            <v>1500921</v>
          </cell>
          <cell r="G205">
            <v>3</v>
          </cell>
          <cell r="H205">
            <v>50</v>
          </cell>
          <cell r="I205" t="str">
            <v>広島</v>
          </cell>
          <cell r="J205" t="str">
            <v>広島国際会議場</v>
          </cell>
          <cell r="K205" t="str">
            <v>ラン</v>
          </cell>
          <cell r="L205">
            <v>44825</v>
          </cell>
          <cell r="M205">
            <v>44826</v>
          </cell>
          <cell r="O205" t="str">
            <v>広島</v>
          </cell>
          <cell r="P205" t="str">
            <v>一般</v>
          </cell>
          <cell r="Q205">
            <v>1</v>
          </cell>
          <cell r="R205" t="str">
            <v>フジワラ</v>
          </cell>
          <cell r="S205" t="str">
            <v>テツヤ</v>
          </cell>
          <cell r="T205" t="str">
            <v>フジワラ　テツヤ</v>
          </cell>
          <cell r="U205" t="str">
            <v>藤原</v>
          </cell>
          <cell r="V205" t="str">
            <v>鉄矢</v>
          </cell>
          <cell r="W205" t="str">
            <v>藤原　鉄矢</v>
          </cell>
          <cell r="X205">
            <v>31477</v>
          </cell>
          <cell r="Y205">
            <v>36</v>
          </cell>
          <cell r="Z205" t="str">
            <v>701-1145</v>
          </cell>
          <cell r="AA205" t="str">
            <v>岡山県</v>
          </cell>
          <cell r="AB205" t="str">
            <v>岡山市北区横井上234-40</v>
          </cell>
          <cell r="AC205" t="str">
            <v/>
          </cell>
          <cell r="AD205" t="str">
            <v>080-3420-4471</v>
          </cell>
          <cell r="AE205" t="str">
            <v>tetsuya_fujiwara@home.misawa.co.jp</v>
          </cell>
          <cell r="AF205" t="str">
            <v>ミサワホーム中国株式会社</v>
          </cell>
          <cell r="AG205" t="str">
            <v>岡山支店</v>
          </cell>
          <cell r="AH205" t="str">
            <v>700-0971</v>
          </cell>
          <cell r="AI205" t="str">
            <v>岡山県</v>
          </cell>
          <cell r="AJ205" t="str">
            <v>岡山市北区野田2丁目13番17</v>
          </cell>
          <cell r="AK205" t="str">
            <v/>
          </cell>
          <cell r="AL205" t="str">
            <v>086-245-1215</v>
          </cell>
          <cell r="AM205" t="str">
            <v>①</v>
          </cell>
          <cell r="AN205" t="str">
            <v>藤原　鉄矢</v>
          </cell>
          <cell r="AO205">
            <v>0</v>
          </cell>
          <cell r="AP205">
            <v>1</v>
          </cell>
          <cell r="AS205" t="str">
            <v>一括</v>
          </cell>
          <cell r="BA205" t="str">
            <v/>
          </cell>
          <cell r="BB205" t="str">
            <v/>
          </cell>
          <cell r="BC205" t="str">
            <v/>
          </cell>
          <cell r="BD205" t="str">
            <v/>
          </cell>
          <cell r="BE205" t="str">
            <v/>
          </cell>
          <cell r="BF205" t="str">
            <v/>
          </cell>
          <cell r="BG205" t="str">
            <v>9:30</v>
          </cell>
          <cell r="BH205" t="str">
            <v>17:00</v>
          </cell>
          <cell r="BI205" t="str">
            <v>9:00</v>
          </cell>
          <cell r="BJ205" t="str">
            <v>17:10</v>
          </cell>
          <cell r="BK205" t="str">
            <v/>
          </cell>
          <cell r="BL205" t="str">
            <v/>
          </cell>
        </row>
        <row r="206">
          <cell r="A206" t="str">
            <v>22-1500921-004</v>
          </cell>
          <cell r="B206">
            <v>44750</v>
          </cell>
          <cell r="C206">
            <v>44754</v>
          </cell>
          <cell r="D206">
            <v>44755</v>
          </cell>
          <cell r="E206">
            <v>44761</v>
          </cell>
          <cell r="F206" t="str">
            <v>1500921</v>
          </cell>
          <cell r="G206">
            <v>4</v>
          </cell>
          <cell r="H206">
            <v>50</v>
          </cell>
          <cell r="I206" t="str">
            <v>広島</v>
          </cell>
          <cell r="J206" t="str">
            <v>広島国際会議場</v>
          </cell>
          <cell r="K206" t="str">
            <v>ラン</v>
          </cell>
          <cell r="L206">
            <v>44825</v>
          </cell>
          <cell r="M206">
            <v>44826</v>
          </cell>
          <cell r="O206" t="str">
            <v>広島</v>
          </cell>
          <cell r="P206" t="str">
            <v>一般</v>
          </cell>
          <cell r="Q206">
            <v>1</v>
          </cell>
          <cell r="R206" t="str">
            <v>カワサキ</v>
          </cell>
          <cell r="S206" t="str">
            <v>テツヤ</v>
          </cell>
          <cell r="T206" t="str">
            <v>カワサキ　テツヤ</v>
          </cell>
          <cell r="U206" t="str">
            <v>川﨑</v>
          </cell>
          <cell r="V206" t="str">
            <v>哲也</v>
          </cell>
          <cell r="W206" t="str">
            <v>川﨑　哲也</v>
          </cell>
          <cell r="X206">
            <v>24769</v>
          </cell>
          <cell r="Y206">
            <v>54</v>
          </cell>
          <cell r="Z206" t="str">
            <v>735-0012</v>
          </cell>
          <cell r="AA206" t="str">
            <v>広島県</v>
          </cell>
          <cell r="AB206" t="str">
            <v>安芸郡府中町八幡2丁目19-10-401</v>
          </cell>
          <cell r="AC206" t="str">
            <v/>
          </cell>
          <cell r="AD206" t="str">
            <v>090-7504-4723</v>
          </cell>
          <cell r="AE206" t="str">
            <v>kawasaki@seibu-kensetu.jp</v>
          </cell>
          <cell r="AF206" t="str">
            <v>西部建設株式会社</v>
          </cell>
          <cell r="AG206" t="str">
            <v>工務部</v>
          </cell>
          <cell r="AH206" t="str">
            <v>733-0875</v>
          </cell>
          <cell r="AI206" t="str">
            <v>広島県</v>
          </cell>
          <cell r="AJ206" t="str">
            <v>広島市西区古江上2丁目1373-3</v>
          </cell>
          <cell r="AK206" t="str">
            <v/>
          </cell>
          <cell r="AL206" t="str">
            <v>082-271-1287</v>
          </cell>
          <cell r="AM206" t="str">
            <v>⑥</v>
          </cell>
          <cell r="AN206" t="str">
            <v>川﨑　哲也</v>
          </cell>
          <cell r="AO206">
            <v>1</v>
          </cell>
          <cell r="AP206">
            <v>1</v>
          </cell>
          <cell r="AS206" t="str">
            <v>三菱</v>
          </cell>
          <cell r="AT206">
            <v>44756</v>
          </cell>
          <cell r="BA206">
            <v>40</v>
          </cell>
          <cell r="BB206" t="str">
            <v>○</v>
          </cell>
          <cell r="BC206" t="str">
            <v>221500921004</v>
          </cell>
          <cell r="BD206">
            <v>44826</v>
          </cell>
          <cell r="BE206">
            <v>44851</v>
          </cell>
          <cell r="BF206">
            <v>44852</v>
          </cell>
          <cell r="BG206" t="str">
            <v>9:30</v>
          </cell>
          <cell r="BH206" t="str">
            <v>17:00</v>
          </cell>
          <cell r="BI206" t="str">
            <v>9:00</v>
          </cell>
          <cell r="BJ206" t="str">
            <v>17:10</v>
          </cell>
          <cell r="BK206" t="str">
            <v/>
          </cell>
          <cell r="BL206" t="str">
            <v/>
          </cell>
        </row>
        <row r="207">
          <cell r="A207" t="str">
            <v>22-1500921-005</v>
          </cell>
          <cell r="B207">
            <v>44743</v>
          </cell>
          <cell r="C207">
            <v>44754</v>
          </cell>
          <cell r="E207">
            <v>0</v>
          </cell>
          <cell r="F207" t="str">
            <v>1500921</v>
          </cell>
          <cell r="G207">
            <v>5</v>
          </cell>
          <cell r="H207">
            <v>50</v>
          </cell>
          <cell r="I207" t="str">
            <v>広島</v>
          </cell>
          <cell r="J207" t="str">
            <v>広島国際会議場</v>
          </cell>
          <cell r="K207" t="str">
            <v>ラン</v>
          </cell>
          <cell r="L207">
            <v>44825</v>
          </cell>
          <cell r="M207">
            <v>44826</v>
          </cell>
          <cell r="O207" t="str">
            <v>広島</v>
          </cell>
          <cell r="P207" t="str">
            <v>一般</v>
          </cell>
          <cell r="Q207">
            <v>1</v>
          </cell>
          <cell r="R207" t="str">
            <v>オグラ</v>
          </cell>
          <cell r="S207" t="str">
            <v>カズアキ</v>
          </cell>
          <cell r="T207" t="str">
            <v>オグラ　カズアキ</v>
          </cell>
          <cell r="U207" t="str">
            <v>小倉</v>
          </cell>
          <cell r="V207" t="str">
            <v>一晃</v>
          </cell>
          <cell r="W207" t="str">
            <v>小倉　一晃</v>
          </cell>
          <cell r="X207">
            <v>27658</v>
          </cell>
          <cell r="Y207">
            <v>49</v>
          </cell>
          <cell r="Z207" t="str">
            <v>701-0143</v>
          </cell>
          <cell r="AA207" t="str">
            <v>岡山県</v>
          </cell>
          <cell r="AB207" t="str">
            <v>岡山市北区白石34-7</v>
          </cell>
          <cell r="AD207" t="str">
            <v>080-4372-8224</v>
          </cell>
          <cell r="AE207" t="str">
            <v>Kazuaki_Ogura@home.misawa.co.jp</v>
          </cell>
          <cell r="AF207" t="str">
            <v>ミサワホーム中国株式会社</v>
          </cell>
          <cell r="AG207" t="str">
            <v>建設部</v>
          </cell>
          <cell r="AH207" t="str">
            <v>710-0046</v>
          </cell>
          <cell r="AI207" t="str">
            <v>岡山県</v>
          </cell>
          <cell r="AJ207" t="str">
            <v>倉敷市中央1丁目25番29号</v>
          </cell>
          <cell r="AL207" t="str">
            <v>080-4372-8224</v>
          </cell>
          <cell r="AM207" t="str">
            <v>①</v>
          </cell>
          <cell r="AN207" t="str">
            <v>小倉　一晃</v>
          </cell>
          <cell r="AO207">
            <v>1</v>
          </cell>
          <cell r="AP207">
            <v>1</v>
          </cell>
          <cell r="AS207" t="str">
            <v>一括</v>
          </cell>
          <cell r="BA207">
            <v>38</v>
          </cell>
          <cell r="BB207" t="str">
            <v>○</v>
          </cell>
          <cell r="BC207" t="str">
            <v>221500921005</v>
          </cell>
          <cell r="BD207">
            <v>44826</v>
          </cell>
          <cell r="BE207">
            <v>44851</v>
          </cell>
          <cell r="BF207">
            <v>44852</v>
          </cell>
          <cell r="BG207" t="str">
            <v>9:30</v>
          </cell>
          <cell r="BH207" t="str">
            <v>17:00</v>
          </cell>
          <cell r="BI207" t="str">
            <v>9:00</v>
          </cell>
          <cell r="BJ207" t="str">
            <v>17:10</v>
          </cell>
          <cell r="BK207" t="str">
            <v/>
          </cell>
          <cell r="BL207" t="str">
            <v/>
          </cell>
        </row>
        <row r="208">
          <cell r="A208" t="str">
            <v>22-1500921-006</v>
          </cell>
          <cell r="B208">
            <v>44743</v>
          </cell>
          <cell r="C208">
            <v>44754</v>
          </cell>
          <cell r="D208">
            <v>44755</v>
          </cell>
          <cell r="E208">
            <v>0</v>
          </cell>
          <cell r="F208" t="str">
            <v>1500921</v>
          </cell>
          <cell r="G208">
            <v>6</v>
          </cell>
          <cell r="H208">
            <v>50</v>
          </cell>
          <cell r="I208" t="str">
            <v>広島</v>
          </cell>
          <cell r="J208" t="str">
            <v>広島国際会議場</v>
          </cell>
          <cell r="K208" t="str">
            <v>ラン</v>
          </cell>
          <cell r="L208">
            <v>44825</v>
          </cell>
          <cell r="M208">
            <v>44826</v>
          </cell>
          <cell r="O208" t="str">
            <v>広島</v>
          </cell>
          <cell r="P208" t="str">
            <v>一般</v>
          </cell>
          <cell r="Q208">
            <v>1</v>
          </cell>
          <cell r="R208" t="str">
            <v>ヤマダ</v>
          </cell>
          <cell r="S208" t="str">
            <v>ヒロミチ</v>
          </cell>
          <cell r="T208" t="str">
            <v>ヤマダ　ヒロミチ</v>
          </cell>
          <cell r="U208" t="str">
            <v>山田</v>
          </cell>
          <cell r="V208" t="str">
            <v>浩道</v>
          </cell>
          <cell r="W208" t="str">
            <v>山田　浩道</v>
          </cell>
          <cell r="X208">
            <v>31867</v>
          </cell>
          <cell r="Y208">
            <v>37</v>
          </cell>
          <cell r="Z208" t="str">
            <v>700-0825</v>
          </cell>
          <cell r="AA208" t="str">
            <v>岡山県</v>
          </cell>
          <cell r="AB208" t="str">
            <v>岡山市北区田町1-13-1</v>
          </cell>
          <cell r="AD208" t="str">
            <v>080-4884-5896</v>
          </cell>
          <cell r="AE208" t="str">
            <v>hiromichi_yamada@home.misawa.co.jp</v>
          </cell>
          <cell r="AF208" t="str">
            <v>ミサワホーム中国株式会社</v>
          </cell>
          <cell r="AG208" t="str">
            <v>倉敷支店</v>
          </cell>
          <cell r="AH208" t="str">
            <v>710-0046</v>
          </cell>
          <cell r="AI208" t="str">
            <v>岡山県</v>
          </cell>
          <cell r="AJ208" t="str">
            <v>倉敷市中央1丁目25番29号</v>
          </cell>
          <cell r="AL208" t="str">
            <v>086-422-4773</v>
          </cell>
          <cell r="AM208" t="str">
            <v>①</v>
          </cell>
          <cell r="AN208" t="str">
            <v>山田　浩道</v>
          </cell>
          <cell r="AO208">
            <v>1</v>
          </cell>
          <cell r="AP208">
            <v>1</v>
          </cell>
          <cell r="AS208" t="str">
            <v>一括</v>
          </cell>
          <cell r="BA208">
            <v>36</v>
          </cell>
          <cell r="BB208" t="str">
            <v>○</v>
          </cell>
          <cell r="BC208" t="str">
            <v>221500921006</v>
          </cell>
          <cell r="BD208">
            <v>44826</v>
          </cell>
          <cell r="BE208">
            <v>44851</v>
          </cell>
          <cell r="BF208">
            <v>44852</v>
          </cell>
          <cell r="BG208" t="str">
            <v>9:30</v>
          </cell>
          <cell r="BH208" t="str">
            <v>17:00</v>
          </cell>
          <cell r="BI208" t="str">
            <v>9:00</v>
          </cell>
          <cell r="BJ208" t="str">
            <v>17:10</v>
          </cell>
          <cell r="BK208" t="str">
            <v/>
          </cell>
          <cell r="BL208" t="str">
            <v/>
          </cell>
        </row>
        <row r="209">
          <cell r="A209" t="str">
            <v>22-1500921-007</v>
          </cell>
          <cell r="B209">
            <v>44747</v>
          </cell>
          <cell r="C209">
            <v>44754</v>
          </cell>
          <cell r="D209">
            <v>44755</v>
          </cell>
          <cell r="E209">
            <v>0</v>
          </cell>
          <cell r="F209" t="str">
            <v>1500921</v>
          </cell>
          <cell r="G209">
            <v>7</v>
          </cell>
          <cell r="H209">
            <v>50</v>
          </cell>
          <cell r="I209" t="str">
            <v>広島</v>
          </cell>
          <cell r="J209" t="str">
            <v>広島国際会議場</v>
          </cell>
          <cell r="K209" t="str">
            <v>ラン</v>
          </cell>
          <cell r="L209">
            <v>44825</v>
          </cell>
          <cell r="M209">
            <v>44826</v>
          </cell>
          <cell r="O209" t="str">
            <v>広島</v>
          </cell>
          <cell r="P209" t="str">
            <v>一般</v>
          </cell>
          <cell r="Q209">
            <v>1</v>
          </cell>
          <cell r="R209" t="str">
            <v>ヨシタケ</v>
          </cell>
          <cell r="S209" t="str">
            <v>ユウジ</v>
          </cell>
          <cell r="T209" t="str">
            <v>ヨシタケ　ユウジ</v>
          </cell>
          <cell r="U209" t="str">
            <v>吉武</v>
          </cell>
          <cell r="V209" t="str">
            <v>祐司</v>
          </cell>
          <cell r="W209" t="str">
            <v>吉武　祐司</v>
          </cell>
          <cell r="X209">
            <v>27723</v>
          </cell>
          <cell r="Y209">
            <v>46</v>
          </cell>
          <cell r="Z209" t="str">
            <v>747-0053</v>
          </cell>
          <cell r="AA209" t="str">
            <v>山口県</v>
          </cell>
          <cell r="AB209" t="str">
            <v>防府市開出本町2-22</v>
          </cell>
          <cell r="AC209" t="str">
            <v/>
          </cell>
          <cell r="AD209" t="str">
            <v>080-3504-5691</v>
          </cell>
          <cell r="AE209" t="str">
            <v>yuuji_yoshitake@home.misawa.co.jp</v>
          </cell>
          <cell r="AF209" t="str">
            <v>ミサワホーム中国株式会社</v>
          </cell>
          <cell r="AG209" t="str">
            <v>山口支店　建設部</v>
          </cell>
          <cell r="AH209" t="str">
            <v>754-0031</v>
          </cell>
          <cell r="AI209" t="str">
            <v>山口県</v>
          </cell>
          <cell r="AJ209" t="str">
            <v>山口市小郡新町４丁目１-１</v>
          </cell>
          <cell r="AK209" t="str">
            <v/>
          </cell>
          <cell r="AL209" t="str">
            <v>083-974-3300</v>
          </cell>
          <cell r="AM209" t="str">
            <v>①</v>
          </cell>
          <cell r="AN209" t="str">
            <v>吉武　祐司</v>
          </cell>
          <cell r="AO209">
            <v>1</v>
          </cell>
          <cell r="AP209">
            <v>1</v>
          </cell>
          <cell r="AS209" t="str">
            <v>一括</v>
          </cell>
          <cell r="BA209">
            <v>37</v>
          </cell>
          <cell r="BB209" t="str">
            <v>○</v>
          </cell>
          <cell r="BC209" t="str">
            <v>221500921007</v>
          </cell>
          <cell r="BD209">
            <v>44826</v>
          </cell>
          <cell r="BE209">
            <v>44851</v>
          </cell>
          <cell r="BF209">
            <v>44852</v>
          </cell>
          <cell r="BG209" t="str">
            <v>9:30</v>
          </cell>
          <cell r="BH209" t="str">
            <v>17:00</v>
          </cell>
          <cell r="BI209" t="str">
            <v>9:00</v>
          </cell>
          <cell r="BJ209" t="str">
            <v>17:10</v>
          </cell>
          <cell r="BK209" t="str">
            <v/>
          </cell>
          <cell r="BL209" t="str">
            <v/>
          </cell>
        </row>
        <row r="210">
          <cell r="A210" t="str">
            <v>22-1500921-008</v>
          </cell>
          <cell r="B210">
            <v>44732</v>
          </cell>
          <cell r="C210">
            <v>44761</v>
          </cell>
          <cell r="E210">
            <v>0</v>
          </cell>
          <cell r="F210" t="str">
            <v>1500921</v>
          </cell>
          <cell r="G210">
            <v>8</v>
          </cell>
          <cell r="H210">
            <v>50</v>
          </cell>
          <cell r="I210" t="str">
            <v>広島</v>
          </cell>
          <cell r="J210" t="str">
            <v>広島国際会議場</v>
          </cell>
          <cell r="K210" t="str">
            <v>ラン</v>
          </cell>
          <cell r="L210">
            <v>44825</v>
          </cell>
          <cell r="M210">
            <v>44826</v>
          </cell>
          <cell r="O210" t="str">
            <v>広島</v>
          </cell>
          <cell r="P210" t="str">
            <v>一般</v>
          </cell>
          <cell r="Q210">
            <v>1</v>
          </cell>
          <cell r="R210" t="str">
            <v>オガタ</v>
          </cell>
          <cell r="S210" t="str">
            <v>ヒサアキ</v>
          </cell>
          <cell r="T210" t="str">
            <v>オガタ　ヒサアキ</v>
          </cell>
          <cell r="U210" t="str">
            <v>緒方</v>
          </cell>
          <cell r="V210" t="str">
            <v>久晃</v>
          </cell>
          <cell r="W210" t="str">
            <v>緒方　久晃</v>
          </cell>
          <cell r="X210">
            <v>33314</v>
          </cell>
          <cell r="Y210">
            <v>33</v>
          </cell>
          <cell r="Z210" t="str">
            <v>720-0024</v>
          </cell>
          <cell r="AA210" t="str">
            <v>広島県</v>
          </cell>
          <cell r="AB210" t="str">
            <v>福山市高美台3-24</v>
          </cell>
          <cell r="AD210" t="str">
            <v>080-9405-8852</v>
          </cell>
          <cell r="AE210" t="str">
            <v>Hisaaki_Ogata@home.misawa.co.jp</v>
          </cell>
          <cell r="AF210" t="str">
            <v>ミサワホーム中国株式会社</v>
          </cell>
          <cell r="AG210" t="str">
            <v>倉敷支店</v>
          </cell>
          <cell r="AH210" t="str">
            <v>710-0046</v>
          </cell>
          <cell r="AI210" t="str">
            <v>岡山県</v>
          </cell>
          <cell r="AJ210" t="str">
            <v>倉敷市中央1丁目25番29号</v>
          </cell>
          <cell r="AL210" t="str">
            <v>086-422-4773</v>
          </cell>
          <cell r="AM210" t="str">
            <v>①</v>
          </cell>
          <cell r="AN210" t="str">
            <v>緒方　久晃</v>
          </cell>
          <cell r="AO210">
            <v>1</v>
          </cell>
          <cell r="AP210">
            <v>1</v>
          </cell>
          <cell r="AS210" t="str">
            <v>一括</v>
          </cell>
          <cell r="BA210">
            <v>38</v>
          </cell>
          <cell r="BB210" t="str">
            <v>○</v>
          </cell>
          <cell r="BC210" t="str">
            <v>221500921008</v>
          </cell>
          <cell r="BD210">
            <v>44826</v>
          </cell>
          <cell r="BE210">
            <v>44851</v>
          </cell>
          <cell r="BF210">
            <v>44852</v>
          </cell>
          <cell r="BG210" t="str">
            <v>9:30</v>
          </cell>
          <cell r="BH210" t="str">
            <v>17:00</v>
          </cell>
          <cell r="BI210" t="str">
            <v>9:00</v>
          </cell>
          <cell r="BJ210" t="str">
            <v>17:10</v>
          </cell>
          <cell r="BK210" t="str">
            <v/>
          </cell>
          <cell r="BL210" t="str">
            <v/>
          </cell>
        </row>
        <row r="211">
          <cell r="A211" t="str">
            <v>22-1500921-009</v>
          </cell>
          <cell r="B211">
            <v>44732</v>
          </cell>
          <cell r="C211">
            <v>44761</v>
          </cell>
          <cell r="D211">
            <v>44761</v>
          </cell>
          <cell r="E211">
            <v>0</v>
          </cell>
          <cell r="F211" t="str">
            <v>1500921</v>
          </cell>
          <cell r="G211">
            <v>9</v>
          </cell>
          <cell r="H211">
            <v>50</v>
          </cell>
          <cell r="I211" t="str">
            <v>広島</v>
          </cell>
          <cell r="J211" t="str">
            <v>広島国際会議場</v>
          </cell>
          <cell r="K211" t="str">
            <v>ラン</v>
          </cell>
          <cell r="L211">
            <v>44825</v>
          </cell>
          <cell r="M211">
            <v>44826</v>
          </cell>
          <cell r="O211" t="str">
            <v>広島</v>
          </cell>
          <cell r="P211" t="str">
            <v>一般</v>
          </cell>
          <cell r="Q211">
            <v>1</v>
          </cell>
          <cell r="R211" t="str">
            <v>ヤスイ</v>
          </cell>
          <cell r="S211" t="str">
            <v>ヤスヒロ</v>
          </cell>
          <cell r="T211" t="str">
            <v>ヤスイ　ヤスヒロ</v>
          </cell>
          <cell r="U211" t="str">
            <v>安井</v>
          </cell>
          <cell r="V211" t="str">
            <v>泰裕</v>
          </cell>
          <cell r="W211" t="str">
            <v>安井　泰裕</v>
          </cell>
          <cell r="X211">
            <v>31246</v>
          </cell>
          <cell r="Y211">
            <v>39</v>
          </cell>
          <cell r="Z211" t="str">
            <v>714-0043</v>
          </cell>
          <cell r="AA211" t="str">
            <v>岡山県</v>
          </cell>
          <cell r="AB211" t="str">
            <v>笠岡市横島1335</v>
          </cell>
          <cell r="AD211" t="str">
            <v>080-4372-9068</v>
          </cell>
          <cell r="AE211" t="str">
            <v>Yasuhiro_Yasui@home.misawa.co.jp</v>
          </cell>
          <cell r="AF211" t="str">
            <v>ミサワホーム中国株式会社</v>
          </cell>
          <cell r="AG211" t="str">
            <v>倉敷支店</v>
          </cell>
          <cell r="AH211" t="str">
            <v>710-0046</v>
          </cell>
          <cell r="AI211" t="str">
            <v>岡山県</v>
          </cell>
          <cell r="AJ211" t="str">
            <v>倉敷市中央1丁目25番29号</v>
          </cell>
          <cell r="AL211" t="str">
            <v>086-422-4773</v>
          </cell>
          <cell r="AM211" t="str">
            <v>①</v>
          </cell>
          <cell r="AN211" t="str">
            <v>安井　泰裕</v>
          </cell>
          <cell r="AO211">
            <v>1</v>
          </cell>
          <cell r="AP211">
            <v>1</v>
          </cell>
          <cell r="AS211" t="str">
            <v>一括</v>
          </cell>
          <cell r="BA211">
            <v>40</v>
          </cell>
          <cell r="BB211" t="str">
            <v>○</v>
          </cell>
          <cell r="BC211" t="str">
            <v>221500921009</v>
          </cell>
          <cell r="BD211">
            <v>44826</v>
          </cell>
          <cell r="BE211">
            <v>44851</v>
          </cell>
          <cell r="BF211">
            <v>44852</v>
          </cell>
          <cell r="BG211" t="str">
            <v>9:30</v>
          </cell>
          <cell r="BH211" t="str">
            <v>17:00</v>
          </cell>
          <cell r="BI211" t="str">
            <v>9:00</v>
          </cell>
          <cell r="BJ211" t="str">
            <v>17:10</v>
          </cell>
          <cell r="BK211" t="str">
            <v/>
          </cell>
          <cell r="BL211" t="str">
            <v/>
          </cell>
        </row>
        <row r="212">
          <cell r="A212" t="str">
            <v>22-1500921-010</v>
          </cell>
          <cell r="B212">
            <v>44747</v>
          </cell>
          <cell r="C212">
            <v>44767</v>
          </cell>
          <cell r="D212">
            <v>44767</v>
          </cell>
          <cell r="E212">
            <v>0</v>
          </cell>
          <cell r="F212" t="str">
            <v>1500921</v>
          </cell>
          <cell r="G212">
            <v>10</v>
          </cell>
          <cell r="H212">
            <v>50</v>
          </cell>
          <cell r="I212" t="str">
            <v>広島</v>
          </cell>
          <cell r="J212" t="str">
            <v>広島国際会議場</v>
          </cell>
          <cell r="K212" t="str">
            <v>ラン</v>
          </cell>
          <cell r="L212">
            <v>44825</v>
          </cell>
          <cell r="M212">
            <v>44826</v>
          </cell>
          <cell r="O212" t="str">
            <v>広島</v>
          </cell>
          <cell r="P212" t="str">
            <v>一般</v>
          </cell>
          <cell r="Q212">
            <v>1</v>
          </cell>
          <cell r="R212" t="str">
            <v>コバヤシ</v>
          </cell>
          <cell r="S212" t="str">
            <v>ノリオ</v>
          </cell>
          <cell r="T212" t="str">
            <v>コバヤシ　ノリオ</v>
          </cell>
          <cell r="U212" t="str">
            <v>小林</v>
          </cell>
          <cell r="V212" t="str">
            <v>則男</v>
          </cell>
          <cell r="W212" t="str">
            <v>小林　則男</v>
          </cell>
          <cell r="X212">
            <v>27217</v>
          </cell>
          <cell r="Y212">
            <v>48</v>
          </cell>
          <cell r="Z212" t="str">
            <v>754-0897</v>
          </cell>
          <cell r="AA212" t="str">
            <v>山口県</v>
          </cell>
          <cell r="AB212" t="str">
            <v>山口市嘉川4944-5</v>
          </cell>
          <cell r="AC212" t="str">
            <v/>
          </cell>
          <cell r="AD212" t="str">
            <v>080-4372-8234</v>
          </cell>
          <cell r="AE212" t="str">
            <v>norio_kobayashi@home.misawa.co.jp</v>
          </cell>
          <cell r="AF212" t="str">
            <v>ミサワホーム中国株式会社</v>
          </cell>
          <cell r="AG212" t="str">
            <v>山口支店</v>
          </cell>
          <cell r="AH212" t="str">
            <v>754-0031</v>
          </cell>
          <cell r="AI212" t="str">
            <v>山口県</v>
          </cell>
          <cell r="AJ212" t="str">
            <v>山口市小郡新町四丁目1番1号</v>
          </cell>
          <cell r="AK212" t="str">
            <v/>
          </cell>
          <cell r="AL212" t="str">
            <v>083-974-3300</v>
          </cell>
          <cell r="AM212" t="str">
            <v>①</v>
          </cell>
          <cell r="AN212" t="str">
            <v>小林　則男</v>
          </cell>
          <cell r="AO212">
            <v>1</v>
          </cell>
          <cell r="AP212">
            <v>1</v>
          </cell>
          <cell r="AS212" t="str">
            <v>一括</v>
          </cell>
          <cell r="BA212">
            <v>37</v>
          </cell>
          <cell r="BB212" t="str">
            <v>○</v>
          </cell>
          <cell r="BC212" t="str">
            <v>221500921010</v>
          </cell>
          <cell r="BD212">
            <v>44826</v>
          </cell>
          <cell r="BE212">
            <v>44851</v>
          </cell>
          <cell r="BF212">
            <v>44852</v>
          </cell>
          <cell r="BG212" t="str">
            <v>9:30</v>
          </cell>
          <cell r="BH212" t="str">
            <v>17:00</v>
          </cell>
          <cell r="BI212" t="str">
            <v>9:00</v>
          </cell>
          <cell r="BJ212" t="str">
            <v>17:10</v>
          </cell>
          <cell r="BK212" t="str">
            <v/>
          </cell>
          <cell r="BL212" t="str">
            <v/>
          </cell>
        </row>
        <row r="213">
          <cell r="A213" t="str">
            <v>22-1500921-011</v>
          </cell>
          <cell r="B213">
            <v>44773</v>
          </cell>
          <cell r="C213">
            <v>44774</v>
          </cell>
          <cell r="E213">
            <v>0</v>
          </cell>
          <cell r="F213" t="str">
            <v>1500921</v>
          </cell>
          <cell r="G213">
            <v>11</v>
          </cell>
          <cell r="H213">
            <v>50</v>
          </cell>
          <cell r="I213" t="str">
            <v>広島</v>
          </cell>
          <cell r="J213" t="str">
            <v>広島国際会議場</v>
          </cell>
          <cell r="K213" t="str">
            <v>ラン</v>
          </cell>
          <cell r="L213">
            <v>44825</v>
          </cell>
          <cell r="M213">
            <v>44826</v>
          </cell>
          <cell r="O213" t="str">
            <v>広島</v>
          </cell>
          <cell r="P213" t="str">
            <v>一般</v>
          </cell>
          <cell r="Q213">
            <v>1</v>
          </cell>
          <cell r="R213" t="str">
            <v>ヤマチカ</v>
          </cell>
          <cell r="S213" t="str">
            <v>ヤスフミ</v>
          </cell>
          <cell r="T213" t="str">
            <v>ヤマチカ　ヤスフミ</v>
          </cell>
          <cell r="U213" t="str">
            <v>山近</v>
          </cell>
          <cell r="V213" t="str">
            <v>康文</v>
          </cell>
          <cell r="W213" t="str">
            <v>山近　康文</v>
          </cell>
          <cell r="X213">
            <v>27071</v>
          </cell>
          <cell r="Y213">
            <v>50</v>
          </cell>
          <cell r="Z213" t="str">
            <v>753-0043</v>
          </cell>
          <cell r="AA213" t="str">
            <v>山口県</v>
          </cell>
          <cell r="AB213" t="str">
            <v>山口市宮島町7番9-17</v>
          </cell>
          <cell r="AD213" t="str">
            <v>080-4372-7927</v>
          </cell>
          <cell r="AE213" t="str">
            <v>Yasufumi_Yamachika@home.misawa.co.jp</v>
          </cell>
          <cell r="AF213" t="str">
            <v>ミサワホーム中国株式会社</v>
          </cell>
          <cell r="AG213" t="str">
            <v>山口支店</v>
          </cell>
          <cell r="AH213" t="str">
            <v>744-0076</v>
          </cell>
          <cell r="AI213" t="str">
            <v>山口県</v>
          </cell>
          <cell r="AJ213" t="str">
            <v>下松市せせらぎ町二丁目7番23号</v>
          </cell>
          <cell r="AL213" t="str">
            <v>0833-48-0330</v>
          </cell>
          <cell r="AM213" t="str">
            <v>①</v>
          </cell>
          <cell r="AN213" t="str">
            <v>山近　康文</v>
          </cell>
          <cell r="AO213">
            <v>1</v>
          </cell>
          <cell r="AP213">
            <v>1</v>
          </cell>
          <cell r="AS213" t="str">
            <v>一括</v>
          </cell>
          <cell r="BA213">
            <v>39</v>
          </cell>
          <cell r="BB213" t="str">
            <v>○</v>
          </cell>
          <cell r="BC213" t="str">
            <v>221500921011</v>
          </cell>
          <cell r="BD213">
            <v>44826</v>
          </cell>
          <cell r="BE213">
            <v>44851</v>
          </cell>
          <cell r="BF213">
            <v>44852</v>
          </cell>
          <cell r="BG213" t="str">
            <v>9:30</v>
          </cell>
          <cell r="BH213" t="str">
            <v>17:00</v>
          </cell>
          <cell r="BI213" t="str">
            <v>9:00</v>
          </cell>
          <cell r="BJ213" t="str">
            <v>17:10</v>
          </cell>
          <cell r="BK213" t="str">
            <v/>
          </cell>
          <cell r="BL213" t="str">
            <v/>
          </cell>
        </row>
        <row r="214">
          <cell r="A214" t="str">
            <v>22-1500921-012</v>
          </cell>
          <cell r="B214">
            <v>44780</v>
          </cell>
          <cell r="C214">
            <v>44781</v>
          </cell>
          <cell r="F214" t="str">
            <v>1500921</v>
          </cell>
          <cell r="G214">
            <v>12</v>
          </cell>
          <cell r="H214">
            <v>50</v>
          </cell>
          <cell r="I214" t="str">
            <v>広島</v>
          </cell>
          <cell r="J214" t="str">
            <v>広島国際会議場</v>
          </cell>
          <cell r="K214" t="str">
            <v>ラン</v>
          </cell>
          <cell r="L214">
            <v>44825</v>
          </cell>
          <cell r="M214">
            <v>44826</v>
          </cell>
          <cell r="O214" t="str">
            <v>広島</v>
          </cell>
          <cell r="P214" t="str">
            <v>一般</v>
          </cell>
          <cell r="Q214">
            <v>1</v>
          </cell>
          <cell r="R214" t="str">
            <v>エハラ</v>
          </cell>
          <cell r="S214" t="str">
            <v>シンジロウ</v>
          </cell>
          <cell r="T214" t="str">
            <v>エハラ　シンジロウ</v>
          </cell>
          <cell r="U214" t="str">
            <v>頴原</v>
          </cell>
          <cell r="V214" t="str">
            <v>伸二郎</v>
          </cell>
          <cell r="W214" t="str">
            <v>頴原　伸二郎</v>
          </cell>
          <cell r="X214">
            <v>29394</v>
          </cell>
          <cell r="Y214">
            <v>44</v>
          </cell>
          <cell r="Z214" t="str">
            <v>733-0811</v>
          </cell>
          <cell r="AA214" t="str">
            <v>広島県</v>
          </cell>
          <cell r="AB214" t="str">
            <v>広島市西区己斐東2丁目21-15</v>
          </cell>
          <cell r="AD214" t="str">
            <v>080-8939-5387</v>
          </cell>
          <cell r="AE214" t="str">
            <v>Shinjiro_Ehara@sekisui.com</v>
          </cell>
          <cell r="AF214" t="str">
            <v>セキスイファミエス中四国株式会社</v>
          </cell>
          <cell r="AG214" t="str">
            <v>広島西支店　技術部</v>
          </cell>
          <cell r="AH214" t="str">
            <v>733-0822</v>
          </cell>
          <cell r="AI214" t="str">
            <v>広島県</v>
          </cell>
          <cell r="AJ214" t="str">
            <v>広島市西区庚午中4丁目10番7号</v>
          </cell>
          <cell r="AL214" t="str">
            <v>082-527-0821</v>
          </cell>
          <cell r="AM214" t="str">
            <v>⑥</v>
          </cell>
          <cell r="AN214" t="str">
            <v>穎原　伸二郎</v>
          </cell>
          <cell r="AO214">
            <v>1</v>
          </cell>
          <cell r="AP214">
            <v>1</v>
          </cell>
          <cell r="AS214" t="str">
            <v>三菱</v>
          </cell>
          <cell r="AT214">
            <v>44788</v>
          </cell>
          <cell r="AV214">
            <v>44788</v>
          </cell>
          <cell r="AW214" t="str">
            <v>頴原　伸二郎</v>
          </cell>
          <cell r="AX214" t="str">
            <v>様</v>
          </cell>
          <cell r="AY214">
            <v>44796</v>
          </cell>
          <cell r="BA214">
            <v>40</v>
          </cell>
          <cell r="BB214" t="str">
            <v>○</v>
          </cell>
          <cell r="BC214" t="str">
            <v>221500921012</v>
          </cell>
          <cell r="BD214">
            <v>44826</v>
          </cell>
          <cell r="BE214">
            <v>44851</v>
          </cell>
          <cell r="BF214">
            <v>44852</v>
          </cell>
          <cell r="BG214" t="str">
            <v>9:30</v>
          </cell>
          <cell r="BH214" t="str">
            <v>17:00</v>
          </cell>
          <cell r="BI214" t="str">
            <v>9:00</v>
          </cell>
          <cell r="BJ214" t="str">
            <v>17:10</v>
          </cell>
          <cell r="BK214" t="str">
            <v/>
          </cell>
          <cell r="BL214" t="str">
            <v/>
          </cell>
        </row>
        <row r="215">
          <cell r="A215" t="str">
            <v>22-1500921-013</v>
          </cell>
          <cell r="B215">
            <v>44792</v>
          </cell>
          <cell r="C215">
            <v>44795</v>
          </cell>
          <cell r="F215" t="str">
            <v>1500921</v>
          </cell>
          <cell r="G215">
            <v>13</v>
          </cell>
          <cell r="H215">
            <v>50</v>
          </cell>
          <cell r="I215" t="str">
            <v>広島</v>
          </cell>
          <cell r="J215" t="str">
            <v>広島国際会議場</v>
          </cell>
          <cell r="K215" t="str">
            <v>ラン</v>
          </cell>
          <cell r="L215">
            <v>44825</v>
          </cell>
          <cell r="M215">
            <v>44826</v>
          </cell>
          <cell r="O215" t="str">
            <v>広島</v>
          </cell>
          <cell r="P215" t="str">
            <v>一般</v>
          </cell>
          <cell r="Q215">
            <v>1</v>
          </cell>
          <cell r="R215" t="str">
            <v>ムラカミ</v>
          </cell>
          <cell r="S215" t="str">
            <v>ショウタ</v>
          </cell>
          <cell r="T215" t="str">
            <v>ムラカミ　ショウタ</v>
          </cell>
          <cell r="U215" t="str">
            <v>村上</v>
          </cell>
          <cell r="V215" t="str">
            <v>将太</v>
          </cell>
          <cell r="W215" t="str">
            <v>村上　将太</v>
          </cell>
          <cell r="X215">
            <v>31977</v>
          </cell>
          <cell r="Y215">
            <v>37</v>
          </cell>
          <cell r="Z215" t="str">
            <v>754-1277</v>
          </cell>
          <cell r="AA215" t="str">
            <v>山口県</v>
          </cell>
          <cell r="AB215" t="str">
            <v>山口市阿知須2258-2</v>
          </cell>
          <cell r="AD215" t="str">
            <v>070-4037-5633</v>
          </cell>
          <cell r="AE215" t="str">
            <v>murakami.sho0418@@icloud.com</v>
          </cell>
          <cell r="AF215" t="str">
            <v>株式会社Human＆Future Partners</v>
          </cell>
          <cell r="AH215" t="str">
            <v>730-0820</v>
          </cell>
          <cell r="AI215" t="str">
            <v>広島県</v>
          </cell>
          <cell r="AJ215" t="str">
            <v>広島市中区本川町2丁目1−9</v>
          </cell>
          <cell r="AL215" t="str">
            <v>082-297-2370</v>
          </cell>
          <cell r="AM215" t="str">
            <v>①</v>
          </cell>
          <cell r="AN215" t="str">
            <v>村上　将太</v>
          </cell>
          <cell r="AO215">
            <v>1</v>
          </cell>
          <cell r="AP215">
            <v>1</v>
          </cell>
          <cell r="AS215" t="str">
            <v>三菱</v>
          </cell>
          <cell r="AT215">
            <v>44796</v>
          </cell>
          <cell r="BA215">
            <v>38</v>
          </cell>
          <cell r="BB215" t="str">
            <v>○</v>
          </cell>
          <cell r="BC215" t="str">
            <v>221500921013</v>
          </cell>
          <cell r="BD215">
            <v>44826</v>
          </cell>
          <cell r="BE215">
            <v>44851</v>
          </cell>
          <cell r="BF215">
            <v>44852</v>
          </cell>
          <cell r="BG215" t="str">
            <v>9:30</v>
          </cell>
          <cell r="BH215" t="str">
            <v>17:00</v>
          </cell>
          <cell r="BI215" t="str">
            <v>9:00</v>
          </cell>
          <cell r="BJ215" t="str">
            <v>17:10</v>
          </cell>
          <cell r="BK215" t="str">
            <v/>
          </cell>
          <cell r="BL215" t="str">
            <v/>
          </cell>
        </row>
        <row r="216">
          <cell r="A216" t="str">
            <v>22-1500921-014</v>
          </cell>
          <cell r="B216">
            <v>44796</v>
          </cell>
          <cell r="C216">
            <v>44796</v>
          </cell>
          <cell r="F216" t="str">
            <v>1500921</v>
          </cell>
          <cell r="G216">
            <v>14</v>
          </cell>
          <cell r="H216">
            <v>50</v>
          </cell>
          <cell r="I216" t="str">
            <v>広島</v>
          </cell>
          <cell r="J216" t="str">
            <v>広島国際会議場</v>
          </cell>
          <cell r="K216" t="str">
            <v>ラン</v>
          </cell>
          <cell r="L216">
            <v>44825</v>
          </cell>
          <cell r="M216">
            <v>44826</v>
          </cell>
          <cell r="O216" t="str">
            <v>広島</v>
          </cell>
          <cell r="P216" t="str">
            <v>一般</v>
          </cell>
          <cell r="Q216">
            <v>1</v>
          </cell>
          <cell r="R216" t="str">
            <v>フルタニ</v>
          </cell>
          <cell r="S216" t="str">
            <v>スミト</v>
          </cell>
          <cell r="T216" t="str">
            <v>フルタニ　スミト</v>
          </cell>
          <cell r="U216" t="str">
            <v>古谷</v>
          </cell>
          <cell r="V216" t="str">
            <v>澄人</v>
          </cell>
          <cell r="W216" t="str">
            <v>古谷　澄人</v>
          </cell>
          <cell r="X216">
            <v>25935</v>
          </cell>
          <cell r="Y216">
            <v>53</v>
          </cell>
          <cell r="Z216" t="str">
            <v>732-0021</v>
          </cell>
          <cell r="AA216" t="str">
            <v>広島県</v>
          </cell>
          <cell r="AB216" t="str">
            <v>広島市東区中山新町3丁目10-2</v>
          </cell>
          <cell r="AD216" t="str">
            <v>090-7546-0642</v>
          </cell>
          <cell r="AE216" t="str">
            <v>furutani@chuseki.co.jp</v>
          </cell>
          <cell r="AF216" t="str">
            <v>株式会社ちゅうせき</v>
          </cell>
          <cell r="AG216" t="str">
            <v>空調部</v>
          </cell>
          <cell r="AH216" t="str">
            <v>734-0004</v>
          </cell>
          <cell r="AI216" t="str">
            <v>広島県</v>
          </cell>
          <cell r="AJ216" t="str">
            <v>広島市南区宇品神田５丁目26-11</v>
          </cell>
          <cell r="AL216" t="str">
            <v>082-250-3333</v>
          </cell>
          <cell r="AM216" t="str">
            <v>⑥</v>
          </cell>
          <cell r="AN216" t="str">
            <v>古谷　澄人</v>
          </cell>
          <cell r="AO216">
            <v>1</v>
          </cell>
          <cell r="AP216">
            <v>1</v>
          </cell>
          <cell r="AS216" t="str">
            <v>三菱</v>
          </cell>
          <cell r="AT216">
            <v>44804</v>
          </cell>
          <cell r="BA216">
            <v>39</v>
          </cell>
          <cell r="BB216" t="str">
            <v>○</v>
          </cell>
          <cell r="BC216" t="str">
            <v>221500921014</v>
          </cell>
          <cell r="BD216">
            <v>44826</v>
          </cell>
          <cell r="BE216">
            <v>44851</v>
          </cell>
          <cell r="BF216">
            <v>44852</v>
          </cell>
          <cell r="BG216" t="str">
            <v>9:30</v>
          </cell>
          <cell r="BH216" t="str">
            <v>17:00</v>
          </cell>
          <cell r="BI216" t="str">
            <v>9:00</v>
          </cell>
          <cell r="BJ216" t="str">
            <v>17:10</v>
          </cell>
          <cell r="BK216" t="str">
            <v/>
          </cell>
          <cell r="BL216" t="str">
            <v/>
          </cell>
        </row>
        <row r="217">
          <cell r="A217" t="str">
            <v>22-1500921-015</v>
          </cell>
          <cell r="B217">
            <v>44797</v>
          </cell>
          <cell r="F217" t="str">
            <v>1500921</v>
          </cell>
          <cell r="G217">
            <v>15</v>
          </cell>
          <cell r="H217">
            <v>50</v>
          </cell>
          <cell r="I217" t="str">
            <v>広島</v>
          </cell>
          <cell r="J217" t="str">
            <v>広島国際会議場</v>
          </cell>
          <cell r="K217" t="str">
            <v>ラン</v>
          </cell>
          <cell r="L217">
            <v>44825</v>
          </cell>
          <cell r="M217">
            <v>44826</v>
          </cell>
          <cell r="O217" t="str">
            <v>広島</v>
          </cell>
          <cell r="P217" t="str">
            <v>一般</v>
          </cell>
          <cell r="Q217">
            <v>1</v>
          </cell>
          <cell r="R217" t="str">
            <v>イソノ</v>
          </cell>
          <cell r="S217" t="str">
            <v>ケンタロウ</v>
          </cell>
          <cell r="T217" t="str">
            <v>イソノ　ケンタロウ</v>
          </cell>
          <cell r="U217" t="str">
            <v>磯野</v>
          </cell>
          <cell r="V217" t="str">
            <v>健太郎</v>
          </cell>
          <cell r="W217" t="str">
            <v>磯野　健太郎</v>
          </cell>
          <cell r="X217">
            <v>29264</v>
          </cell>
          <cell r="Y217">
            <v>42</v>
          </cell>
          <cell r="Z217" t="str">
            <v>733-0842</v>
          </cell>
          <cell r="AA217" t="str">
            <v>広島県</v>
          </cell>
          <cell r="AB217" t="str">
            <v>広島市西区井口5丁目14-1-501</v>
          </cell>
          <cell r="AC217" t="str">
            <v/>
          </cell>
          <cell r="AD217" t="str">
            <v>090-9297-4024</v>
          </cell>
          <cell r="AE217" t="str">
            <v>isono@chuseki.co.jp</v>
          </cell>
          <cell r="AF217" t="str">
            <v>株式会社ちゅせき</v>
          </cell>
          <cell r="AG217" t="str">
            <v>空調部</v>
          </cell>
          <cell r="AH217" t="str">
            <v>733-0004</v>
          </cell>
          <cell r="AI217" t="str">
            <v>広島県</v>
          </cell>
          <cell r="AJ217" t="str">
            <v>広島市南区宇品神田5丁目26-11</v>
          </cell>
          <cell r="AK217" t="str">
            <v/>
          </cell>
          <cell r="AL217" t="str">
            <v>082-250-3333</v>
          </cell>
          <cell r="AM217" t="str">
            <v>⑥</v>
          </cell>
          <cell r="AN217" t="str">
            <v>磯野　健太郎</v>
          </cell>
          <cell r="AO217">
            <v>1</v>
          </cell>
          <cell r="AP217">
            <v>1</v>
          </cell>
          <cell r="AS217" t="str">
            <v>三菱</v>
          </cell>
          <cell r="AT217">
            <v>44811</v>
          </cell>
          <cell r="BA217">
            <v>39</v>
          </cell>
          <cell r="BB217" t="str">
            <v>○</v>
          </cell>
          <cell r="BC217" t="str">
            <v>221500921015</v>
          </cell>
          <cell r="BD217">
            <v>44826</v>
          </cell>
          <cell r="BE217">
            <v>44851</v>
          </cell>
          <cell r="BF217">
            <v>44852</v>
          </cell>
          <cell r="BG217" t="str">
            <v>9:30</v>
          </cell>
          <cell r="BH217" t="str">
            <v>17:00</v>
          </cell>
          <cell r="BI217" t="str">
            <v>9:00</v>
          </cell>
          <cell r="BJ217" t="str">
            <v>17:10</v>
          </cell>
          <cell r="BK217" t="str">
            <v/>
          </cell>
          <cell r="BL217" t="str">
            <v/>
          </cell>
        </row>
        <row r="218">
          <cell r="A218" t="str">
            <v>22-1500921-016</v>
          </cell>
          <cell r="B218">
            <v>44802</v>
          </cell>
          <cell r="C218">
            <v>44804</v>
          </cell>
          <cell r="E218">
            <v>0</v>
          </cell>
          <cell r="F218" t="str">
            <v>1500921</v>
          </cell>
          <cell r="G218">
            <v>16</v>
          </cell>
          <cell r="H218">
            <v>50</v>
          </cell>
          <cell r="I218" t="str">
            <v>広島</v>
          </cell>
          <cell r="J218" t="str">
            <v>広島国際会議場</v>
          </cell>
          <cell r="K218" t="str">
            <v>ラン</v>
          </cell>
          <cell r="L218">
            <v>44825</v>
          </cell>
          <cell r="M218">
            <v>44826</v>
          </cell>
          <cell r="O218" t="str">
            <v>広島</v>
          </cell>
          <cell r="P218" t="str">
            <v>一般</v>
          </cell>
          <cell r="Q218">
            <v>1</v>
          </cell>
          <cell r="R218" t="str">
            <v>ヒラガキ</v>
          </cell>
          <cell r="S218" t="str">
            <v>ヨシヒロ</v>
          </cell>
          <cell r="T218" t="str">
            <v>ヒラガキ　ヨシヒロ</v>
          </cell>
          <cell r="U218" t="str">
            <v>平柿</v>
          </cell>
          <cell r="V218" t="str">
            <v>芳浩</v>
          </cell>
          <cell r="W218" t="str">
            <v>平柿　芳浩</v>
          </cell>
          <cell r="X218">
            <v>26807</v>
          </cell>
          <cell r="Y218">
            <v>49</v>
          </cell>
          <cell r="Z218" t="str">
            <v>731-3168</v>
          </cell>
          <cell r="AA218" t="str">
            <v>広島県</v>
          </cell>
          <cell r="AB218" t="str">
            <v>広島市安佐南区伴南4丁目46-8</v>
          </cell>
          <cell r="AD218" t="str">
            <v>080-5815-0192</v>
          </cell>
          <cell r="AE218" t="str">
            <v>yoshihiro.hiragaki@toyotahome.co.jp</v>
          </cell>
          <cell r="AF218" t="str">
            <v>トヨタホーム株式会社
中国カンパニー</v>
          </cell>
          <cell r="AG218" t="str">
            <v>ストック推進部</v>
          </cell>
          <cell r="AH218" t="str">
            <v>733-0001</v>
          </cell>
          <cell r="AI218" t="str">
            <v>広島県</v>
          </cell>
          <cell r="AJ218" t="str">
            <v>広島市西区大芝2丁目13番10号</v>
          </cell>
          <cell r="AL218" t="str">
            <v>082-576-7970</v>
          </cell>
          <cell r="AM218" t="str">
            <v>①</v>
          </cell>
          <cell r="AN218" t="str">
            <v>平柿　芳浩</v>
          </cell>
          <cell r="AO218">
            <v>1</v>
          </cell>
          <cell r="AP218">
            <v>1</v>
          </cell>
          <cell r="AS218" t="str">
            <v>一括</v>
          </cell>
          <cell r="BA218">
            <v>38</v>
          </cell>
          <cell r="BB218" t="str">
            <v>○</v>
          </cell>
          <cell r="BC218" t="str">
            <v>221500921016</v>
          </cell>
          <cell r="BD218">
            <v>44826</v>
          </cell>
          <cell r="BE218">
            <v>44851</v>
          </cell>
          <cell r="BF218">
            <v>44852</v>
          </cell>
          <cell r="BG218" t="str">
            <v>9:30</v>
          </cell>
          <cell r="BH218" t="str">
            <v>17:00</v>
          </cell>
          <cell r="BI218" t="str">
            <v>9:00</v>
          </cell>
          <cell r="BJ218" t="str">
            <v>17:10</v>
          </cell>
          <cell r="BK218" t="str">
            <v/>
          </cell>
          <cell r="BL218" t="str">
            <v/>
          </cell>
        </row>
        <row r="219">
          <cell r="A219" t="str">
            <v>22-1500921-017</v>
          </cell>
          <cell r="B219">
            <v>44803</v>
          </cell>
          <cell r="C219">
            <v>44805</v>
          </cell>
          <cell r="F219" t="str">
            <v>1500921</v>
          </cell>
          <cell r="G219">
            <v>17</v>
          </cell>
          <cell r="H219">
            <v>50</v>
          </cell>
          <cell r="I219" t="str">
            <v>広島</v>
          </cell>
          <cell r="J219" t="str">
            <v>広島国際会議場</v>
          </cell>
          <cell r="K219" t="str">
            <v>ラン</v>
          </cell>
          <cell r="L219">
            <v>44825</v>
          </cell>
          <cell r="M219">
            <v>44826</v>
          </cell>
          <cell r="O219" t="str">
            <v>広島</v>
          </cell>
          <cell r="P219" t="str">
            <v>一般</v>
          </cell>
          <cell r="Q219">
            <v>1</v>
          </cell>
          <cell r="R219" t="str">
            <v>イノウエ</v>
          </cell>
          <cell r="S219" t="str">
            <v>オサム</v>
          </cell>
          <cell r="T219" t="str">
            <v>イノウエ　オサム</v>
          </cell>
          <cell r="U219" t="str">
            <v>井上</v>
          </cell>
          <cell r="V219" t="str">
            <v>修</v>
          </cell>
          <cell r="W219" t="str">
            <v>井上　修</v>
          </cell>
          <cell r="X219">
            <v>26830</v>
          </cell>
          <cell r="Y219">
            <v>51</v>
          </cell>
          <cell r="Z219" t="str">
            <v>720-1131</v>
          </cell>
          <cell r="AA219" t="str">
            <v>広島県</v>
          </cell>
          <cell r="AB219" t="str">
            <v>福山市駅家町万能倉330-8</v>
          </cell>
          <cell r="AD219" t="str">
            <v>090-4142-6835</v>
          </cell>
          <cell r="AE219" t="str">
            <v>waka.furumoto@amail.plala.or.jp</v>
          </cell>
          <cell r="AF219" t="str">
            <v>株式会社和家</v>
          </cell>
          <cell r="AH219" t="str">
            <v>737-0161</v>
          </cell>
          <cell r="AI219" t="str">
            <v>広島県</v>
          </cell>
          <cell r="AJ219" t="str">
            <v>呉市郷原町1788-13</v>
          </cell>
          <cell r="AL219" t="str">
            <v>0823-77-1766</v>
          </cell>
          <cell r="AM219" t="str">
            <v>④</v>
          </cell>
          <cell r="AN219" t="str">
            <v>井上　修</v>
          </cell>
          <cell r="AO219">
            <v>1</v>
          </cell>
          <cell r="AP219">
            <v>1</v>
          </cell>
          <cell r="AS219" t="str">
            <v>三菱</v>
          </cell>
          <cell r="AT219">
            <v>44817</v>
          </cell>
          <cell r="BA219">
            <v>37</v>
          </cell>
          <cell r="BB219" t="str">
            <v>○</v>
          </cell>
          <cell r="BC219" t="str">
            <v>221500921017</v>
          </cell>
          <cell r="BD219">
            <v>44826</v>
          </cell>
          <cell r="BE219">
            <v>44851</v>
          </cell>
          <cell r="BF219">
            <v>44852</v>
          </cell>
          <cell r="BG219" t="str">
            <v>9:30</v>
          </cell>
          <cell r="BH219" t="str">
            <v>17:00</v>
          </cell>
          <cell r="BI219" t="str">
            <v>9:00</v>
          </cell>
          <cell r="BJ219" t="str">
            <v>17:10</v>
          </cell>
          <cell r="BK219" t="str">
            <v/>
          </cell>
          <cell r="BL219" t="str">
            <v/>
          </cell>
        </row>
        <row r="220">
          <cell r="A220" t="str">
            <v>22-1500921-018</v>
          </cell>
          <cell r="B220">
            <v>44725</v>
          </cell>
          <cell r="E220">
            <v>0</v>
          </cell>
          <cell r="F220" t="str">
            <v>1500921</v>
          </cell>
          <cell r="G220">
            <v>18</v>
          </cell>
          <cell r="H220">
            <v>50</v>
          </cell>
          <cell r="I220" t="str">
            <v>広島</v>
          </cell>
          <cell r="J220" t="str">
            <v>広島国際会議場</v>
          </cell>
          <cell r="K220" t="str">
            <v>ラン</v>
          </cell>
          <cell r="L220">
            <v>44825</v>
          </cell>
          <cell r="M220">
            <v>44826</v>
          </cell>
          <cell r="O220" t="str">
            <v>広島</v>
          </cell>
          <cell r="P220" t="str">
            <v>一般</v>
          </cell>
          <cell r="Q220">
            <v>1</v>
          </cell>
          <cell r="R220" t="str">
            <v>ヤマダ</v>
          </cell>
          <cell r="S220" t="str">
            <v>カズノリ</v>
          </cell>
          <cell r="T220" t="str">
            <v>ヤマダ　カズノリ</v>
          </cell>
          <cell r="U220" t="str">
            <v>山田</v>
          </cell>
          <cell r="V220" t="str">
            <v>主益</v>
          </cell>
          <cell r="W220" t="str">
            <v>山田　主益</v>
          </cell>
          <cell r="X220">
            <v>25804</v>
          </cell>
          <cell r="Y220">
            <v>54</v>
          </cell>
          <cell r="Z220" t="str">
            <v>750-1155</v>
          </cell>
          <cell r="AA220" t="str">
            <v>山口県</v>
          </cell>
          <cell r="AB220" t="str">
            <v>下関市清末中町3丁目266-15</v>
          </cell>
          <cell r="AD220" t="str">
            <v>090-7503-2574</v>
          </cell>
          <cell r="AE220" t="str">
            <v>kazunori.yamada@toyotahome.co.jp</v>
          </cell>
          <cell r="AF220" t="str">
            <v>トヨタホーム株式会社中国カンパニー</v>
          </cell>
          <cell r="AG220" t="str">
            <v>ストック推進部</v>
          </cell>
          <cell r="AH220" t="str">
            <v>754-0031</v>
          </cell>
          <cell r="AI220" t="str">
            <v>山口県</v>
          </cell>
          <cell r="AJ220" t="str">
            <v>山口市小郡新町五丁目3番3号</v>
          </cell>
          <cell r="AL220" t="str">
            <v>083-976-4851</v>
          </cell>
          <cell r="AM220" t="str">
            <v>⑥</v>
          </cell>
          <cell r="AN220" t="str">
            <v>山田　主益</v>
          </cell>
          <cell r="AO220">
            <v>1</v>
          </cell>
          <cell r="AP220">
            <v>1</v>
          </cell>
          <cell r="AS220" t="str">
            <v>一括</v>
          </cell>
          <cell r="BA220">
            <v>40</v>
          </cell>
          <cell r="BB220" t="str">
            <v>○</v>
          </cell>
          <cell r="BC220" t="str">
            <v>221500921018</v>
          </cell>
          <cell r="BD220">
            <v>44826</v>
          </cell>
          <cell r="BE220">
            <v>44851</v>
          </cell>
          <cell r="BF220">
            <v>44852</v>
          </cell>
          <cell r="BG220" t="str">
            <v>9:30</v>
          </cell>
          <cell r="BH220" t="str">
            <v>17:00</v>
          </cell>
          <cell r="BI220" t="str">
            <v>9:00</v>
          </cell>
          <cell r="BJ220" t="str">
            <v>17:10</v>
          </cell>
          <cell r="BK220" t="str">
            <v/>
          </cell>
          <cell r="BL220" t="str">
            <v/>
          </cell>
        </row>
        <row r="221">
          <cell r="A221" t="str">
            <v>22-1500921-019</v>
          </cell>
          <cell r="B221">
            <v>44805</v>
          </cell>
          <cell r="C221">
            <v>44805</v>
          </cell>
          <cell r="F221" t="str">
            <v>1500921</v>
          </cell>
          <cell r="G221">
            <v>19</v>
          </cell>
          <cell r="H221">
            <v>50</v>
          </cell>
          <cell r="I221" t="str">
            <v>広島</v>
          </cell>
          <cell r="J221" t="str">
            <v>広島国際会議場</v>
          </cell>
          <cell r="K221" t="str">
            <v>ラン</v>
          </cell>
          <cell r="L221">
            <v>44825</v>
          </cell>
          <cell r="M221">
            <v>44826</v>
          </cell>
          <cell r="O221" t="str">
            <v>広島</v>
          </cell>
          <cell r="P221" t="str">
            <v>一般</v>
          </cell>
          <cell r="Q221">
            <v>1</v>
          </cell>
          <cell r="R221" t="str">
            <v>フクバ</v>
          </cell>
          <cell r="S221" t="str">
            <v>アキラ</v>
          </cell>
          <cell r="T221" t="str">
            <v>フクバ　アキラ</v>
          </cell>
          <cell r="U221" t="str">
            <v>福場</v>
          </cell>
          <cell r="V221" t="str">
            <v>章</v>
          </cell>
          <cell r="W221" t="str">
            <v>福場　章</v>
          </cell>
          <cell r="X221">
            <v>29337</v>
          </cell>
          <cell r="Y221">
            <v>42</v>
          </cell>
          <cell r="Z221" t="str">
            <v>739-2313</v>
          </cell>
          <cell r="AA221" t="str">
            <v>広島県</v>
          </cell>
          <cell r="AB221" t="str">
            <v>東広島市豊栄町清武1231番地</v>
          </cell>
          <cell r="AC221" t="str">
            <v/>
          </cell>
          <cell r="AD221" t="str">
            <v>082-401-3185</v>
          </cell>
          <cell r="AE221" t="str">
            <v>fuku_3861@icloud.com</v>
          </cell>
          <cell r="AF221" t="str">
            <v>株式会社A.Kクリーン</v>
          </cell>
          <cell r="AH221" t="str">
            <v>729-1321</v>
          </cell>
          <cell r="AI221" t="str">
            <v>広島県</v>
          </cell>
          <cell r="AJ221" t="str">
            <v>三原市大和町和木1674番地2</v>
          </cell>
          <cell r="AK221" t="str">
            <v/>
          </cell>
          <cell r="AL221" t="str">
            <v>0847-35-3061</v>
          </cell>
          <cell r="AM221" t="str">
            <v>①</v>
          </cell>
          <cell r="AN221" t="str">
            <v>福場　章</v>
          </cell>
          <cell r="AO221">
            <v>1</v>
          </cell>
          <cell r="AP221">
            <v>1</v>
          </cell>
          <cell r="AS221" t="str">
            <v>三菱</v>
          </cell>
          <cell r="AT221">
            <v>44806</v>
          </cell>
          <cell r="BA221">
            <v>34</v>
          </cell>
          <cell r="BB221" t="str">
            <v>○</v>
          </cell>
          <cell r="BC221" t="str">
            <v>221500921019</v>
          </cell>
          <cell r="BD221">
            <v>44826</v>
          </cell>
          <cell r="BE221">
            <v>44851</v>
          </cell>
          <cell r="BF221">
            <v>44852</v>
          </cell>
          <cell r="BG221" t="str">
            <v>9:30</v>
          </cell>
          <cell r="BH221" t="str">
            <v>17:00</v>
          </cell>
          <cell r="BI221" t="str">
            <v>9:00</v>
          </cell>
          <cell r="BJ221" t="str">
            <v>17:10</v>
          </cell>
          <cell r="BK221" t="str">
            <v/>
          </cell>
          <cell r="BL221" t="str">
            <v/>
          </cell>
        </row>
        <row r="222">
          <cell r="A222" t="str">
            <v>22-1500921-020</v>
          </cell>
          <cell r="B222">
            <v>44725</v>
          </cell>
          <cell r="E222">
            <v>0</v>
          </cell>
          <cell r="F222" t="str">
            <v>1500921</v>
          </cell>
          <cell r="G222">
            <v>20</v>
          </cell>
          <cell r="H222">
            <v>50</v>
          </cell>
          <cell r="I222" t="str">
            <v>広島</v>
          </cell>
          <cell r="J222" t="str">
            <v>広島国際会議場</v>
          </cell>
          <cell r="K222" t="str">
            <v>ラン</v>
          </cell>
          <cell r="L222">
            <v>44825</v>
          </cell>
          <cell r="M222">
            <v>44826</v>
          </cell>
          <cell r="O222" t="str">
            <v>広島</v>
          </cell>
          <cell r="P222" t="str">
            <v>一般</v>
          </cell>
          <cell r="Q222">
            <v>1</v>
          </cell>
          <cell r="R222" t="str">
            <v>スミダ</v>
          </cell>
          <cell r="S222" t="str">
            <v>トオル</v>
          </cell>
          <cell r="T222" t="str">
            <v>スミダ　トオル</v>
          </cell>
          <cell r="U222" t="str">
            <v>角田</v>
          </cell>
          <cell r="V222" t="str">
            <v>透</v>
          </cell>
          <cell r="W222" t="str">
            <v>角田　透</v>
          </cell>
          <cell r="X222">
            <v>28333</v>
          </cell>
          <cell r="Y222">
            <v>47</v>
          </cell>
          <cell r="Z222" t="str">
            <v>745-0801</v>
          </cell>
          <cell r="AA222" t="str">
            <v>山口県</v>
          </cell>
          <cell r="AB222" t="str">
            <v>周南市久米2958-16</v>
          </cell>
          <cell r="AD222" t="str">
            <v>090-1017-0013</v>
          </cell>
          <cell r="AE222" t="str">
            <v>toru.sumida@gmail.com</v>
          </cell>
          <cell r="AF222" t="str">
            <v>トヨタホーム株式会社中国カンパニー</v>
          </cell>
          <cell r="AH222" t="str">
            <v>754-0031</v>
          </cell>
          <cell r="AI222" t="str">
            <v>山口県</v>
          </cell>
          <cell r="AJ222" t="str">
            <v>山口市小郡新町五丁目3番3号</v>
          </cell>
          <cell r="AL222" t="str">
            <v>083-976-4851</v>
          </cell>
          <cell r="AM222" t="str">
            <v>⑥</v>
          </cell>
          <cell r="AN222" t="str">
            <v>角田　透</v>
          </cell>
          <cell r="AO222">
            <v>1</v>
          </cell>
          <cell r="AP222">
            <v>1</v>
          </cell>
          <cell r="AS222" t="str">
            <v>一括</v>
          </cell>
          <cell r="BA222">
            <v>39</v>
          </cell>
          <cell r="BB222" t="str">
            <v>○</v>
          </cell>
          <cell r="BC222" t="str">
            <v>221500921020</v>
          </cell>
          <cell r="BD222">
            <v>44826</v>
          </cell>
          <cell r="BE222">
            <v>44851</v>
          </cell>
          <cell r="BF222">
            <v>44852</v>
          </cell>
          <cell r="BG222" t="str">
            <v>9:30</v>
          </cell>
          <cell r="BH222" t="str">
            <v>17:00</v>
          </cell>
          <cell r="BI222" t="str">
            <v>9:00</v>
          </cell>
          <cell r="BJ222" t="str">
            <v>17:10</v>
          </cell>
          <cell r="BK222" t="str">
            <v/>
          </cell>
          <cell r="BL222" t="str">
            <v/>
          </cell>
        </row>
        <row r="223">
          <cell r="A223" t="str">
            <v>22-1500921-021</v>
          </cell>
          <cell r="B223">
            <v>44736</v>
          </cell>
          <cell r="C223">
            <v>44806</v>
          </cell>
          <cell r="E223">
            <v>0</v>
          </cell>
          <cell r="F223" t="str">
            <v>1500921</v>
          </cell>
          <cell r="G223">
            <v>21</v>
          </cell>
          <cell r="H223">
            <v>50</v>
          </cell>
          <cell r="I223" t="str">
            <v>広島</v>
          </cell>
          <cell r="J223" t="str">
            <v>広島国際会議場</v>
          </cell>
          <cell r="K223" t="str">
            <v>ラン</v>
          </cell>
          <cell r="L223">
            <v>44825</v>
          </cell>
          <cell r="M223">
            <v>44826</v>
          </cell>
          <cell r="O223" t="str">
            <v>広島</v>
          </cell>
          <cell r="P223" t="str">
            <v>一般</v>
          </cell>
          <cell r="Q223">
            <v>1</v>
          </cell>
          <cell r="R223" t="str">
            <v>ドイ</v>
          </cell>
          <cell r="S223" t="str">
            <v>カツヨシ</v>
          </cell>
          <cell r="T223" t="str">
            <v>ドイ　カツヨシ</v>
          </cell>
          <cell r="U223" t="str">
            <v>土井</v>
          </cell>
          <cell r="V223" t="str">
            <v>勝義</v>
          </cell>
          <cell r="W223" t="str">
            <v>土井　勝義</v>
          </cell>
          <cell r="X223">
            <v>24473</v>
          </cell>
          <cell r="Y223">
            <v>55</v>
          </cell>
          <cell r="Z223" t="str">
            <v>732-0031</v>
          </cell>
          <cell r="AA223" t="str">
            <v>広島県</v>
          </cell>
          <cell r="AB223" t="str">
            <v>広島市東区馬木四丁目2155</v>
          </cell>
          <cell r="AC223" t="str">
            <v/>
          </cell>
          <cell r="AD223" t="str">
            <v>080-4372-7992</v>
          </cell>
          <cell r="AE223" t="str">
            <v>katsuyoshi_doi@home.misawa.co.jp</v>
          </cell>
          <cell r="AF223" t="str">
            <v>ミサワホーム中国株式会社</v>
          </cell>
          <cell r="AG223" t="str">
            <v>広島支店</v>
          </cell>
          <cell r="AH223" t="str">
            <v>733-0011</v>
          </cell>
          <cell r="AI223" t="str">
            <v>広島県</v>
          </cell>
          <cell r="AJ223" t="str">
            <v>広島市西区横川町一丁目7-1</v>
          </cell>
          <cell r="AK223" t="str">
            <v/>
          </cell>
          <cell r="AL223" t="str">
            <v>082-293-3308</v>
          </cell>
          <cell r="AM223" t="str">
            <v>①</v>
          </cell>
          <cell r="AN223" t="str">
            <v>土井　勝義</v>
          </cell>
          <cell r="AO223">
            <v>0</v>
          </cell>
          <cell r="AP223">
            <v>1</v>
          </cell>
          <cell r="AS223" t="str">
            <v>一括</v>
          </cell>
          <cell r="BA223">
            <v>36</v>
          </cell>
          <cell r="BB223" t="str">
            <v>○</v>
          </cell>
          <cell r="BC223" t="str">
            <v>221500921021</v>
          </cell>
          <cell r="BD223">
            <v>44826</v>
          </cell>
          <cell r="BE223">
            <v>44851</v>
          </cell>
          <cell r="BF223">
            <v>44852</v>
          </cell>
          <cell r="BG223" t="str">
            <v>9:30</v>
          </cell>
          <cell r="BH223" t="str">
            <v>17:00</v>
          </cell>
          <cell r="BI223" t="str">
            <v>9:00</v>
          </cell>
          <cell r="BJ223" t="str">
            <v>17:10</v>
          </cell>
          <cell r="BK223" t="str">
            <v/>
          </cell>
          <cell r="BL223" t="str">
            <v/>
          </cell>
        </row>
        <row r="224">
          <cell r="A224" t="str">
            <v>22-1500921-022</v>
          </cell>
          <cell r="B224">
            <v>44736</v>
          </cell>
          <cell r="C224">
            <v>44806</v>
          </cell>
          <cell r="E224">
            <v>0</v>
          </cell>
          <cell r="F224" t="str">
            <v>1500921</v>
          </cell>
          <cell r="G224">
            <v>22</v>
          </cell>
          <cell r="H224">
            <v>50</v>
          </cell>
          <cell r="I224" t="str">
            <v>広島</v>
          </cell>
          <cell r="J224" t="str">
            <v>広島国際会議場</v>
          </cell>
          <cell r="K224" t="str">
            <v>ラン</v>
          </cell>
          <cell r="L224">
            <v>44825</v>
          </cell>
          <cell r="M224">
            <v>44826</v>
          </cell>
          <cell r="O224" t="str">
            <v>広島</v>
          </cell>
          <cell r="P224" t="str">
            <v>一般</v>
          </cell>
          <cell r="Q224">
            <v>1</v>
          </cell>
          <cell r="R224" t="str">
            <v>トギヤ</v>
          </cell>
          <cell r="S224" t="str">
            <v>ミカ</v>
          </cell>
          <cell r="T224" t="str">
            <v>トギヤ　ミカ</v>
          </cell>
          <cell r="U224" t="str">
            <v>研谷</v>
          </cell>
          <cell r="V224" t="str">
            <v>美加</v>
          </cell>
          <cell r="W224" t="str">
            <v>研谷　美加</v>
          </cell>
          <cell r="X224">
            <v>26632</v>
          </cell>
          <cell r="Y224">
            <v>49</v>
          </cell>
          <cell r="Z224" t="str">
            <v>731-0124</v>
          </cell>
          <cell r="AA224" t="str">
            <v>広島県</v>
          </cell>
          <cell r="AB224" t="str">
            <v>広島市安佐南区大町東4丁目6番16号</v>
          </cell>
          <cell r="AC224" t="str">
            <v/>
          </cell>
          <cell r="AD224" t="str">
            <v>080-4372-7986</v>
          </cell>
          <cell r="AE224" t="str">
            <v>Mika_Togiya@home.misawa.co.jp</v>
          </cell>
          <cell r="AF224" t="str">
            <v>ミサワホーム中国株式会社</v>
          </cell>
          <cell r="AG224" t="str">
            <v>広島支店</v>
          </cell>
          <cell r="AH224" t="str">
            <v>733-0011</v>
          </cell>
          <cell r="AI224" t="str">
            <v>広島県</v>
          </cell>
          <cell r="AJ224" t="str">
            <v>広島市西区横川町一丁目7-1</v>
          </cell>
          <cell r="AK224" t="str">
            <v/>
          </cell>
          <cell r="AL224" t="str">
            <v>082-293-3308</v>
          </cell>
          <cell r="AM224" t="str">
            <v>①</v>
          </cell>
          <cell r="AN224" t="str">
            <v>研谷　美加</v>
          </cell>
          <cell r="AO224">
            <v>1</v>
          </cell>
          <cell r="AP224">
            <v>1</v>
          </cell>
          <cell r="AS224" t="str">
            <v>一括</v>
          </cell>
          <cell r="BA224">
            <v>38</v>
          </cell>
          <cell r="BB224" t="str">
            <v>○</v>
          </cell>
          <cell r="BC224" t="str">
            <v>221500921022</v>
          </cell>
          <cell r="BD224">
            <v>44826</v>
          </cell>
          <cell r="BE224">
            <v>44851</v>
          </cell>
          <cell r="BF224">
            <v>44852</v>
          </cell>
          <cell r="BG224" t="str">
            <v>9:30</v>
          </cell>
          <cell r="BH224" t="str">
            <v>17:00</v>
          </cell>
          <cell r="BI224" t="str">
            <v>9:00</v>
          </cell>
          <cell r="BJ224" t="str">
            <v>17:10</v>
          </cell>
          <cell r="BK224" t="str">
            <v/>
          </cell>
          <cell r="BL224" t="str">
            <v/>
          </cell>
        </row>
        <row r="225">
          <cell r="A225" t="str">
            <v>22-1500921-023</v>
          </cell>
          <cell r="B225">
            <v>44736</v>
          </cell>
          <cell r="C225">
            <v>44806</v>
          </cell>
          <cell r="E225">
            <v>0</v>
          </cell>
          <cell r="F225" t="str">
            <v>1500921</v>
          </cell>
          <cell r="G225">
            <v>23</v>
          </cell>
          <cell r="H225">
            <v>50</v>
          </cell>
          <cell r="I225" t="str">
            <v>広島</v>
          </cell>
          <cell r="J225" t="str">
            <v>広島国際会議場</v>
          </cell>
          <cell r="K225" t="str">
            <v>ラン</v>
          </cell>
          <cell r="L225">
            <v>44825</v>
          </cell>
          <cell r="M225">
            <v>44826</v>
          </cell>
          <cell r="O225" t="str">
            <v>広島</v>
          </cell>
          <cell r="P225" t="str">
            <v>一般</v>
          </cell>
          <cell r="Q225">
            <v>1</v>
          </cell>
          <cell r="R225" t="str">
            <v>オクダ</v>
          </cell>
          <cell r="S225" t="str">
            <v>ノリオ</v>
          </cell>
          <cell r="T225" t="str">
            <v>オクダ　ノリオ</v>
          </cell>
          <cell r="U225" t="str">
            <v>奥田</v>
          </cell>
          <cell r="V225" t="str">
            <v>典央</v>
          </cell>
          <cell r="W225" t="str">
            <v>奥田　典央</v>
          </cell>
          <cell r="X225">
            <v>25459</v>
          </cell>
          <cell r="Y225">
            <v>52</v>
          </cell>
          <cell r="Z225" t="str">
            <v>712-8011</v>
          </cell>
          <cell r="AA225" t="str">
            <v>岡山県</v>
          </cell>
          <cell r="AB225" t="str">
            <v>倉敷市連島町連島3124-7</v>
          </cell>
          <cell r="AC225" t="str">
            <v/>
          </cell>
          <cell r="AD225" t="str">
            <v>080-4372-8249</v>
          </cell>
          <cell r="AE225" t="str">
            <v>norio_okuda@home.misawa.co.jp</v>
          </cell>
          <cell r="AF225" t="str">
            <v>ミサワホーム中国株式会社</v>
          </cell>
          <cell r="AG225" t="str">
            <v>広島支店</v>
          </cell>
          <cell r="AH225" t="str">
            <v>733-0011</v>
          </cell>
          <cell r="AI225" t="str">
            <v>広島県</v>
          </cell>
          <cell r="AJ225" t="str">
            <v>広島市西区横川町一丁目7-1</v>
          </cell>
          <cell r="AK225" t="str">
            <v/>
          </cell>
          <cell r="AL225" t="str">
            <v>082-293-3308</v>
          </cell>
          <cell r="AM225" t="str">
            <v>①</v>
          </cell>
          <cell r="AN225" t="str">
            <v>奥田　典央</v>
          </cell>
          <cell r="AO225">
            <v>0</v>
          </cell>
          <cell r="AP225">
            <v>1</v>
          </cell>
          <cell r="AS225" t="str">
            <v>一括</v>
          </cell>
          <cell r="BA225">
            <v>40</v>
          </cell>
          <cell r="BB225" t="str">
            <v>○</v>
          </cell>
          <cell r="BC225" t="str">
            <v>221500921023</v>
          </cell>
          <cell r="BD225">
            <v>44826</v>
          </cell>
          <cell r="BE225">
            <v>44851</v>
          </cell>
          <cell r="BF225">
            <v>44852</v>
          </cell>
          <cell r="BG225" t="str">
            <v>9:30</v>
          </cell>
          <cell r="BH225" t="str">
            <v>17:00</v>
          </cell>
          <cell r="BI225" t="str">
            <v>9:00</v>
          </cell>
          <cell r="BJ225" t="str">
            <v>17:10</v>
          </cell>
          <cell r="BK225" t="str">
            <v/>
          </cell>
          <cell r="BL225" t="str">
            <v/>
          </cell>
        </row>
        <row r="226">
          <cell r="A226" t="str">
            <v>22-1500921-024</v>
          </cell>
          <cell r="B226">
            <v>44736</v>
          </cell>
          <cell r="C226">
            <v>44806</v>
          </cell>
          <cell r="E226">
            <v>0</v>
          </cell>
          <cell r="F226" t="str">
            <v>1500921</v>
          </cell>
          <cell r="G226">
            <v>24</v>
          </cell>
          <cell r="H226">
            <v>50</v>
          </cell>
          <cell r="I226" t="str">
            <v>広島</v>
          </cell>
          <cell r="J226" t="str">
            <v>広島国際会議場</v>
          </cell>
          <cell r="K226" t="str">
            <v>ラン</v>
          </cell>
          <cell r="L226">
            <v>44825</v>
          </cell>
          <cell r="M226">
            <v>44826</v>
          </cell>
          <cell r="O226" t="str">
            <v>広島</v>
          </cell>
          <cell r="P226" t="str">
            <v>一般</v>
          </cell>
          <cell r="Q226">
            <v>1</v>
          </cell>
          <cell r="R226" t="str">
            <v>オオシタ</v>
          </cell>
          <cell r="S226" t="str">
            <v>マサシ</v>
          </cell>
          <cell r="T226" t="str">
            <v>オオシタ　マサシ</v>
          </cell>
          <cell r="U226" t="str">
            <v>大下</v>
          </cell>
          <cell r="V226" t="str">
            <v>正志</v>
          </cell>
          <cell r="W226" t="str">
            <v>大下　正志</v>
          </cell>
          <cell r="X226">
            <v>22261</v>
          </cell>
          <cell r="Y226">
            <v>61</v>
          </cell>
          <cell r="Z226" t="str">
            <v>731-5153</v>
          </cell>
          <cell r="AA226" t="str">
            <v>広島県</v>
          </cell>
          <cell r="AB226" t="str">
            <v>広島市佐伯区河内南二丁目5-14</v>
          </cell>
          <cell r="AC226" t="str">
            <v/>
          </cell>
          <cell r="AD226" t="str">
            <v>080-4372-7987</v>
          </cell>
          <cell r="AE226" t="str">
            <v>masashi_ooshita@home.misawa.co.jp</v>
          </cell>
          <cell r="AF226" t="str">
            <v>ミサワホーム中国株式会社</v>
          </cell>
          <cell r="AG226" t="str">
            <v>広島支店</v>
          </cell>
          <cell r="AH226" t="str">
            <v>733-0011</v>
          </cell>
          <cell r="AI226" t="str">
            <v>広島県</v>
          </cell>
          <cell r="AJ226" t="str">
            <v>広島市西区横川町一丁目7-1</v>
          </cell>
          <cell r="AK226" t="str">
            <v/>
          </cell>
          <cell r="AL226" t="str">
            <v>082-293-3308</v>
          </cell>
          <cell r="AM226" t="str">
            <v>①</v>
          </cell>
          <cell r="AN226" t="str">
            <v>大下　正志</v>
          </cell>
          <cell r="AO226">
            <v>0</v>
          </cell>
          <cell r="AP226">
            <v>1</v>
          </cell>
          <cell r="AS226" t="str">
            <v>一括</v>
          </cell>
          <cell r="BA226">
            <v>37</v>
          </cell>
          <cell r="BB226" t="str">
            <v>○</v>
          </cell>
          <cell r="BC226" t="str">
            <v>221500921024</v>
          </cell>
          <cell r="BD226">
            <v>44826</v>
          </cell>
          <cell r="BE226">
            <v>44851</v>
          </cell>
          <cell r="BF226">
            <v>44852</v>
          </cell>
          <cell r="BG226" t="str">
            <v>9:30</v>
          </cell>
          <cell r="BH226" t="str">
            <v>17:00</v>
          </cell>
          <cell r="BI226" t="str">
            <v>9:00</v>
          </cell>
          <cell r="BJ226" t="str">
            <v>17:10</v>
          </cell>
          <cell r="BK226" t="str">
            <v/>
          </cell>
          <cell r="BL226" t="str">
            <v/>
          </cell>
        </row>
        <row r="227">
          <cell r="A227" t="str">
            <v>キャンセル</v>
          </cell>
          <cell r="B227">
            <v>44806</v>
          </cell>
          <cell r="C227">
            <v>44806</v>
          </cell>
          <cell r="F227" t="str">
            <v>1500921</v>
          </cell>
          <cell r="G227">
            <v>25</v>
          </cell>
          <cell r="H227">
            <v>50</v>
          </cell>
          <cell r="I227" t="str">
            <v>広島</v>
          </cell>
          <cell r="J227" t="str">
            <v>広島国際会議場</v>
          </cell>
          <cell r="K227" t="str">
            <v>ラン</v>
          </cell>
          <cell r="L227">
            <v>44825</v>
          </cell>
          <cell r="M227">
            <v>44826</v>
          </cell>
          <cell r="O227" t="str">
            <v>広島</v>
          </cell>
          <cell r="P227" t="str">
            <v>一般</v>
          </cell>
          <cell r="Q227">
            <v>1</v>
          </cell>
          <cell r="R227" t="str">
            <v>ヤマモト</v>
          </cell>
          <cell r="S227" t="str">
            <v>カンイチ</v>
          </cell>
          <cell r="T227" t="str">
            <v>ヤマモト　カンイチ</v>
          </cell>
          <cell r="U227" t="str">
            <v>山本</v>
          </cell>
          <cell r="V227" t="str">
            <v>寛一</v>
          </cell>
          <cell r="W227" t="str">
            <v>山本　寛一</v>
          </cell>
          <cell r="X227">
            <v>27856</v>
          </cell>
          <cell r="Y227">
            <v>48</v>
          </cell>
          <cell r="Z227" t="str">
            <v>755-0003</v>
          </cell>
          <cell r="AB227" t="str">
            <v>山口県宇部市則貞6丁目8-35 2F</v>
          </cell>
          <cell r="AD227" t="str">
            <v>090-5374-5287</v>
          </cell>
          <cell r="AE227" t="str">
            <v>office_hfp@hf-partners.com</v>
          </cell>
          <cell r="AF227" t="str">
            <v>株式会社Human＆Future Partners</v>
          </cell>
          <cell r="AH227" t="str">
            <v>730-0820</v>
          </cell>
          <cell r="AI227" t="str">
            <v>広島県</v>
          </cell>
          <cell r="AJ227" t="str">
            <v>広島市中区本川町2丁目1−9</v>
          </cell>
          <cell r="AL227" t="str">
            <v>082-297-2370</v>
          </cell>
          <cell r="AM227" t="str">
            <v>⑥</v>
          </cell>
          <cell r="AN227" t="str">
            <v>山本　寛一</v>
          </cell>
          <cell r="AO227">
            <v>1</v>
          </cell>
          <cell r="AP227">
            <v>1</v>
          </cell>
          <cell r="AS227" t="str">
            <v>三菱</v>
          </cell>
          <cell r="BA227" t="str">
            <v/>
          </cell>
          <cell r="BB227" t="str">
            <v/>
          </cell>
          <cell r="BC227" t="str">
            <v/>
          </cell>
          <cell r="BD227" t="str">
            <v/>
          </cell>
          <cell r="BE227" t="str">
            <v/>
          </cell>
          <cell r="BF227" t="str">
            <v/>
          </cell>
          <cell r="BG227" t="str">
            <v>9:30</v>
          </cell>
          <cell r="BH227" t="str">
            <v>17:00</v>
          </cell>
          <cell r="BI227" t="str">
            <v>9:00</v>
          </cell>
          <cell r="BJ227" t="str">
            <v>17:10</v>
          </cell>
          <cell r="BK227" t="str">
            <v/>
          </cell>
          <cell r="BL227" t="str">
            <v/>
          </cell>
        </row>
        <row r="228">
          <cell r="A228" t="str">
            <v>22-1500921-026</v>
          </cell>
          <cell r="B228">
            <v>44806</v>
          </cell>
          <cell r="C228">
            <v>44806</v>
          </cell>
          <cell r="F228" t="str">
            <v>1500921</v>
          </cell>
          <cell r="G228">
            <v>26</v>
          </cell>
          <cell r="H228">
            <v>50</v>
          </cell>
          <cell r="I228" t="str">
            <v>広島</v>
          </cell>
          <cell r="J228" t="str">
            <v>広島国際会議場</v>
          </cell>
          <cell r="K228" t="str">
            <v>ラン</v>
          </cell>
          <cell r="L228">
            <v>44825</v>
          </cell>
          <cell r="M228">
            <v>44826</v>
          </cell>
          <cell r="O228" t="str">
            <v>広島</v>
          </cell>
          <cell r="P228" t="str">
            <v>一般</v>
          </cell>
          <cell r="Q228">
            <v>1</v>
          </cell>
          <cell r="R228" t="str">
            <v>マサキ</v>
          </cell>
          <cell r="S228" t="str">
            <v>ケンジ</v>
          </cell>
          <cell r="T228" t="str">
            <v>マサキ　ケンジ</v>
          </cell>
          <cell r="U228" t="str">
            <v>正木</v>
          </cell>
          <cell r="V228" t="str">
            <v>健二</v>
          </cell>
          <cell r="W228" t="str">
            <v>正木　健二</v>
          </cell>
          <cell r="X228">
            <v>26392</v>
          </cell>
          <cell r="Y228">
            <v>52</v>
          </cell>
          <cell r="Z228" t="str">
            <v>730-0853</v>
          </cell>
          <cell r="AA228" t="str">
            <v>広島県</v>
          </cell>
          <cell r="AB228" t="str">
            <v>広島市中区堺町1-1-3</v>
          </cell>
          <cell r="AC228" t="str">
            <v>サングリーン堺町403</v>
          </cell>
          <cell r="AD228" t="str">
            <v>090-4143-3484</v>
          </cell>
          <cell r="AE228" t="str">
            <v>office_hfp@hf-partners.com</v>
          </cell>
          <cell r="AF228" t="str">
            <v>株式会社Human＆Future Partners</v>
          </cell>
          <cell r="AH228" t="str">
            <v>730-0820</v>
          </cell>
          <cell r="AI228" t="str">
            <v>広島県</v>
          </cell>
          <cell r="AJ228" t="str">
            <v>広島市中区本川町2丁目1−9</v>
          </cell>
          <cell r="AL228" t="str">
            <v>082-297-2370</v>
          </cell>
          <cell r="AM228" t="str">
            <v>⑥</v>
          </cell>
          <cell r="AN228" t="str">
            <v>正木　健二</v>
          </cell>
          <cell r="AO228">
            <v>1</v>
          </cell>
          <cell r="AP228">
            <v>1</v>
          </cell>
          <cell r="AS228" t="str">
            <v>三菱</v>
          </cell>
          <cell r="AT228">
            <v>44811</v>
          </cell>
          <cell r="BA228">
            <v>36</v>
          </cell>
          <cell r="BB228" t="str">
            <v>○</v>
          </cell>
          <cell r="BC228" t="str">
            <v>221500921026</v>
          </cell>
          <cell r="BD228">
            <v>44826</v>
          </cell>
          <cell r="BE228">
            <v>44851</v>
          </cell>
          <cell r="BF228">
            <v>44852</v>
          </cell>
          <cell r="BG228" t="str">
            <v>9:30</v>
          </cell>
          <cell r="BH228" t="str">
            <v>17:00</v>
          </cell>
          <cell r="BI228" t="str">
            <v>9:00</v>
          </cell>
          <cell r="BJ228" t="str">
            <v>17:10</v>
          </cell>
          <cell r="BK228" t="str">
            <v/>
          </cell>
          <cell r="BL228" t="str">
            <v/>
          </cell>
        </row>
        <row r="229">
          <cell r="A229" t="str">
            <v>22-1500921-027</v>
          </cell>
          <cell r="B229">
            <v>44809</v>
          </cell>
          <cell r="C229">
            <v>44809</v>
          </cell>
          <cell r="F229" t="str">
            <v>1500921</v>
          </cell>
          <cell r="G229">
            <v>27</v>
          </cell>
          <cell r="H229">
            <v>50</v>
          </cell>
          <cell r="I229" t="str">
            <v>広島</v>
          </cell>
          <cell r="J229" t="str">
            <v>広島国際会議場</v>
          </cell>
          <cell r="K229" t="str">
            <v>ラン</v>
          </cell>
          <cell r="L229">
            <v>44825</v>
          </cell>
          <cell r="M229">
            <v>44826</v>
          </cell>
          <cell r="O229" t="str">
            <v>広島</v>
          </cell>
          <cell r="P229" t="str">
            <v>一般</v>
          </cell>
          <cell r="Q229">
            <v>1</v>
          </cell>
          <cell r="R229" t="str">
            <v>フルノ</v>
          </cell>
          <cell r="S229" t="str">
            <v>ヨウイチロウ</v>
          </cell>
          <cell r="T229" t="str">
            <v>フルノ　ヨウイチロウ</v>
          </cell>
          <cell r="U229" t="str">
            <v>古野</v>
          </cell>
          <cell r="V229" t="str">
            <v>陽一郎</v>
          </cell>
          <cell r="W229" t="str">
            <v>古野　陽一郎</v>
          </cell>
          <cell r="X229">
            <v>30054</v>
          </cell>
          <cell r="Y229">
            <v>42</v>
          </cell>
          <cell r="Z229" t="str">
            <v>745-0074</v>
          </cell>
          <cell r="AA229" t="str">
            <v>山口県</v>
          </cell>
          <cell r="AB229" t="str">
            <v>周南市今宿町2-27</v>
          </cell>
          <cell r="AD229" t="str">
            <v>090-6409-4134</v>
          </cell>
          <cell r="AE229" t="str">
            <v>y.furuno@bochokenzai.com</v>
          </cell>
          <cell r="AF229" t="str">
            <v>防長建材株式会社</v>
          </cell>
          <cell r="AH229" t="str">
            <v>745-0042</v>
          </cell>
          <cell r="AI229" t="str">
            <v>山口県</v>
          </cell>
          <cell r="AJ229" t="str">
            <v>周南市野上町2-15</v>
          </cell>
          <cell r="AL229" t="str">
            <v>0834-21-0003</v>
          </cell>
          <cell r="AM229" t="str">
            <v>⑥</v>
          </cell>
          <cell r="AN229" t="str">
            <v>古野　陽一郎</v>
          </cell>
          <cell r="AO229">
            <v>1</v>
          </cell>
          <cell r="AP229">
            <v>1</v>
          </cell>
          <cell r="AS229" t="str">
            <v>三菱</v>
          </cell>
          <cell r="AT229">
            <v>44811</v>
          </cell>
          <cell r="BA229">
            <v>39</v>
          </cell>
          <cell r="BB229" t="str">
            <v>○</v>
          </cell>
          <cell r="BC229" t="str">
            <v>221500921027</v>
          </cell>
          <cell r="BD229">
            <v>44826</v>
          </cell>
          <cell r="BE229">
            <v>44851</v>
          </cell>
          <cell r="BF229">
            <v>44852</v>
          </cell>
          <cell r="BG229" t="str">
            <v>9:30</v>
          </cell>
          <cell r="BH229" t="str">
            <v>17:00</v>
          </cell>
          <cell r="BI229" t="str">
            <v>9:00</v>
          </cell>
          <cell r="BJ229" t="str">
            <v>17:10</v>
          </cell>
          <cell r="BK229" t="str">
            <v/>
          </cell>
          <cell r="BL229" t="str">
            <v/>
          </cell>
        </row>
        <row r="230">
          <cell r="A230" t="str">
            <v>22-1500921-028</v>
          </cell>
          <cell r="B230">
            <v>44805</v>
          </cell>
          <cell r="C230">
            <v>44809</v>
          </cell>
          <cell r="F230" t="str">
            <v>1500921</v>
          </cell>
          <cell r="G230">
            <v>28</v>
          </cell>
          <cell r="H230">
            <v>50</v>
          </cell>
          <cell r="I230" t="str">
            <v>広島</v>
          </cell>
          <cell r="J230" t="str">
            <v>広島国際会議場</v>
          </cell>
          <cell r="K230" t="str">
            <v>ラン</v>
          </cell>
          <cell r="L230">
            <v>44825</v>
          </cell>
          <cell r="M230">
            <v>44826</v>
          </cell>
          <cell r="O230" t="str">
            <v>広島</v>
          </cell>
          <cell r="P230" t="str">
            <v>一般</v>
          </cell>
          <cell r="Q230">
            <v>1</v>
          </cell>
          <cell r="R230" t="str">
            <v>タケオカ</v>
          </cell>
          <cell r="S230" t="str">
            <v>ケンタ</v>
          </cell>
          <cell r="T230" t="str">
            <v>タケオカ　ケンタ</v>
          </cell>
          <cell r="U230" t="str">
            <v>竹岡</v>
          </cell>
          <cell r="V230" t="str">
            <v>健太</v>
          </cell>
          <cell r="W230" t="str">
            <v>竹岡　健太</v>
          </cell>
          <cell r="X230">
            <v>32006</v>
          </cell>
          <cell r="Y230">
            <v>37</v>
          </cell>
          <cell r="Z230" t="str">
            <v>731-0142</v>
          </cell>
          <cell r="AA230" t="str">
            <v>広島県</v>
          </cell>
          <cell r="AB230" t="str">
            <v>広島市安佐南区高取南3丁目14-5</v>
          </cell>
          <cell r="AD230" t="str">
            <v>090-9297-1034</v>
          </cell>
          <cell r="AE230" t="str">
            <v>takeoka@chuseki.co.jp</v>
          </cell>
          <cell r="AF230" t="str">
            <v>株式会社ちゅうせき</v>
          </cell>
          <cell r="AG230" t="str">
            <v>空調部</v>
          </cell>
          <cell r="AH230" t="str">
            <v>734-0004</v>
          </cell>
          <cell r="AI230" t="str">
            <v>広島県</v>
          </cell>
          <cell r="AJ230" t="str">
            <v>広島市南区宇品神田5丁目26-11</v>
          </cell>
          <cell r="AL230" t="str">
            <v>082-250-3333</v>
          </cell>
          <cell r="AM230" t="str">
            <v>⑥</v>
          </cell>
          <cell r="AN230" t="str">
            <v>竹岡　健太</v>
          </cell>
          <cell r="AO230">
            <v>1</v>
          </cell>
          <cell r="AP230">
            <v>1</v>
          </cell>
          <cell r="AS230" t="str">
            <v>三菱</v>
          </cell>
          <cell r="AT230">
            <v>44810</v>
          </cell>
          <cell r="BA230">
            <v>38</v>
          </cell>
          <cell r="BB230" t="str">
            <v>○</v>
          </cell>
          <cell r="BC230" t="str">
            <v>221500921028</v>
          </cell>
          <cell r="BD230">
            <v>44826</v>
          </cell>
          <cell r="BE230">
            <v>44851</v>
          </cell>
          <cell r="BF230">
            <v>44852</v>
          </cell>
          <cell r="BG230" t="str">
            <v>9:30</v>
          </cell>
          <cell r="BH230" t="str">
            <v>17:00</v>
          </cell>
          <cell r="BI230" t="str">
            <v>9:00</v>
          </cell>
          <cell r="BJ230" t="str">
            <v>17:10</v>
          </cell>
          <cell r="BK230" t="str">
            <v/>
          </cell>
          <cell r="BL230" t="str">
            <v/>
          </cell>
        </row>
        <row r="231">
          <cell r="A231" t="str">
            <v>22-1500921-029</v>
          </cell>
          <cell r="B231">
            <v>44810</v>
          </cell>
          <cell r="E231">
            <v>0</v>
          </cell>
          <cell r="F231" t="str">
            <v>1500921</v>
          </cell>
          <cell r="G231">
            <v>29</v>
          </cell>
          <cell r="H231">
            <v>50</v>
          </cell>
          <cell r="I231" t="str">
            <v>広島</v>
          </cell>
          <cell r="J231" t="str">
            <v>広島国際会議場</v>
          </cell>
          <cell r="K231" t="str">
            <v>ラン</v>
          </cell>
          <cell r="L231">
            <v>44825</v>
          </cell>
          <cell r="M231">
            <v>44826</v>
          </cell>
          <cell r="O231" t="str">
            <v>広島</v>
          </cell>
          <cell r="P231" t="str">
            <v>一般</v>
          </cell>
          <cell r="Q231">
            <v>1</v>
          </cell>
          <cell r="R231" t="str">
            <v>オカノ</v>
          </cell>
          <cell r="S231" t="str">
            <v>ヤスタケ</v>
          </cell>
          <cell r="T231" t="str">
            <v>オカノ　ヤスタケ</v>
          </cell>
          <cell r="U231" t="str">
            <v>岡野</v>
          </cell>
          <cell r="V231" t="str">
            <v>安武　</v>
          </cell>
          <cell r="W231" t="str">
            <v>岡野　安武　</v>
          </cell>
          <cell r="X231">
            <v>27655</v>
          </cell>
          <cell r="Y231">
            <v>46</v>
          </cell>
          <cell r="Z231" t="str">
            <v>731-0137</v>
          </cell>
          <cell r="AA231" t="str">
            <v>広島県</v>
          </cell>
          <cell r="AB231" t="str">
            <v>広島市安佐南区山本一丁目１４－１２</v>
          </cell>
          <cell r="AD231" t="str">
            <v>090-8244-3198</v>
          </cell>
          <cell r="AE231" t="str">
            <v>okano.yasutake@jp.panasonic.com</v>
          </cell>
          <cell r="AF231" t="str">
            <v>パナソニックホームズ株式会社</v>
          </cell>
          <cell r="AG231" t="str">
            <v>山口支店</v>
          </cell>
          <cell r="AH231" t="str">
            <v>754-0022</v>
          </cell>
          <cell r="AI231" t="str">
            <v>山口県</v>
          </cell>
          <cell r="AJ231" t="str">
            <v>山口市小郡花園町５－１３</v>
          </cell>
          <cell r="AL231" t="str">
            <v>083-972-4304</v>
          </cell>
          <cell r="AM231" t="str">
            <v>⑥</v>
          </cell>
          <cell r="AN231" t="str">
            <v>岡野　安武　</v>
          </cell>
          <cell r="AO231">
            <v>1</v>
          </cell>
          <cell r="AP231">
            <v>1</v>
          </cell>
          <cell r="AS231" t="str">
            <v>一括</v>
          </cell>
          <cell r="BA231">
            <v>39</v>
          </cell>
          <cell r="BB231" t="str">
            <v>○</v>
          </cell>
          <cell r="BC231" t="str">
            <v>221500921029</v>
          </cell>
          <cell r="BD231">
            <v>44826</v>
          </cell>
          <cell r="BE231">
            <v>44851</v>
          </cell>
          <cell r="BF231">
            <v>44852</v>
          </cell>
          <cell r="BG231" t="str">
            <v>9:30</v>
          </cell>
          <cell r="BH231" t="str">
            <v>17:00</v>
          </cell>
          <cell r="BI231" t="str">
            <v>9:00</v>
          </cell>
          <cell r="BJ231" t="str">
            <v>17:10</v>
          </cell>
          <cell r="BK231" t="str">
            <v/>
          </cell>
          <cell r="BL231" t="str">
            <v/>
          </cell>
        </row>
        <row r="232">
          <cell r="A232" t="str">
            <v>22-1500921-030</v>
          </cell>
          <cell r="B232">
            <v>44810</v>
          </cell>
          <cell r="C232">
            <v>44810</v>
          </cell>
          <cell r="F232" t="str">
            <v>1500921</v>
          </cell>
          <cell r="G232">
            <v>30</v>
          </cell>
          <cell r="H232">
            <v>50</v>
          </cell>
          <cell r="I232" t="str">
            <v>広島</v>
          </cell>
          <cell r="J232" t="str">
            <v>広島国際会議場</v>
          </cell>
          <cell r="K232" t="str">
            <v>ラン</v>
          </cell>
          <cell r="L232">
            <v>44825</v>
          </cell>
          <cell r="M232">
            <v>44826</v>
          </cell>
          <cell r="O232" t="str">
            <v>広島</v>
          </cell>
          <cell r="P232" t="str">
            <v>一般</v>
          </cell>
          <cell r="Q232">
            <v>1</v>
          </cell>
          <cell r="R232" t="str">
            <v>カトウ</v>
          </cell>
          <cell r="S232" t="str">
            <v>ソウイチ</v>
          </cell>
          <cell r="T232" t="str">
            <v>カトウ　ソウイチ</v>
          </cell>
          <cell r="U232" t="str">
            <v>加藤</v>
          </cell>
          <cell r="V232" t="str">
            <v>惣一</v>
          </cell>
          <cell r="W232" t="str">
            <v>加藤　惣一</v>
          </cell>
          <cell r="X232">
            <v>25850</v>
          </cell>
          <cell r="Y232">
            <v>51</v>
          </cell>
          <cell r="Z232" t="str">
            <v>699-0722</v>
          </cell>
          <cell r="AA232" t="str">
            <v>島根県</v>
          </cell>
          <cell r="AB232" t="str">
            <v>島根県出雲市大社町北荒木274-1</v>
          </cell>
          <cell r="AC232" t="str">
            <v/>
          </cell>
          <cell r="AD232" t="str">
            <v>090-3748-3957</v>
          </cell>
          <cell r="AE232" t="str">
            <v>spkt5ga9@helen.ocn.ne.jp</v>
          </cell>
          <cell r="AF232" t="str">
            <v>株式会社　モチダ</v>
          </cell>
          <cell r="AH232" t="str">
            <v>693-0045</v>
          </cell>
          <cell r="AI232" t="str">
            <v>島根県</v>
          </cell>
          <cell r="AJ232" t="str">
            <v>島根県出雲市東園町546-5</v>
          </cell>
          <cell r="AK232" t="str">
            <v/>
          </cell>
          <cell r="AL232" t="str">
            <v>0853-31-5050</v>
          </cell>
          <cell r="AM232" t="str">
            <v>⑥</v>
          </cell>
          <cell r="AN232" t="str">
            <v>加藤惣一</v>
          </cell>
          <cell r="AO232">
            <v>0</v>
          </cell>
          <cell r="AP232">
            <v>1</v>
          </cell>
          <cell r="AS232" t="str">
            <v>三菱</v>
          </cell>
          <cell r="AT232">
            <v>44811</v>
          </cell>
          <cell r="BA232">
            <v>34</v>
          </cell>
          <cell r="BB232" t="str">
            <v>○</v>
          </cell>
          <cell r="BC232" t="str">
            <v>221500921030</v>
          </cell>
          <cell r="BD232">
            <v>44826</v>
          </cell>
          <cell r="BE232">
            <v>44851</v>
          </cell>
          <cell r="BF232">
            <v>44852</v>
          </cell>
          <cell r="BG232" t="str">
            <v>9:30</v>
          </cell>
          <cell r="BH232" t="str">
            <v>17:00</v>
          </cell>
          <cell r="BI232" t="str">
            <v>9:00</v>
          </cell>
          <cell r="BJ232" t="str">
            <v>17:10</v>
          </cell>
          <cell r="BK232" t="str">
            <v/>
          </cell>
          <cell r="BL232" t="str">
            <v/>
          </cell>
        </row>
        <row r="233">
          <cell r="A233" t="str">
            <v>22-1500921-031</v>
          </cell>
          <cell r="B233">
            <v>44810</v>
          </cell>
          <cell r="C233">
            <v>44811</v>
          </cell>
          <cell r="E233">
            <v>0</v>
          </cell>
          <cell r="F233" t="str">
            <v>1500921</v>
          </cell>
          <cell r="G233">
            <v>31</v>
          </cell>
          <cell r="H233">
            <v>50</v>
          </cell>
          <cell r="I233" t="str">
            <v>広島</v>
          </cell>
          <cell r="J233" t="str">
            <v>広島国際会議場</v>
          </cell>
          <cell r="K233" t="str">
            <v>ラン</v>
          </cell>
          <cell r="L233">
            <v>44825</v>
          </cell>
          <cell r="M233">
            <v>44826</v>
          </cell>
          <cell r="O233" t="str">
            <v>広島</v>
          </cell>
          <cell r="P233" t="str">
            <v>一般</v>
          </cell>
          <cell r="Q233">
            <v>1</v>
          </cell>
          <cell r="R233" t="str">
            <v>クリバヤシ</v>
          </cell>
          <cell r="S233" t="str">
            <v>ショウイチ</v>
          </cell>
          <cell r="T233" t="str">
            <v>クリバヤシ　ショウイチ</v>
          </cell>
          <cell r="U233" t="str">
            <v>栗林</v>
          </cell>
          <cell r="V233" t="str">
            <v>勝一</v>
          </cell>
          <cell r="W233" t="str">
            <v>栗林　勝一</v>
          </cell>
          <cell r="X233">
            <v>26235</v>
          </cell>
          <cell r="Y233">
            <v>50</v>
          </cell>
          <cell r="Z233" t="str">
            <v>733-0876</v>
          </cell>
          <cell r="AA233" t="str">
            <v>広島県</v>
          </cell>
          <cell r="AB233" t="str">
            <v>広島市西区高須台5-9-32</v>
          </cell>
          <cell r="AD233" t="str">
            <v>090-7540-9906</v>
          </cell>
          <cell r="AE233" t="str">
            <v>kuribayashi.shoichi@jp.panasonic.com</v>
          </cell>
          <cell r="AF233" t="str">
            <v>パナソニックホームズ株式会社</v>
          </cell>
          <cell r="AG233" t="str">
            <v>広島支社</v>
          </cell>
          <cell r="AH233" t="str">
            <v>733-0833</v>
          </cell>
          <cell r="AI233" t="str">
            <v>広島県</v>
          </cell>
          <cell r="AJ233" t="str">
            <v>広島市西区商工センター8-9-55</v>
          </cell>
          <cell r="AL233" t="str">
            <v>082-276-8752</v>
          </cell>
          <cell r="AM233" t="str">
            <v>⑥</v>
          </cell>
          <cell r="AN233" t="str">
            <v>栗林　勝一</v>
          </cell>
          <cell r="AO233">
            <v>1</v>
          </cell>
          <cell r="AP233">
            <v>1</v>
          </cell>
          <cell r="AS233" t="str">
            <v>一括</v>
          </cell>
          <cell r="BA233">
            <v>38</v>
          </cell>
          <cell r="BB233" t="str">
            <v>○</v>
          </cell>
          <cell r="BC233" t="str">
            <v>221500921031</v>
          </cell>
          <cell r="BD233">
            <v>44826</v>
          </cell>
          <cell r="BE233">
            <v>44851</v>
          </cell>
          <cell r="BF233">
            <v>44852</v>
          </cell>
          <cell r="BG233" t="str">
            <v>9:30</v>
          </cell>
          <cell r="BH233" t="str">
            <v>17:00</v>
          </cell>
          <cell r="BI233" t="str">
            <v>9:00</v>
          </cell>
          <cell r="BJ233" t="str">
            <v>17:10</v>
          </cell>
          <cell r="BK233" t="str">
            <v/>
          </cell>
          <cell r="BL233" t="str">
            <v/>
          </cell>
        </row>
        <row r="234">
          <cell r="A234" t="str">
            <v>22-1500921-032</v>
          </cell>
          <cell r="B234">
            <v>44811</v>
          </cell>
          <cell r="C234">
            <v>44811</v>
          </cell>
          <cell r="F234" t="str">
            <v>1500921</v>
          </cell>
          <cell r="G234">
            <v>32</v>
          </cell>
          <cell r="H234">
            <v>50</v>
          </cell>
          <cell r="I234" t="str">
            <v>広島</v>
          </cell>
          <cell r="J234" t="str">
            <v>広島国際会議場</v>
          </cell>
          <cell r="K234" t="str">
            <v>ラン</v>
          </cell>
          <cell r="L234">
            <v>44825</v>
          </cell>
          <cell r="M234">
            <v>44826</v>
          </cell>
          <cell r="O234" t="str">
            <v>広島</v>
          </cell>
          <cell r="P234" t="str">
            <v>一般</v>
          </cell>
          <cell r="Q234">
            <v>1</v>
          </cell>
          <cell r="R234" t="str">
            <v>イシカワ</v>
          </cell>
          <cell r="S234" t="str">
            <v>タカミ</v>
          </cell>
          <cell r="T234" t="str">
            <v>イシカワ　タカミ</v>
          </cell>
          <cell r="U234" t="str">
            <v>石川</v>
          </cell>
          <cell r="V234" t="str">
            <v>貴巳</v>
          </cell>
          <cell r="W234" t="str">
            <v>石川　貴巳</v>
          </cell>
          <cell r="X234">
            <v>27195</v>
          </cell>
          <cell r="Y234">
            <v>48</v>
          </cell>
          <cell r="Z234" t="str">
            <v>738-0026</v>
          </cell>
          <cell r="AA234" t="str">
            <v>広島県</v>
          </cell>
          <cell r="AB234" t="str">
            <v>廿日市市上平良325-5</v>
          </cell>
          <cell r="AC234" t="str">
            <v/>
          </cell>
          <cell r="AD234" t="str">
            <v>090-5377-4312</v>
          </cell>
          <cell r="AE234" t="str">
            <v>takamiodyssey@yahoo.co.jp</v>
          </cell>
          <cell r="AF234" t="str">
            <v>株式会社 正光技建</v>
          </cell>
          <cell r="AG234" t="str">
            <v>工務部</v>
          </cell>
          <cell r="AH234" t="str">
            <v>739-0402</v>
          </cell>
          <cell r="AI234" t="str">
            <v>広島県</v>
          </cell>
          <cell r="AJ234" t="str">
            <v>廿日市市対厳山3丁目8-15</v>
          </cell>
          <cell r="AK234" t="str">
            <v/>
          </cell>
          <cell r="AL234" t="str">
            <v>0829-56-3317</v>
          </cell>
          <cell r="AM234" t="str">
            <v>②</v>
          </cell>
          <cell r="AN234" t="str">
            <v>石川　貴巳</v>
          </cell>
          <cell r="AO234">
            <v>0</v>
          </cell>
          <cell r="AP234">
            <v>1</v>
          </cell>
          <cell r="AS234" t="str">
            <v>三菱</v>
          </cell>
          <cell r="AT234">
            <v>44811</v>
          </cell>
          <cell r="AZ234" t="str">
            <v>修了証は自宅へ</v>
          </cell>
          <cell r="BA234">
            <v>40</v>
          </cell>
          <cell r="BB234" t="str">
            <v>○</v>
          </cell>
          <cell r="BC234" t="str">
            <v>221500921032</v>
          </cell>
          <cell r="BD234">
            <v>44826</v>
          </cell>
          <cell r="BE234">
            <v>44851</v>
          </cell>
          <cell r="BF234">
            <v>44852</v>
          </cell>
          <cell r="BG234" t="str">
            <v>9:30</v>
          </cell>
          <cell r="BH234" t="str">
            <v>17:00</v>
          </cell>
          <cell r="BI234" t="str">
            <v>9:00</v>
          </cell>
          <cell r="BJ234" t="str">
            <v>17:10</v>
          </cell>
          <cell r="BK234" t="str">
            <v/>
          </cell>
          <cell r="BL234" t="str">
            <v/>
          </cell>
        </row>
        <row r="235">
          <cell r="A235" t="str">
            <v>22-1500921-033</v>
          </cell>
          <cell r="B235">
            <v>44811</v>
          </cell>
          <cell r="C235">
            <v>44811</v>
          </cell>
          <cell r="F235" t="str">
            <v>1500921</v>
          </cell>
          <cell r="G235">
            <v>33</v>
          </cell>
          <cell r="H235">
            <v>50</v>
          </cell>
          <cell r="I235" t="str">
            <v>広島</v>
          </cell>
          <cell r="J235" t="str">
            <v>広島国際会議場</v>
          </cell>
          <cell r="K235" t="str">
            <v>ラン</v>
          </cell>
          <cell r="L235">
            <v>44825</v>
          </cell>
          <cell r="M235">
            <v>44826</v>
          </cell>
          <cell r="O235" t="str">
            <v>広島</v>
          </cell>
          <cell r="P235" t="str">
            <v>一般</v>
          </cell>
          <cell r="Q235">
            <v>1</v>
          </cell>
          <cell r="R235" t="str">
            <v>ナカイ</v>
          </cell>
          <cell r="S235" t="str">
            <v>ススム</v>
          </cell>
          <cell r="T235" t="str">
            <v>ナカイ　ススム</v>
          </cell>
          <cell r="U235" t="str">
            <v>中井</v>
          </cell>
          <cell r="V235" t="str">
            <v>進</v>
          </cell>
          <cell r="W235" t="str">
            <v>中井　進</v>
          </cell>
          <cell r="X235">
            <v>22900</v>
          </cell>
          <cell r="Y235">
            <v>62</v>
          </cell>
          <cell r="Z235" t="str">
            <v>730-0843</v>
          </cell>
          <cell r="AA235" t="str">
            <v>広島県</v>
          </cell>
          <cell r="AB235" t="str">
            <v>広島市中区舟入本町1-1-1202</v>
          </cell>
          <cell r="AD235" t="str">
            <v>080-3898-1247</v>
          </cell>
          <cell r="AE235" t="str">
            <v>s2m_nk1@yahoo.co.ip</v>
          </cell>
          <cell r="AF235" t="str">
            <v>株式会社アサノ建設</v>
          </cell>
          <cell r="AH235" t="str">
            <v>730-0045</v>
          </cell>
          <cell r="AI235" t="str">
            <v>広島県</v>
          </cell>
          <cell r="AJ235" t="str">
            <v>広島市中区鶴見町5-17</v>
          </cell>
          <cell r="AK235" t="str">
            <v>ルネスリーエ201号</v>
          </cell>
          <cell r="AL235" t="str">
            <v>080-3898-1247</v>
          </cell>
          <cell r="AM235" t="str">
            <v>⑥</v>
          </cell>
          <cell r="AN235" t="str">
            <v>中井　進</v>
          </cell>
          <cell r="AO235">
            <v>1</v>
          </cell>
          <cell r="AP235">
            <v>1</v>
          </cell>
          <cell r="AS235" t="str">
            <v>三菱</v>
          </cell>
          <cell r="AT235">
            <v>44817</v>
          </cell>
          <cell r="BA235">
            <v>34</v>
          </cell>
          <cell r="BB235" t="str">
            <v>○</v>
          </cell>
          <cell r="BC235" t="str">
            <v>221500921033</v>
          </cell>
          <cell r="BD235">
            <v>44826</v>
          </cell>
          <cell r="BE235">
            <v>44851</v>
          </cell>
          <cell r="BF235">
            <v>44852</v>
          </cell>
          <cell r="BG235" t="str">
            <v>9:30</v>
          </cell>
          <cell r="BH235" t="str">
            <v>17:00</v>
          </cell>
          <cell r="BI235" t="str">
            <v>9:00</v>
          </cell>
          <cell r="BJ235" t="str">
            <v>17:10</v>
          </cell>
          <cell r="BK235" t="str">
            <v/>
          </cell>
          <cell r="BL235" t="str">
            <v/>
          </cell>
        </row>
        <row r="236">
          <cell r="A236" t="str">
            <v>22-1500921-034</v>
          </cell>
          <cell r="B236">
            <v>44777</v>
          </cell>
          <cell r="C236">
            <v>44812</v>
          </cell>
          <cell r="E236">
            <v>0</v>
          </cell>
          <cell r="F236" t="str">
            <v>1500921</v>
          </cell>
          <cell r="G236">
            <v>34</v>
          </cell>
          <cell r="H236">
            <v>50</v>
          </cell>
          <cell r="I236" t="str">
            <v>広島</v>
          </cell>
          <cell r="J236" t="str">
            <v>広島国際会議場</v>
          </cell>
          <cell r="K236" t="str">
            <v>ラン</v>
          </cell>
          <cell r="L236">
            <v>44825</v>
          </cell>
          <cell r="M236">
            <v>44826</v>
          </cell>
          <cell r="O236" t="str">
            <v>広島</v>
          </cell>
          <cell r="P236" t="str">
            <v>一般</v>
          </cell>
          <cell r="Q236">
            <v>1</v>
          </cell>
          <cell r="R236" t="str">
            <v>オオタ</v>
          </cell>
          <cell r="S236" t="str">
            <v>エツシ</v>
          </cell>
          <cell r="T236" t="str">
            <v>オオタ　エツシ</v>
          </cell>
          <cell r="U236" t="str">
            <v>太田</v>
          </cell>
          <cell r="V236" t="str">
            <v>悦史</v>
          </cell>
          <cell r="W236" t="str">
            <v>太田　悦史</v>
          </cell>
          <cell r="X236">
            <v>27768</v>
          </cell>
          <cell r="Y236">
            <v>48</v>
          </cell>
          <cell r="Z236" t="str">
            <v>710-0836</v>
          </cell>
          <cell r="AA236" t="str">
            <v>岡山県</v>
          </cell>
          <cell r="AB236" t="str">
            <v>倉敷市沖208-7</v>
          </cell>
          <cell r="AD236" t="str">
            <v>080-4372-8530</v>
          </cell>
          <cell r="AE236" t="str">
            <v>Etsushi_Oota@home.misawa.co.jp</v>
          </cell>
          <cell r="AF236" t="str">
            <v>ミサワホーム中国株式会社</v>
          </cell>
          <cell r="AG236" t="str">
            <v>倉敷支店　リフォーム部</v>
          </cell>
          <cell r="AH236" t="str">
            <v>710-0046</v>
          </cell>
          <cell r="AI236" t="str">
            <v>岡山県</v>
          </cell>
          <cell r="AJ236" t="str">
            <v>倉敷市中央1丁目25-29</v>
          </cell>
          <cell r="AL236" t="str">
            <v>086-422-4716</v>
          </cell>
          <cell r="AM236" t="str">
            <v>①</v>
          </cell>
          <cell r="AN236" t="str">
            <v>太田　悦史</v>
          </cell>
          <cell r="AO236">
            <v>0</v>
          </cell>
          <cell r="AP236">
            <v>1</v>
          </cell>
          <cell r="AS236" t="str">
            <v>一括</v>
          </cell>
          <cell r="BA236">
            <v>39</v>
          </cell>
          <cell r="BB236" t="str">
            <v>○</v>
          </cell>
          <cell r="BC236" t="str">
            <v>221500921034</v>
          </cell>
          <cell r="BD236">
            <v>44826</v>
          </cell>
          <cell r="BE236">
            <v>44851</v>
          </cell>
          <cell r="BF236">
            <v>44852</v>
          </cell>
          <cell r="BG236" t="str">
            <v>9:30</v>
          </cell>
          <cell r="BH236" t="str">
            <v>17:00</v>
          </cell>
          <cell r="BI236" t="str">
            <v>9:00</v>
          </cell>
          <cell r="BJ236" t="str">
            <v>17:10</v>
          </cell>
          <cell r="BK236" t="str">
            <v/>
          </cell>
          <cell r="BL236" t="str">
            <v/>
          </cell>
        </row>
        <row r="237">
          <cell r="A237" t="str">
            <v>22-1500921-035</v>
          </cell>
          <cell r="B237">
            <v>44805</v>
          </cell>
          <cell r="C237">
            <v>44812</v>
          </cell>
          <cell r="E237">
            <v>0</v>
          </cell>
          <cell r="F237" t="str">
            <v>1500921</v>
          </cell>
          <cell r="G237">
            <v>35</v>
          </cell>
          <cell r="H237">
            <v>50</v>
          </cell>
          <cell r="I237" t="str">
            <v>広島</v>
          </cell>
          <cell r="J237" t="str">
            <v>広島国際会議場</v>
          </cell>
          <cell r="K237" t="str">
            <v>ラン</v>
          </cell>
          <cell r="L237">
            <v>44825</v>
          </cell>
          <cell r="M237">
            <v>44826</v>
          </cell>
          <cell r="O237" t="str">
            <v>広島</v>
          </cell>
          <cell r="P237" t="str">
            <v>一般</v>
          </cell>
          <cell r="Q237">
            <v>1</v>
          </cell>
          <cell r="R237" t="str">
            <v>ヨシイ</v>
          </cell>
          <cell r="S237" t="str">
            <v>タカシ</v>
          </cell>
          <cell r="T237" t="str">
            <v>ヨシイ　タカシ</v>
          </cell>
          <cell r="U237" t="str">
            <v>井</v>
          </cell>
          <cell r="V237" t="str">
            <v>崇</v>
          </cell>
          <cell r="W237" t="str">
            <v>𠮷井　崇</v>
          </cell>
          <cell r="X237">
            <v>29125</v>
          </cell>
          <cell r="Y237">
            <v>42</v>
          </cell>
          <cell r="Z237" t="str">
            <v>702-8024</v>
          </cell>
          <cell r="AA237" t="str">
            <v>岡山県</v>
          </cell>
          <cell r="AB237" t="str">
            <v>岡山市南区浦安南町495-218</v>
          </cell>
          <cell r="AC237" t="str">
            <v/>
          </cell>
          <cell r="AD237" t="str">
            <v>080-8539-7210</v>
          </cell>
          <cell r="AE237" t="str">
            <v>yoshii.takashi@panasonic-homes.com</v>
          </cell>
          <cell r="AF237" t="str">
            <v>パナソニックリフォーム株式会社</v>
          </cell>
          <cell r="AG237" t="str">
            <v>東中四国営業部</v>
          </cell>
          <cell r="AH237" t="str">
            <v>700-0975</v>
          </cell>
          <cell r="AI237" t="str">
            <v>岡山県</v>
          </cell>
          <cell r="AJ237" t="str">
            <v>岡山市北区今4-9-30</v>
          </cell>
          <cell r="AK237" t="str">
            <v/>
          </cell>
          <cell r="AL237" t="str">
            <v>086-246-3717</v>
          </cell>
          <cell r="AM237" t="str">
            <v>①</v>
          </cell>
          <cell r="AN237" t="str">
            <v>𠮷井　崇</v>
          </cell>
          <cell r="AO237">
            <v>0</v>
          </cell>
          <cell r="AP237">
            <v>1</v>
          </cell>
          <cell r="AS237" t="str">
            <v>一括</v>
          </cell>
          <cell r="BA237">
            <v>36</v>
          </cell>
          <cell r="BB237" t="str">
            <v>○</v>
          </cell>
          <cell r="BC237" t="str">
            <v>221500921035</v>
          </cell>
          <cell r="BD237">
            <v>44826</v>
          </cell>
          <cell r="BE237">
            <v>44851</v>
          </cell>
          <cell r="BF237">
            <v>44852</v>
          </cell>
          <cell r="BG237" t="str">
            <v>9:30</v>
          </cell>
          <cell r="BH237" t="str">
            <v>17:00</v>
          </cell>
          <cell r="BI237" t="str">
            <v>9:00</v>
          </cell>
          <cell r="BJ237" t="str">
            <v>17:10</v>
          </cell>
          <cell r="BK237" t="str">
            <v/>
          </cell>
          <cell r="BL237" t="str">
            <v/>
          </cell>
        </row>
        <row r="238">
          <cell r="A238" t="str">
            <v>22-1500921-036</v>
          </cell>
          <cell r="B238">
            <v>44805</v>
          </cell>
          <cell r="C238">
            <v>44812</v>
          </cell>
          <cell r="E238">
            <v>0</v>
          </cell>
          <cell r="F238" t="str">
            <v>1500921</v>
          </cell>
          <cell r="G238">
            <v>36</v>
          </cell>
          <cell r="H238">
            <v>50</v>
          </cell>
          <cell r="I238" t="str">
            <v>広島</v>
          </cell>
          <cell r="J238" t="str">
            <v>広島国際会議場</v>
          </cell>
          <cell r="K238" t="str">
            <v>ラン</v>
          </cell>
          <cell r="L238">
            <v>44825</v>
          </cell>
          <cell r="M238">
            <v>44826</v>
          </cell>
          <cell r="O238" t="str">
            <v>広島</v>
          </cell>
          <cell r="P238" t="str">
            <v>一般</v>
          </cell>
          <cell r="Q238">
            <v>1</v>
          </cell>
          <cell r="R238" t="str">
            <v>オダカ</v>
          </cell>
          <cell r="S238" t="str">
            <v>ナオヤ</v>
          </cell>
          <cell r="T238" t="str">
            <v>オダカ　ナオヤ</v>
          </cell>
          <cell r="U238" t="str">
            <v>尾高</v>
          </cell>
          <cell r="V238" t="str">
            <v>直弥</v>
          </cell>
          <cell r="W238" t="str">
            <v>尾高　直弥</v>
          </cell>
          <cell r="X238">
            <v>28900</v>
          </cell>
          <cell r="Y238">
            <v>43</v>
          </cell>
          <cell r="Z238" t="str">
            <v>709-0836</v>
          </cell>
          <cell r="AA238" t="str">
            <v>岡山県</v>
          </cell>
          <cell r="AB238" t="str">
            <v>赤磐市下仁保216-14</v>
          </cell>
          <cell r="AC238" t="str">
            <v/>
          </cell>
          <cell r="AD238" t="str">
            <v>080-2472-5634</v>
          </cell>
          <cell r="AE238" t="str">
            <v>odaka.naoya@@panasonic-homes.com</v>
          </cell>
          <cell r="AF238" t="str">
            <v>パナソニックリフォーム株式会社</v>
          </cell>
          <cell r="AG238" t="str">
            <v>東中四国営業部</v>
          </cell>
          <cell r="AH238" t="str">
            <v>700-0975</v>
          </cell>
          <cell r="AI238" t="str">
            <v>岡山県</v>
          </cell>
          <cell r="AJ238" t="str">
            <v>岡山市北区今4-9-30</v>
          </cell>
          <cell r="AK238" t="str">
            <v/>
          </cell>
          <cell r="AL238" t="str">
            <v>086-246-3717</v>
          </cell>
          <cell r="AM238" t="str">
            <v>⑥</v>
          </cell>
          <cell r="AN238" t="str">
            <v>尾高　直弥</v>
          </cell>
          <cell r="AO238">
            <v>1</v>
          </cell>
          <cell r="AP238">
            <v>1</v>
          </cell>
          <cell r="AS238" t="str">
            <v>一括</v>
          </cell>
          <cell r="BA238">
            <v>35</v>
          </cell>
          <cell r="BB238" t="str">
            <v>○</v>
          </cell>
          <cell r="BC238" t="str">
            <v>221500921036</v>
          </cell>
          <cell r="BD238">
            <v>44826</v>
          </cell>
          <cell r="BE238">
            <v>44851</v>
          </cell>
          <cell r="BF238">
            <v>44852</v>
          </cell>
          <cell r="BG238" t="str">
            <v>9:30</v>
          </cell>
          <cell r="BH238" t="str">
            <v>17:00</v>
          </cell>
          <cell r="BI238" t="str">
            <v>9:00</v>
          </cell>
          <cell r="BJ238" t="str">
            <v>17:10</v>
          </cell>
          <cell r="BK238" t="str">
            <v/>
          </cell>
          <cell r="BL238" t="str">
            <v/>
          </cell>
        </row>
        <row r="239">
          <cell r="A239" t="str">
            <v>22-1500921-037</v>
          </cell>
          <cell r="B239">
            <v>44805</v>
          </cell>
          <cell r="C239">
            <v>44812</v>
          </cell>
          <cell r="E239">
            <v>0</v>
          </cell>
          <cell r="F239" t="str">
            <v>1500921</v>
          </cell>
          <cell r="G239">
            <v>37</v>
          </cell>
          <cell r="H239">
            <v>50</v>
          </cell>
          <cell r="I239" t="str">
            <v>広島</v>
          </cell>
          <cell r="J239" t="str">
            <v>広島国際会議場</v>
          </cell>
          <cell r="K239" t="str">
            <v>ラン</v>
          </cell>
          <cell r="L239">
            <v>44825</v>
          </cell>
          <cell r="M239">
            <v>44826</v>
          </cell>
          <cell r="O239" t="str">
            <v>広島</v>
          </cell>
          <cell r="P239" t="str">
            <v>一般</v>
          </cell>
          <cell r="Q239">
            <v>1</v>
          </cell>
          <cell r="R239" t="str">
            <v>アシノ</v>
          </cell>
          <cell r="S239" t="str">
            <v>ヤスヒサ</v>
          </cell>
          <cell r="T239" t="str">
            <v>アシノ　ヤスヒサ</v>
          </cell>
          <cell r="U239" t="str">
            <v>芦野</v>
          </cell>
          <cell r="V239" t="str">
            <v>泰久</v>
          </cell>
          <cell r="W239" t="str">
            <v>芦野　泰久</v>
          </cell>
          <cell r="X239">
            <v>24829</v>
          </cell>
          <cell r="Y239">
            <v>56</v>
          </cell>
          <cell r="Z239" t="str">
            <v>562-0028</v>
          </cell>
          <cell r="AA239" t="str">
            <v>大阪府</v>
          </cell>
          <cell r="AB239" t="str">
            <v>箕面市彩都粟生南6丁目17-106</v>
          </cell>
          <cell r="AD239" t="str">
            <v>080-1417-4895</v>
          </cell>
          <cell r="AE239" t="str">
            <v>ashino.yasuhisa@@panasonic-homes.com</v>
          </cell>
          <cell r="AF239" t="str">
            <v>パナソニックリフォーム株式会社</v>
          </cell>
          <cell r="AG239" t="str">
            <v>東中四国営業部</v>
          </cell>
          <cell r="AH239" t="str">
            <v>700-0975</v>
          </cell>
          <cell r="AI239" t="str">
            <v>岡山県</v>
          </cell>
          <cell r="AJ239" t="str">
            <v>岡山市北区今4-9-30</v>
          </cell>
          <cell r="AK239" t="str">
            <v/>
          </cell>
          <cell r="AL239" t="str">
            <v>086-246-3717</v>
          </cell>
          <cell r="AM239" t="str">
            <v>⑥</v>
          </cell>
          <cell r="AN239" t="str">
            <v>芦野　泰久</v>
          </cell>
          <cell r="AO239">
            <v>1</v>
          </cell>
          <cell r="AP239">
            <v>1</v>
          </cell>
          <cell r="AS239" t="str">
            <v>一括</v>
          </cell>
          <cell r="BA239">
            <v>36</v>
          </cell>
          <cell r="BB239" t="str">
            <v>○</v>
          </cell>
          <cell r="BC239" t="str">
            <v>221500921037</v>
          </cell>
          <cell r="BD239">
            <v>44826</v>
          </cell>
          <cell r="BE239">
            <v>44851</v>
          </cell>
          <cell r="BF239">
            <v>44852</v>
          </cell>
          <cell r="BG239" t="str">
            <v>9:30</v>
          </cell>
          <cell r="BH239" t="str">
            <v>17:00</v>
          </cell>
          <cell r="BI239" t="str">
            <v>9:00</v>
          </cell>
          <cell r="BJ239" t="str">
            <v>17:10</v>
          </cell>
          <cell r="BK239" t="str">
            <v/>
          </cell>
          <cell r="BL239" t="str">
            <v/>
          </cell>
        </row>
        <row r="240">
          <cell r="A240" t="str">
            <v>22-1500921-038</v>
          </cell>
          <cell r="B240">
            <v>44805</v>
          </cell>
          <cell r="C240">
            <v>44812</v>
          </cell>
          <cell r="E240">
            <v>0</v>
          </cell>
          <cell r="F240" t="str">
            <v>1500921</v>
          </cell>
          <cell r="G240">
            <v>38</v>
          </cell>
          <cell r="H240">
            <v>50</v>
          </cell>
          <cell r="I240" t="str">
            <v>広島</v>
          </cell>
          <cell r="J240" t="str">
            <v>広島国際会議場</v>
          </cell>
          <cell r="K240" t="str">
            <v>ラン</v>
          </cell>
          <cell r="L240">
            <v>44825</v>
          </cell>
          <cell r="M240">
            <v>44826</v>
          </cell>
          <cell r="O240" t="str">
            <v>広島</v>
          </cell>
          <cell r="P240" t="str">
            <v>一般</v>
          </cell>
          <cell r="Q240">
            <v>1</v>
          </cell>
          <cell r="R240" t="str">
            <v>ナンバ</v>
          </cell>
          <cell r="S240" t="str">
            <v>シンジ</v>
          </cell>
          <cell r="T240" t="str">
            <v>ナンバ　シンジ</v>
          </cell>
          <cell r="U240" t="str">
            <v>難波</v>
          </cell>
          <cell r="V240" t="str">
            <v>慎二</v>
          </cell>
          <cell r="W240" t="str">
            <v>難波　慎二</v>
          </cell>
          <cell r="X240">
            <v>23763</v>
          </cell>
          <cell r="Y240">
            <v>59</v>
          </cell>
          <cell r="Z240" t="str">
            <v>712-8006</v>
          </cell>
          <cell r="AA240" t="str">
            <v>岡山県</v>
          </cell>
          <cell r="AB240" t="str">
            <v>倉敷市連島町鶴新田459-2</v>
          </cell>
          <cell r="AD240" t="str">
            <v>080-2472-5610</v>
          </cell>
          <cell r="AE240" t="str">
            <v>namba.shinji@panasonic-homes.com</v>
          </cell>
          <cell r="AF240" t="str">
            <v>パナソニックリフォーム株式会社</v>
          </cell>
          <cell r="AG240" t="str">
            <v>東中四国営業部</v>
          </cell>
          <cell r="AH240" t="str">
            <v>700-0975</v>
          </cell>
          <cell r="AI240" t="str">
            <v>岡山県</v>
          </cell>
          <cell r="AJ240" t="str">
            <v>岡山市北区今4-9-30</v>
          </cell>
          <cell r="AK240" t="str">
            <v/>
          </cell>
          <cell r="AL240" t="str">
            <v>086-246-3717</v>
          </cell>
          <cell r="AM240" t="str">
            <v>⑥</v>
          </cell>
          <cell r="AN240" t="str">
            <v>難波　慎二</v>
          </cell>
          <cell r="AO240">
            <v>1</v>
          </cell>
          <cell r="AP240">
            <v>1</v>
          </cell>
          <cell r="AS240" t="str">
            <v>一括</v>
          </cell>
          <cell r="BA240">
            <v>37</v>
          </cell>
          <cell r="BB240" t="str">
            <v>○</v>
          </cell>
          <cell r="BC240" t="str">
            <v>221500921038</v>
          </cell>
          <cell r="BD240">
            <v>44826</v>
          </cell>
          <cell r="BE240">
            <v>44851</v>
          </cell>
          <cell r="BF240">
            <v>44852</v>
          </cell>
          <cell r="BG240" t="str">
            <v>9:30</v>
          </cell>
          <cell r="BH240" t="str">
            <v>17:00</v>
          </cell>
          <cell r="BI240" t="str">
            <v>9:00</v>
          </cell>
          <cell r="BJ240" t="str">
            <v>17:10</v>
          </cell>
          <cell r="BK240" t="str">
            <v/>
          </cell>
          <cell r="BL240" t="str">
            <v/>
          </cell>
        </row>
        <row r="241">
          <cell r="A241" t="str">
            <v>22-1500921-039</v>
          </cell>
          <cell r="B241">
            <v>44805</v>
          </cell>
          <cell r="C241">
            <v>44812</v>
          </cell>
          <cell r="E241">
            <v>0</v>
          </cell>
          <cell r="F241" t="str">
            <v>1500921</v>
          </cell>
          <cell r="G241">
            <v>39</v>
          </cell>
          <cell r="H241">
            <v>50</v>
          </cell>
          <cell r="I241" t="str">
            <v>広島</v>
          </cell>
          <cell r="J241" t="str">
            <v>広島国際会議場</v>
          </cell>
          <cell r="K241" t="str">
            <v>ラン</v>
          </cell>
          <cell r="L241">
            <v>44825</v>
          </cell>
          <cell r="M241">
            <v>44826</v>
          </cell>
          <cell r="O241" t="str">
            <v>広島</v>
          </cell>
          <cell r="P241" t="str">
            <v>一般</v>
          </cell>
          <cell r="Q241">
            <v>1</v>
          </cell>
          <cell r="R241" t="str">
            <v>タナカ</v>
          </cell>
          <cell r="S241" t="str">
            <v>ナオエ</v>
          </cell>
          <cell r="T241" t="str">
            <v>タナカ　ナオエ</v>
          </cell>
          <cell r="U241" t="str">
            <v>田中</v>
          </cell>
          <cell r="V241" t="str">
            <v>七織絵</v>
          </cell>
          <cell r="W241" t="str">
            <v>田中　七織絵</v>
          </cell>
          <cell r="X241">
            <v>28041</v>
          </cell>
          <cell r="Y241">
            <v>45</v>
          </cell>
          <cell r="Z241" t="str">
            <v>700-0081</v>
          </cell>
          <cell r="AA241" t="str">
            <v>岡山県</v>
          </cell>
          <cell r="AB241" t="str">
            <v>岡山市北区津島東4-7-26</v>
          </cell>
          <cell r="AC241" t="str">
            <v/>
          </cell>
          <cell r="AD241" t="str">
            <v>080-2507-3874</v>
          </cell>
          <cell r="AE241" t="str">
            <v>uno.naoe@panasonic-homes.com</v>
          </cell>
          <cell r="AF241" t="str">
            <v>パナソニックリフォーム株式会社</v>
          </cell>
          <cell r="AG241" t="str">
            <v>東中四国営業部</v>
          </cell>
          <cell r="AH241" t="str">
            <v>700-0975</v>
          </cell>
          <cell r="AI241" t="str">
            <v>岡山県</v>
          </cell>
          <cell r="AJ241" t="str">
            <v>岡山市北区今4-9-30</v>
          </cell>
          <cell r="AK241" t="str">
            <v/>
          </cell>
          <cell r="AL241" t="str">
            <v>086-246-3717</v>
          </cell>
          <cell r="AM241" t="str">
            <v>⑥</v>
          </cell>
          <cell r="AN241" t="str">
            <v>田中　七織絵</v>
          </cell>
          <cell r="AO241">
            <v>1</v>
          </cell>
          <cell r="AP241">
            <v>1</v>
          </cell>
          <cell r="AS241" t="str">
            <v>一括</v>
          </cell>
          <cell r="BA241">
            <v>37</v>
          </cell>
          <cell r="BB241" t="str">
            <v>○</v>
          </cell>
          <cell r="BC241" t="str">
            <v>221500921039</v>
          </cell>
          <cell r="BD241">
            <v>44826</v>
          </cell>
          <cell r="BE241">
            <v>44851</v>
          </cell>
          <cell r="BF241">
            <v>44852</v>
          </cell>
          <cell r="BG241" t="str">
            <v>9:30</v>
          </cell>
          <cell r="BH241" t="str">
            <v>17:00</v>
          </cell>
          <cell r="BI241" t="str">
            <v>9:00</v>
          </cell>
          <cell r="BJ241" t="str">
            <v>17:10</v>
          </cell>
          <cell r="BK241" t="str">
            <v/>
          </cell>
          <cell r="BL241" t="str">
            <v/>
          </cell>
        </row>
        <row r="242">
          <cell r="A242" t="str">
            <v>22-1500921-040</v>
          </cell>
          <cell r="B242">
            <v>44805</v>
          </cell>
          <cell r="C242">
            <v>44812</v>
          </cell>
          <cell r="E242">
            <v>0</v>
          </cell>
          <cell r="F242" t="str">
            <v>1500921</v>
          </cell>
          <cell r="G242">
            <v>40</v>
          </cell>
          <cell r="H242">
            <v>50</v>
          </cell>
          <cell r="I242" t="str">
            <v>広島</v>
          </cell>
          <cell r="J242" t="str">
            <v>広島国際会議場</v>
          </cell>
          <cell r="K242" t="str">
            <v>ラン</v>
          </cell>
          <cell r="L242">
            <v>44825</v>
          </cell>
          <cell r="M242">
            <v>44826</v>
          </cell>
          <cell r="O242" t="str">
            <v>広島</v>
          </cell>
          <cell r="P242" t="str">
            <v>一般</v>
          </cell>
          <cell r="Q242">
            <v>1</v>
          </cell>
          <cell r="R242" t="str">
            <v>ムラタ</v>
          </cell>
          <cell r="S242" t="str">
            <v>ノリアキ</v>
          </cell>
          <cell r="T242" t="str">
            <v>ムラタ　ノリアキ</v>
          </cell>
          <cell r="U242" t="str">
            <v>村田</v>
          </cell>
          <cell r="V242" t="str">
            <v>倫章</v>
          </cell>
          <cell r="W242" t="str">
            <v>村田　倫章</v>
          </cell>
          <cell r="X242">
            <v>27543</v>
          </cell>
          <cell r="Y242">
            <v>49</v>
          </cell>
          <cell r="Z242" t="str">
            <v>703-8262</v>
          </cell>
          <cell r="AA242" t="str">
            <v>岡山県</v>
          </cell>
          <cell r="AB242" t="str">
            <v>岡山市中区福泊180-8</v>
          </cell>
          <cell r="AD242" t="str">
            <v>090-4892-3022</v>
          </cell>
          <cell r="AE242" t="str">
            <v>murata.noriaki@panasonic-homes.com</v>
          </cell>
          <cell r="AF242" t="str">
            <v>パナソニックリフォーム株式会社</v>
          </cell>
          <cell r="AG242" t="str">
            <v>東中四国営業部</v>
          </cell>
          <cell r="AH242" t="str">
            <v>700-0975</v>
          </cell>
          <cell r="AI242" t="str">
            <v>岡山県</v>
          </cell>
          <cell r="AJ242" t="str">
            <v>岡山市北区今4-9-30</v>
          </cell>
          <cell r="AK242" t="str">
            <v/>
          </cell>
          <cell r="AL242" t="str">
            <v>086-246-3717</v>
          </cell>
          <cell r="AM242" t="str">
            <v>⑥</v>
          </cell>
          <cell r="AN242" t="str">
            <v>村田　倫章</v>
          </cell>
          <cell r="AO242">
            <v>1</v>
          </cell>
          <cell r="AP242">
            <v>1</v>
          </cell>
          <cell r="AS242" t="str">
            <v>一括</v>
          </cell>
          <cell r="BA242">
            <v>34</v>
          </cell>
          <cell r="BB242" t="str">
            <v>○</v>
          </cell>
          <cell r="BC242" t="str">
            <v>221500921040</v>
          </cell>
          <cell r="BD242">
            <v>44826</v>
          </cell>
          <cell r="BE242">
            <v>44851</v>
          </cell>
          <cell r="BF242">
            <v>44852</v>
          </cell>
          <cell r="BG242" t="str">
            <v>9:30</v>
          </cell>
          <cell r="BH242" t="str">
            <v>17:00</v>
          </cell>
          <cell r="BI242" t="str">
            <v>9:00</v>
          </cell>
          <cell r="BJ242" t="str">
            <v>17:10</v>
          </cell>
          <cell r="BK242" t="str">
            <v/>
          </cell>
          <cell r="BL242" t="str">
            <v/>
          </cell>
        </row>
        <row r="243">
          <cell r="A243" t="str">
            <v>22-1500921-041</v>
          </cell>
          <cell r="B243">
            <v>44805</v>
          </cell>
          <cell r="C243">
            <v>44812</v>
          </cell>
          <cell r="E243">
            <v>0</v>
          </cell>
          <cell r="F243" t="str">
            <v>1500921</v>
          </cell>
          <cell r="G243">
            <v>41</v>
          </cell>
          <cell r="H243">
            <v>50</v>
          </cell>
          <cell r="I243" t="str">
            <v>広島</v>
          </cell>
          <cell r="J243" t="str">
            <v>広島国際会議場</v>
          </cell>
          <cell r="K243" t="str">
            <v>ラン</v>
          </cell>
          <cell r="L243">
            <v>44825</v>
          </cell>
          <cell r="M243">
            <v>44826</v>
          </cell>
          <cell r="O243" t="str">
            <v>広島</v>
          </cell>
          <cell r="P243" t="str">
            <v>一般</v>
          </cell>
          <cell r="Q243">
            <v>1</v>
          </cell>
          <cell r="R243" t="str">
            <v>ササキ</v>
          </cell>
          <cell r="S243" t="str">
            <v>ヨシロウ</v>
          </cell>
          <cell r="T243" t="str">
            <v>ササキ　ヨシロウ</v>
          </cell>
          <cell r="U243" t="str">
            <v>佐々木</v>
          </cell>
          <cell r="V243" t="str">
            <v>義朗</v>
          </cell>
          <cell r="W243" t="str">
            <v>佐々木　義朗</v>
          </cell>
          <cell r="X243">
            <v>25572</v>
          </cell>
          <cell r="Y243">
            <v>54</v>
          </cell>
          <cell r="Z243" t="str">
            <v>721-0913</v>
          </cell>
          <cell r="AA243" t="str">
            <v>広島県</v>
          </cell>
          <cell r="AB243" t="str">
            <v>福山市幕山台2丁目11-23</v>
          </cell>
          <cell r="AD243" t="str">
            <v>080-2472-5660</v>
          </cell>
          <cell r="AE243" t="str">
            <v>sasaki.yoshihiro@panasonic-homes.com</v>
          </cell>
          <cell r="AF243" t="str">
            <v>パナソニックリフォーム株式会社</v>
          </cell>
          <cell r="AG243" t="str">
            <v>東中四国営業部</v>
          </cell>
          <cell r="AH243" t="str">
            <v>721-0964</v>
          </cell>
          <cell r="AI243" t="str">
            <v>広島県</v>
          </cell>
          <cell r="AJ243" t="str">
            <v>福山市港町1丁目16-32</v>
          </cell>
          <cell r="AL243" t="str">
            <v>084-923-8746</v>
          </cell>
          <cell r="AM243" t="str">
            <v>⑥</v>
          </cell>
          <cell r="AN243" t="str">
            <v>佐々木　義朗</v>
          </cell>
          <cell r="AO243">
            <v>1</v>
          </cell>
          <cell r="AP243">
            <v>1</v>
          </cell>
          <cell r="AS243" t="str">
            <v>一括</v>
          </cell>
          <cell r="BA243">
            <v>38</v>
          </cell>
          <cell r="BB243" t="str">
            <v>○</v>
          </cell>
          <cell r="BC243" t="str">
            <v>221500921041</v>
          </cell>
          <cell r="BD243">
            <v>44826</v>
          </cell>
          <cell r="BE243">
            <v>44851</v>
          </cell>
          <cell r="BF243">
            <v>44852</v>
          </cell>
          <cell r="BG243" t="str">
            <v>9:30</v>
          </cell>
          <cell r="BH243" t="str">
            <v>17:00</v>
          </cell>
          <cell r="BI243" t="str">
            <v>9:00</v>
          </cell>
          <cell r="BJ243" t="str">
            <v>17:10</v>
          </cell>
          <cell r="BK243" t="str">
            <v/>
          </cell>
          <cell r="BL243" t="str">
            <v/>
          </cell>
        </row>
        <row r="244">
          <cell r="A244" t="str">
            <v>22-1500921-042</v>
          </cell>
          <cell r="B244">
            <v>44805</v>
          </cell>
          <cell r="C244">
            <v>44812</v>
          </cell>
          <cell r="E244">
            <v>0</v>
          </cell>
          <cell r="F244" t="str">
            <v>1500921</v>
          </cell>
          <cell r="G244">
            <v>42</v>
          </cell>
          <cell r="H244">
            <v>50</v>
          </cell>
          <cell r="I244" t="str">
            <v>広島</v>
          </cell>
          <cell r="J244" t="str">
            <v>広島国際会議場</v>
          </cell>
          <cell r="K244" t="str">
            <v>ラン</v>
          </cell>
          <cell r="L244">
            <v>44825</v>
          </cell>
          <cell r="M244">
            <v>44826</v>
          </cell>
          <cell r="O244" t="str">
            <v>広島</v>
          </cell>
          <cell r="P244" t="str">
            <v>一般</v>
          </cell>
          <cell r="Q244">
            <v>1</v>
          </cell>
          <cell r="R244" t="str">
            <v>ヒムラ</v>
          </cell>
          <cell r="S244" t="str">
            <v>キミヒコ</v>
          </cell>
          <cell r="T244" t="str">
            <v>ヒムラ　キミヒコ</v>
          </cell>
          <cell r="U244" t="str">
            <v>日村</v>
          </cell>
          <cell r="V244" t="str">
            <v>公彦</v>
          </cell>
          <cell r="W244" t="str">
            <v>日村　公彦</v>
          </cell>
          <cell r="X244">
            <v>28071</v>
          </cell>
          <cell r="Y244">
            <v>47</v>
          </cell>
          <cell r="Z244" t="str">
            <v>721-0915</v>
          </cell>
          <cell r="AA244" t="str">
            <v>広島県</v>
          </cell>
          <cell r="AB244" t="str">
            <v>福山市伊勢丘4-1-21</v>
          </cell>
          <cell r="AD244" t="str">
            <v>080-2472-5656</v>
          </cell>
          <cell r="AE244" t="str">
            <v>himura.kimihiko@panasonic-homes.com</v>
          </cell>
          <cell r="AF244" t="str">
            <v>パナソニックリフォーム株式会社</v>
          </cell>
          <cell r="AG244" t="str">
            <v>東中四国営業部</v>
          </cell>
          <cell r="AH244" t="str">
            <v>721-0964</v>
          </cell>
          <cell r="AI244" t="str">
            <v>広島県</v>
          </cell>
          <cell r="AJ244" t="str">
            <v>福山市港町1丁目16-32</v>
          </cell>
          <cell r="AL244" t="str">
            <v>084-923-8746</v>
          </cell>
          <cell r="AM244" t="str">
            <v>⑥</v>
          </cell>
          <cell r="AN244" t="str">
            <v>日村　公彦</v>
          </cell>
          <cell r="AO244">
            <v>1</v>
          </cell>
          <cell r="AP244">
            <v>1</v>
          </cell>
          <cell r="AS244" t="str">
            <v>一括</v>
          </cell>
          <cell r="BA244">
            <v>40</v>
          </cell>
          <cell r="BB244" t="str">
            <v>○</v>
          </cell>
          <cell r="BC244" t="str">
            <v>221500921042</v>
          </cell>
          <cell r="BD244">
            <v>44826</v>
          </cell>
          <cell r="BE244">
            <v>44851</v>
          </cell>
          <cell r="BF244">
            <v>44852</v>
          </cell>
          <cell r="BG244" t="str">
            <v>9:30</v>
          </cell>
          <cell r="BH244" t="str">
            <v>17:00</v>
          </cell>
          <cell r="BI244" t="str">
            <v>9:00</v>
          </cell>
          <cell r="BJ244" t="str">
            <v>17:10</v>
          </cell>
          <cell r="BK244" t="str">
            <v/>
          </cell>
          <cell r="BL244" t="str">
            <v/>
          </cell>
        </row>
        <row r="245">
          <cell r="A245" t="str">
            <v>22-1500921-043</v>
          </cell>
          <cell r="B245">
            <v>44747</v>
          </cell>
          <cell r="E245">
            <v>0</v>
          </cell>
          <cell r="F245" t="str">
            <v>1500921</v>
          </cell>
          <cell r="G245">
            <v>43</v>
          </cell>
          <cell r="H245">
            <v>50</v>
          </cell>
          <cell r="I245" t="str">
            <v>広島</v>
          </cell>
          <cell r="J245" t="str">
            <v>広島国際会議場</v>
          </cell>
          <cell r="K245" t="str">
            <v>ラン</v>
          </cell>
          <cell r="L245">
            <v>44825</v>
          </cell>
          <cell r="M245">
            <v>44826</v>
          </cell>
          <cell r="O245" t="str">
            <v>広島</v>
          </cell>
          <cell r="P245" t="str">
            <v>一般</v>
          </cell>
          <cell r="Q245">
            <v>1</v>
          </cell>
          <cell r="R245" t="str">
            <v>ユキナリ</v>
          </cell>
          <cell r="S245" t="str">
            <v>タカシ</v>
          </cell>
          <cell r="T245" t="str">
            <v>ユキナリ　タカシ</v>
          </cell>
          <cell r="U245" t="str">
            <v>行成</v>
          </cell>
          <cell r="V245" t="str">
            <v>隆</v>
          </cell>
          <cell r="W245" t="str">
            <v>行成　隆</v>
          </cell>
          <cell r="X245">
            <v>24810</v>
          </cell>
          <cell r="Y245">
            <v>54</v>
          </cell>
          <cell r="Z245" t="str">
            <v>736-0086</v>
          </cell>
          <cell r="AA245" t="str">
            <v>広島県</v>
          </cell>
          <cell r="AB245" t="str">
            <v>広島市安芸区矢野南三丁目27-37</v>
          </cell>
          <cell r="AC245" t="str">
            <v/>
          </cell>
          <cell r="AD245" t="str">
            <v>080-4372-9081</v>
          </cell>
          <cell r="AE245" t="str">
            <v>takashi_yukinari＠home.misawa.co.jp</v>
          </cell>
          <cell r="AF245" t="str">
            <v>ミサワホーム中国株式会社</v>
          </cell>
          <cell r="AG245" t="str">
            <v>広島支店</v>
          </cell>
          <cell r="AH245" t="str">
            <v>733-0011</v>
          </cell>
          <cell r="AI245" t="str">
            <v>広島県</v>
          </cell>
          <cell r="AJ245" t="str">
            <v>広島市西区横川一丁目7番1号</v>
          </cell>
          <cell r="AK245" t="str">
            <v/>
          </cell>
          <cell r="AL245" t="str">
            <v>082-233-0066</v>
          </cell>
          <cell r="AM245" t="str">
            <v>①</v>
          </cell>
          <cell r="AN245" t="str">
            <v>行成　隆</v>
          </cell>
          <cell r="AO245">
            <v>0</v>
          </cell>
          <cell r="AP245">
            <v>1</v>
          </cell>
          <cell r="AS245" t="str">
            <v>一括</v>
          </cell>
          <cell r="BA245">
            <v>34</v>
          </cell>
          <cell r="BB245" t="str">
            <v>○</v>
          </cell>
          <cell r="BC245" t="str">
            <v>221500921043</v>
          </cell>
          <cell r="BD245">
            <v>44826</v>
          </cell>
          <cell r="BE245">
            <v>44851</v>
          </cell>
          <cell r="BF245">
            <v>44852</v>
          </cell>
          <cell r="BG245" t="str">
            <v>9:30</v>
          </cell>
          <cell r="BH245" t="str">
            <v>17:00</v>
          </cell>
          <cell r="BI245" t="str">
            <v>9:00</v>
          </cell>
          <cell r="BJ245" t="str">
            <v>17:10</v>
          </cell>
          <cell r="BK245" t="str">
            <v/>
          </cell>
          <cell r="BL245" t="str">
            <v/>
          </cell>
        </row>
        <row r="246">
          <cell r="A246" t="str">
            <v>22-1500921-044</v>
          </cell>
          <cell r="B246">
            <v>44811</v>
          </cell>
          <cell r="C246">
            <v>44813</v>
          </cell>
          <cell r="F246" t="str">
            <v>1500921</v>
          </cell>
          <cell r="G246">
            <v>44</v>
          </cell>
          <cell r="H246">
            <v>50</v>
          </cell>
          <cell r="I246" t="str">
            <v>広島</v>
          </cell>
          <cell r="J246" t="str">
            <v>広島国際会議場</v>
          </cell>
          <cell r="K246" t="str">
            <v>ラン</v>
          </cell>
          <cell r="L246">
            <v>44825</v>
          </cell>
          <cell r="M246">
            <v>44826</v>
          </cell>
          <cell r="O246" t="str">
            <v>広島</v>
          </cell>
          <cell r="P246" t="str">
            <v>一般</v>
          </cell>
          <cell r="Q246">
            <v>1</v>
          </cell>
          <cell r="R246" t="str">
            <v>シミズ</v>
          </cell>
          <cell r="S246" t="str">
            <v>サトシ</v>
          </cell>
          <cell r="T246" t="str">
            <v>シミズ　サトシ</v>
          </cell>
          <cell r="U246" t="str">
            <v>清水</v>
          </cell>
          <cell r="V246" t="str">
            <v>智士</v>
          </cell>
          <cell r="W246" t="str">
            <v>清水　智士</v>
          </cell>
          <cell r="X246">
            <v>30883</v>
          </cell>
          <cell r="Y246">
            <v>40</v>
          </cell>
          <cell r="Z246" t="str">
            <v>737-1207</v>
          </cell>
          <cell r="AA246" t="str">
            <v>広島県</v>
          </cell>
          <cell r="AB246" t="str">
            <v>呉市音戸町波多見10-15-6</v>
          </cell>
          <cell r="AD246" t="str">
            <v>080-1909-6093</v>
          </cell>
          <cell r="AE246" t="str">
            <v>smzsts0720@gmail.com</v>
          </cell>
          <cell r="AF246" t="str">
            <v>株式会社アサノ建設</v>
          </cell>
          <cell r="AH246" t="str">
            <v>730-0045</v>
          </cell>
          <cell r="AI246" t="str">
            <v>広島県</v>
          </cell>
          <cell r="AJ246" t="str">
            <v>広島市中区鶴見町5-17</v>
          </cell>
          <cell r="AK246" t="str">
            <v>ルネスリーエ201号</v>
          </cell>
          <cell r="AL246" t="str">
            <v>082-241-8203</v>
          </cell>
          <cell r="AM246" t="str">
            <v>⑥</v>
          </cell>
          <cell r="AN246" t="str">
            <v>清水　智士</v>
          </cell>
          <cell r="AO246">
            <v>1</v>
          </cell>
          <cell r="AP246">
            <v>1</v>
          </cell>
          <cell r="AS246" t="str">
            <v>三菱</v>
          </cell>
          <cell r="AT246">
            <v>44817</v>
          </cell>
          <cell r="BA246">
            <v>36</v>
          </cell>
          <cell r="BB246" t="str">
            <v>○</v>
          </cell>
          <cell r="BC246" t="str">
            <v>221500921044</v>
          </cell>
          <cell r="BD246">
            <v>44826</v>
          </cell>
          <cell r="BE246">
            <v>44851</v>
          </cell>
          <cell r="BF246">
            <v>44852</v>
          </cell>
          <cell r="BG246" t="str">
            <v>9:30</v>
          </cell>
          <cell r="BH246" t="str">
            <v>17:00</v>
          </cell>
          <cell r="BI246" t="str">
            <v>9:00</v>
          </cell>
          <cell r="BJ246" t="str">
            <v>17:10</v>
          </cell>
          <cell r="BK246" t="str">
            <v/>
          </cell>
          <cell r="BL246" t="str">
            <v/>
          </cell>
        </row>
        <row r="247">
          <cell r="A247" t="str">
            <v>22-1500921-045</v>
          </cell>
          <cell r="B247">
            <v>44815</v>
          </cell>
          <cell r="C247">
            <v>44816</v>
          </cell>
          <cell r="E247">
            <v>0</v>
          </cell>
          <cell r="F247" t="str">
            <v>1500921</v>
          </cell>
          <cell r="G247">
            <v>45</v>
          </cell>
          <cell r="H247">
            <v>50</v>
          </cell>
          <cell r="I247" t="str">
            <v>広島</v>
          </cell>
          <cell r="J247" t="str">
            <v>広島国際会議場</v>
          </cell>
          <cell r="K247" t="str">
            <v>ラン</v>
          </cell>
          <cell r="L247">
            <v>44825</v>
          </cell>
          <cell r="M247">
            <v>44826</v>
          </cell>
          <cell r="O247" t="str">
            <v>広島</v>
          </cell>
          <cell r="P247" t="str">
            <v>一般</v>
          </cell>
          <cell r="Q247">
            <v>1</v>
          </cell>
          <cell r="R247" t="str">
            <v>フジワラ</v>
          </cell>
          <cell r="S247" t="str">
            <v>ケン</v>
          </cell>
          <cell r="T247" t="str">
            <v>フジワラ　ケン</v>
          </cell>
          <cell r="U247" t="str">
            <v>藤原</v>
          </cell>
          <cell r="V247" t="str">
            <v>健</v>
          </cell>
          <cell r="W247" t="str">
            <v>藤原　健</v>
          </cell>
          <cell r="X247">
            <v>26240</v>
          </cell>
          <cell r="Y247">
            <v>52</v>
          </cell>
          <cell r="Z247" t="str">
            <v>700-0964</v>
          </cell>
          <cell r="AA247" t="str">
            <v>岡山県</v>
          </cell>
          <cell r="AB247" t="str">
            <v>岡山市北区中仙道二丁目12-3</v>
          </cell>
          <cell r="AD247" t="str">
            <v>080-4382-5134</v>
          </cell>
          <cell r="AE247" t="str">
            <v xml:space="preserve">Ken_Fujiwara@home.misawa.co.jp </v>
          </cell>
          <cell r="AF247" t="str">
            <v>ミサワホーム中国株式会社</v>
          </cell>
          <cell r="AG247" t="str">
            <v>倉敷支店　リフォーム部</v>
          </cell>
          <cell r="AH247" t="str">
            <v>710-0046</v>
          </cell>
          <cell r="AI247" t="str">
            <v>岡山県</v>
          </cell>
          <cell r="AJ247" t="str">
            <v>倉敷市中央1丁目25-29</v>
          </cell>
          <cell r="AL247" t="str">
            <v>086-422-4716</v>
          </cell>
          <cell r="AM247" t="str">
            <v>①</v>
          </cell>
          <cell r="AN247" t="str">
            <v>藤原　健</v>
          </cell>
          <cell r="AO247">
            <v>0</v>
          </cell>
          <cell r="AP247">
            <v>1</v>
          </cell>
          <cell r="AS247" t="str">
            <v>一括</v>
          </cell>
          <cell r="BA247">
            <v>37</v>
          </cell>
          <cell r="BB247" t="str">
            <v>○</v>
          </cell>
          <cell r="BC247" t="str">
            <v>221500921045</v>
          </cell>
          <cell r="BD247">
            <v>44826</v>
          </cell>
          <cell r="BE247">
            <v>44851</v>
          </cell>
          <cell r="BF247">
            <v>44852</v>
          </cell>
          <cell r="BG247" t="str">
            <v>9:30</v>
          </cell>
          <cell r="BH247" t="str">
            <v>17:00</v>
          </cell>
          <cell r="BI247" t="str">
            <v>9:00</v>
          </cell>
          <cell r="BJ247" t="str">
            <v>17:10</v>
          </cell>
          <cell r="BK247" t="str">
            <v/>
          </cell>
          <cell r="BL247" t="str">
            <v/>
          </cell>
        </row>
        <row r="248">
          <cell r="A248" t="str">
            <v>22-1500921-046</v>
          </cell>
          <cell r="B248">
            <v>44747</v>
          </cell>
          <cell r="E248">
            <v>0</v>
          </cell>
          <cell r="F248" t="str">
            <v>1500921</v>
          </cell>
          <cell r="G248">
            <v>46</v>
          </cell>
          <cell r="H248">
            <v>50</v>
          </cell>
          <cell r="I248" t="str">
            <v>広島</v>
          </cell>
          <cell r="J248" t="str">
            <v>広島国際会議場</v>
          </cell>
          <cell r="K248" t="str">
            <v>ラン</v>
          </cell>
          <cell r="L248">
            <v>44825</v>
          </cell>
          <cell r="M248">
            <v>44826</v>
          </cell>
          <cell r="O248" t="str">
            <v>広島</v>
          </cell>
          <cell r="P248" t="str">
            <v>一般</v>
          </cell>
          <cell r="Q248">
            <v>1</v>
          </cell>
          <cell r="R248" t="str">
            <v>ヒラタ</v>
          </cell>
          <cell r="S248" t="str">
            <v>ユキヒロ</v>
          </cell>
          <cell r="T248" t="str">
            <v>ヒラタ　ユキヒロ</v>
          </cell>
          <cell r="U248" t="str">
            <v>平田</v>
          </cell>
          <cell r="V248" t="str">
            <v>幸洋</v>
          </cell>
          <cell r="W248" t="str">
            <v>平田　幸洋</v>
          </cell>
          <cell r="X248">
            <v>27330</v>
          </cell>
          <cell r="Y248">
            <v>47</v>
          </cell>
          <cell r="Z248" t="str">
            <v>737-0914</v>
          </cell>
          <cell r="AA248" t="str">
            <v>広島県</v>
          </cell>
          <cell r="AB248" t="str">
            <v>呉市押込西平町20-6</v>
          </cell>
          <cell r="AC248" t="str">
            <v/>
          </cell>
          <cell r="AD248" t="str">
            <v>080-4372-9079</v>
          </cell>
          <cell r="AE248" t="str">
            <v>yukihiro_hirata@home.misawa.co.jp</v>
          </cell>
          <cell r="AF248" t="str">
            <v>ミサワホーム中国株式会社</v>
          </cell>
          <cell r="AG248" t="str">
            <v>建設部　建設課</v>
          </cell>
          <cell r="AH248" t="str">
            <v>733-0011</v>
          </cell>
          <cell r="AI248" t="str">
            <v>広島県</v>
          </cell>
          <cell r="AJ248" t="str">
            <v>広島市西区横川町一丁目7番1号</v>
          </cell>
          <cell r="AK248" t="str">
            <v/>
          </cell>
          <cell r="AL248" t="str">
            <v>082-293-3111</v>
          </cell>
          <cell r="AM248" t="str">
            <v>①</v>
          </cell>
          <cell r="AN248" t="str">
            <v>平田　幸洋</v>
          </cell>
          <cell r="AO248">
            <v>0</v>
          </cell>
          <cell r="AP248">
            <v>1</v>
          </cell>
          <cell r="AS248" t="str">
            <v>一括</v>
          </cell>
          <cell r="BA248">
            <v>38</v>
          </cell>
          <cell r="BB248" t="str">
            <v>○</v>
          </cell>
          <cell r="BC248" t="str">
            <v>221500921046</v>
          </cell>
          <cell r="BD248">
            <v>44826</v>
          </cell>
          <cell r="BE248">
            <v>44851</v>
          </cell>
          <cell r="BF248">
            <v>44852</v>
          </cell>
          <cell r="BG248" t="str">
            <v>9:30</v>
          </cell>
          <cell r="BH248" t="str">
            <v>17:00</v>
          </cell>
          <cell r="BI248" t="str">
            <v>9:00</v>
          </cell>
          <cell r="BJ248" t="str">
            <v>17:10</v>
          </cell>
          <cell r="BK248" t="str">
            <v/>
          </cell>
          <cell r="BL248" t="str">
            <v/>
          </cell>
        </row>
        <row r="249">
          <cell r="A249" t="str">
            <v>22-1500921-047</v>
          </cell>
          <cell r="B249">
            <v>44813</v>
          </cell>
          <cell r="C249">
            <v>44816</v>
          </cell>
          <cell r="F249" t="str">
            <v>1500921</v>
          </cell>
          <cell r="G249">
            <v>47</v>
          </cell>
          <cell r="H249">
            <v>50</v>
          </cell>
          <cell r="I249" t="str">
            <v>広島</v>
          </cell>
          <cell r="J249" t="str">
            <v>広島国際会議場</v>
          </cell>
          <cell r="K249" t="str">
            <v>ラン</v>
          </cell>
          <cell r="L249">
            <v>44825</v>
          </cell>
          <cell r="M249">
            <v>44826</v>
          </cell>
          <cell r="O249" t="str">
            <v>広島</v>
          </cell>
          <cell r="P249" t="str">
            <v>一般</v>
          </cell>
          <cell r="Q249">
            <v>1</v>
          </cell>
          <cell r="R249" t="str">
            <v>クラモト</v>
          </cell>
          <cell r="S249" t="str">
            <v>カツヒロ</v>
          </cell>
          <cell r="T249" t="str">
            <v>クラモト　カツヒロ</v>
          </cell>
          <cell r="U249" t="str">
            <v>倉本</v>
          </cell>
          <cell r="V249" t="str">
            <v>勝広</v>
          </cell>
          <cell r="W249" t="str">
            <v>倉本　勝広</v>
          </cell>
          <cell r="X249">
            <v>27505</v>
          </cell>
          <cell r="Y249">
            <v>47</v>
          </cell>
          <cell r="Z249" t="str">
            <v>731-5157</v>
          </cell>
          <cell r="AA249" t="str">
            <v>広島県</v>
          </cell>
          <cell r="AB249" t="str">
            <v>広島市佐伯区観音台2丁目20-8</v>
          </cell>
          <cell r="AC249" t="str">
            <v/>
          </cell>
          <cell r="AD249" t="str">
            <v>070-3946-9283</v>
          </cell>
          <cell r="AE249" t="str">
            <v>k-kuramoto@j-rietec.co.jp</v>
          </cell>
          <cell r="AF249" t="str">
            <v>日本リーテック株式会社</v>
          </cell>
          <cell r="AG249" t="str">
            <v>西地区電力支社</v>
          </cell>
          <cell r="AH249" t="str">
            <v>732-0052</v>
          </cell>
          <cell r="AI249" t="str">
            <v>広島県</v>
          </cell>
          <cell r="AJ249" t="str">
            <v>広島市東区光町1丁目7-11</v>
          </cell>
          <cell r="AK249" t="str">
            <v/>
          </cell>
          <cell r="AL249" t="str">
            <v>082-262-2417</v>
          </cell>
          <cell r="AM249" t="str">
            <v>①</v>
          </cell>
          <cell r="AN249" t="str">
            <v>倉本　勝広</v>
          </cell>
          <cell r="AO249">
            <v>1</v>
          </cell>
          <cell r="AP249">
            <v>1</v>
          </cell>
          <cell r="AS249" t="str">
            <v>三菱</v>
          </cell>
          <cell r="AT249">
            <v>44817</v>
          </cell>
          <cell r="BA249">
            <v>33</v>
          </cell>
          <cell r="BB249" t="str">
            <v>○</v>
          </cell>
          <cell r="BC249" t="str">
            <v>221500921047</v>
          </cell>
          <cell r="BD249">
            <v>44826</v>
          </cell>
          <cell r="BE249">
            <v>44851</v>
          </cell>
          <cell r="BF249">
            <v>44852</v>
          </cell>
          <cell r="BG249" t="str">
            <v>9:30</v>
          </cell>
          <cell r="BH249" t="str">
            <v>17:00</v>
          </cell>
          <cell r="BI249" t="str">
            <v>9:00</v>
          </cell>
          <cell r="BJ249" t="str">
            <v>17:10</v>
          </cell>
          <cell r="BK249" t="str">
            <v/>
          </cell>
          <cell r="BL249" t="str">
            <v/>
          </cell>
        </row>
        <row r="250">
          <cell r="A250" t="str">
            <v>22-1500921-048</v>
          </cell>
          <cell r="B250">
            <v>44812</v>
          </cell>
          <cell r="C250">
            <v>44816</v>
          </cell>
          <cell r="E250">
            <v>0</v>
          </cell>
          <cell r="F250" t="str">
            <v>1500921</v>
          </cell>
          <cell r="G250">
            <v>48</v>
          </cell>
          <cell r="H250">
            <v>50</v>
          </cell>
          <cell r="I250" t="str">
            <v>広島</v>
          </cell>
          <cell r="J250" t="str">
            <v>広島国際会議場</v>
          </cell>
          <cell r="K250" t="str">
            <v>ラン</v>
          </cell>
          <cell r="L250">
            <v>44825</v>
          </cell>
          <cell r="M250">
            <v>44826</v>
          </cell>
          <cell r="O250" t="str">
            <v>広島</v>
          </cell>
          <cell r="P250" t="str">
            <v>一般</v>
          </cell>
          <cell r="Q250">
            <v>1</v>
          </cell>
          <cell r="R250" t="str">
            <v>サカイ</v>
          </cell>
          <cell r="S250" t="str">
            <v>タカヨシ</v>
          </cell>
          <cell r="T250" t="str">
            <v>サカイ　タカヨシ</v>
          </cell>
          <cell r="U250" t="str">
            <v>酒井</v>
          </cell>
          <cell r="V250" t="str">
            <v>貴理</v>
          </cell>
          <cell r="W250" t="str">
            <v>酒井　貴理</v>
          </cell>
          <cell r="X250">
            <v>32006</v>
          </cell>
          <cell r="Y250">
            <v>37</v>
          </cell>
          <cell r="Z250" t="str">
            <v>754-0005</v>
          </cell>
          <cell r="AA250" t="str">
            <v>山口県</v>
          </cell>
          <cell r="AB250" t="str">
            <v>山口市小郡山手上町2番6号</v>
          </cell>
          <cell r="AD250" t="str">
            <v>080-6949-7924</v>
          </cell>
          <cell r="AE250" t="str">
            <v>takayoshi.sakai@toyotahome.co.jp</v>
          </cell>
          <cell r="AF250" t="str">
            <v>トヨタホーム株式会社中国カンパニー</v>
          </cell>
          <cell r="AG250" t="str">
            <v>技術部　山口技術室　山口工事課</v>
          </cell>
          <cell r="AH250" t="str">
            <v>754-0031</v>
          </cell>
          <cell r="AI250" t="str">
            <v>山口県</v>
          </cell>
          <cell r="AJ250" t="str">
            <v>山口市小郡新町五丁目3番3号</v>
          </cell>
          <cell r="AL250" t="str">
            <v>083-976-4852</v>
          </cell>
          <cell r="AM250" t="str">
            <v>②</v>
          </cell>
          <cell r="AN250" t="str">
            <v>酒井　貴理</v>
          </cell>
          <cell r="AO250">
            <v>0</v>
          </cell>
          <cell r="AP250">
            <v>1</v>
          </cell>
          <cell r="AS250" t="str">
            <v>一括</v>
          </cell>
          <cell r="BA250">
            <v>39</v>
          </cell>
          <cell r="BB250" t="str">
            <v>○</v>
          </cell>
          <cell r="BC250" t="str">
            <v>221500921048</v>
          </cell>
          <cell r="BD250">
            <v>44826</v>
          </cell>
          <cell r="BE250">
            <v>44851</v>
          </cell>
          <cell r="BF250">
            <v>44852</v>
          </cell>
          <cell r="BG250" t="str">
            <v>9:30</v>
          </cell>
          <cell r="BH250" t="str">
            <v>17:00</v>
          </cell>
          <cell r="BI250" t="str">
            <v>9:00</v>
          </cell>
          <cell r="BJ250" t="str">
            <v>17:10</v>
          </cell>
          <cell r="BK250" t="str">
            <v/>
          </cell>
          <cell r="BL250" t="str">
            <v/>
          </cell>
        </row>
        <row r="251">
          <cell r="A251" t="str">
            <v>キャンセル</v>
          </cell>
          <cell r="B251">
            <v>44813</v>
          </cell>
          <cell r="C251">
            <v>44816</v>
          </cell>
          <cell r="F251" t="str">
            <v>1500921</v>
          </cell>
          <cell r="G251">
            <v>49</v>
          </cell>
          <cell r="H251">
            <v>50</v>
          </cell>
          <cell r="I251" t="str">
            <v>広島</v>
          </cell>
          <cell r="J251" t="str">
            <v>広島国際会議場</v>
          </cell>
          <cell r="K251" t="str">
            <v>ラン</v>
          </cell>
          <cell r="L251">
            <v>44825</v>
          </cell>
          <cell r="M251">
            <v>44826</v>
          </cell>
          <cell r="O251" t="str">
            <v>広島</v>
          </cell>
          <cell r="P251" t="str">
            <v>一般</v>
          </cell>
          <cell r="Q251">
            <v>1</v>
          </cell>
          <cell r="R251" t="str">
            <v>ババ</v>
          </cell>
          <cell r="S251" t="str">
            <v>ダイスケ</v>
          </cell>
          <cell r="T251" t="str">
            <v>ババ　ダイスケ</v>
          </cell>
          <cell r="U251" t="str">
            <v>馬場</v>
          </cell>
          <cell r="V251" t="str">
            <v>大介</v>
          </cell>
          <cell r="W251" t="str">
            <v>馬場　大介</v>
          </cell>
          <cell r="X251">
            <v>27622</v>
          </cell>
          <cell r="Y251">
            <v>49</v>
          </cell>
          <cell r="Z251" t="str">
            <v>193-0802</v>
          </cell>
          <cell r="AA251" t="str">
            <v>東京都</v>
          </cell>
          <cell r="AB251" t="str">
            <v>八王子市犬目町1267-1</v>
          </cell>
          <cell r="AD251" t="str">
            <v>090-9146-4966</v>
          </cell>
          <cell r="AE251" t="str">
            <v>baba@kyosin-zouen.co.jp</v>
          </cell>
          <cell r="AF251" t="str">
            <v>株式会社共進造園</v>
          </cell>
          <cell r="AH251" t="str">
            <v>197-0004</v>
          </cell>
          <cell r="AI251" t="str">
            <v>東京都</v>
          </cell>
          <cell r="AJ251" t="str">
            <v>福生市南田園3-16-12</v>
          </cell>
          <cell r="AL251" t="str">
            <v>042-553-2610</v>
          </cell>
          <cell r="AM251" t="str">
            <v>②</v>
          </cell>
          <cell r="AN251" t="str">
            <v>馬場　大介</v>
          </cell>
          <cell r="AO251">
            <v>1</v>
          </cell>
          <cell r="AP251">
            <v>1</v>
          </cell>
          <cell r="AS251" t="str">
            <v>三菱</v>
          </cell>
          <cell r="BA251" t="str">
            <v/>
          </cell>
          <cell r="BB251" t="str">
            <v/>
          </cell>
          <cell r="BC251" t="str">
            <v/>
          </cell>
          <cell r="BD251" t="str">
            <v/>
          </cell>
          <cell r="BE251" t="str">
            <v/>
          </cell>
          <cell r="BF251" t="str">
            <v/>
          </cell>
          <cell r="BG251" t="str">
            <v>9:30</v>
          </cell>
          <cell r="BH251" t="str">
            <v>17:00</v>
          </cell>
          <cell r="BI251" t="str">
            <v>9:00</v>
          </cell>
          <cell r="BJ251" t="str">
            <v>17:10</v>
          </cell>
          <cell r="BK251" t="str">
            <v/>
          </cell>
          <cell r="BL251" t="str">
            <v/>
          </cell>
        </row>
        <row r="252">
          <cell r="A252" t="str">
            <v>22-1500921-050</v>
          </cell>
          <cell r="B252">
            <v>44816</v>
          </cell>
          <cell r="C252">
            <v>44816</v>
          </cell>
          <cell r="E252">
            <v>0</v>
          </cell>
          <cell r="F252" t="str">
            <v>1500921</v>
          </cell>
          <cell r="G252">
            <v>50</v>
          </cell>
          <cell r="H252">
            <v>50</v>
          </cell>
          <cell r="I252" t="str">
            <v>広島</v>
          </cell>
          <cell r="J252" t="str">
            <v>広島国際会議場</v>
          </cell>
          <cell r="K252" t="str">
            <v>ラン</v>
          </cell>
          <cell r="L252">
            <v>44825</v>
          </cell>
          <cell r="M252">
            <v>44826</v>
          </cell>
          <cell r="O252" t="str">
            <v>広島</v>
          </cell>
          <cell r="P252" t="str">
            <v>一般</v>
          </cell>
          <cell r="Q252">
            <v>1</v>
          </cell>
          <cell r="R252" t="str">
            <v>キノシタ</v>
          </cell>
          <cell r="S252" t="str">
            <v>ショウ</v>
          </cell>
          <cell r="T252" t="str">
            <v>キノシタ　ショウ</v>
          </cell>
          <cell r="U252" t="str">
            <v>木下</v>
          </cell>
          <cell r="V252" t="str">
            <v>翔</v>
          </cell>
          <cell r="W252" t="str">
            <v>木下　翔</v>
          </cell>
          <cell r="X252">
            <v>32833</v>
          </cell>
          <cell r="Y252">
            <v>32</v>
          </cell>
          <cell r="Z252" t="str">
            <v>731-5133</v>
          </cell>
          <cell r="AA252" t="str">
            <v>広島県</v>
          </cell>
          <cell r="AB252" t="str">
            <v>広島市佐伯区旭園18－6</v>
          </cell>
          <cell r="AC252" t="str">
            <v>アビタシオン旭園103号</v>
          </cell>
          <cell r="AD252" t="str">
            <v>080-2451-8436</v>
          </cell>
          <cell r="AE252" t="str">
            <v>kinoshita.shou@jp.panasonic.com</v>
          </cell>
          <cell r="AF252" t="str">
            <v>パナソニックホームズ株式会社</v>
          </cell>
          <cell r="AG252" t="str">
            <v>広島支社 広島工事センター</v>
          </cell>
          <cell r="AH252" t="str">
            <v>733-0833</v>
          </cell>
          <cell r="AI252" t="str">
            <v>広島県</v>
          </cell>
          <cell r="AJ252" t="str">
            <v>広島市西区商工センター8丁目9－55</v>
          </cell>
          <cell r="AL252" t="str">
            <v>082-276-8752</v>
          </cell>
          <cell r="AM252" t="str">
            <v>②</v>
          </cell>
          <cell r="AN252" t="str">
            <v>木下　翔　</v>
          </cell>
          <cell r="AO252">
            <v>1</v>
          </cell>
          <cell r="AP252">
            <v>1</v>
          </cell>
          <cell r="AS252" t="str">
            <v>一括</v>
          </cell>
          <cell r="BA252">
            <v>40</v>
          </cell>
          <cell r="BB252" t="str">
            <v>○</v>
          </cell>
          <cell r="BC252" t="str">
            <v>221500921050</v>
          </cell>
          <cell r="BD252">
            <v>44826</v>
          </cell>
          <cell r="BE252">
            <v>44851</v>
          </cell>
          <cell r="BF252">
            <v>44852</v>
          </cell>
          <cell r="BG252" t="str">
            <v>9:30</v>
          </cell>
          <cell r="BH252" t="str">
            <v>17:00</v>
          </cell>
          <cell r="BI252" t="str">
            <v>9:00</v>
          </cell>
          <cell r="BJ252" t="str">
            <v>17:10</v>
          </cell>
          <cell r="BK252" t="str">
            <v/>
          </cell>
          <cell r="BL252" t="str">
            <v/>
          </cell>
        </row>
        <row r="253">
          <cell r="A253" t="str">
            <v>22-1500921-051</v>
          </cell>
          <cell r="B253">
            <v>44819</v>
          </cell>
          <cell r="C253">
            <v>44820</v>
          </cell>
          <cell r="E253">
            <v>0</v>
          </cell>
          <cell r="F253" t="str">
            <v>1500921</v>
          </cell>
          <cell r="G253">
            <v>51</v>
          </cell>
          <cell r="H253">
            <v>50</v>
          </cell>
          <cell r="I253" t="str">
            <v>広島</v>
          </cell>
          <cell r="J253" t="str">
            <v>広島国際会議場</v>
          </cell>
          <cell r="K253" t="str">
            <v>ラン</v>
          </cell>
          <cell r="L253">
            <v>44825</v>
          </cell>
          <cell r="M253">
            <v>44826</v>
          </cell>
          <cell r="O253" t="str">
            <v>広島</v>
          </cell>
          <cell r="P253" t="str">
            <v>一般</v>
          </cell>
          <cell r="Q253">
            <v>1</v>
          </cell>
          <cell r="R253" t="str">
            <v>マエオカ</v>
          </cell>
          <cell r="S253" t="str">
            <v>タクマ</v>
          </cell>
          <cell r="T253" t="str">
            <v>マエオカ　タクマ</v>
          </cell>
          <cell r="U253" t="str">
            <v>前岡</v>
          </cell>
          <cell r="V253" t="str">
            <v>拓磨</v>
          </cell>
          <cell r="W253" t="str">
            <v>前岡　拓磨</v>
          </cell>
          <cell r="X253">
            <v>30794</v>
          </cell>
          <cell r="Y253">
            <v>40</v>
          </cell>
          <cell r="Z253" t="str">
            <v>744-0032</v>
          </cell>
          <cell r="AA253" t="str">
            <v>山口県</v>
          </cell>
          <cell r="AB253" t="str">
            <v>下松市生野屋西2-3-5</v>
          </cell>
          <cell r="AD253" t="str">
            <v>080-3453-8302</v>
          </cell>
          <cell r="AE253" t="str">
            <v>Takuma_Maeoka@home.misawa.co.jp</v>
          </cell>
          <cell r="AF253" t="str">
            <v>ミサワホーム中国株式会社</v>
          </cell>
          <cell r="AG253" t="str">
            <v>山口支店　周南営業所</v>
          </cell>
          <cell r="AH253" t="str">
            <v>744-0076</v>
          </cell>
          <cell r="AI253" t="str">
            <v>山口県</v>
          </cell>
          <cell r="AJ253" t="str">
            <v>下松市せせらぎ町二丁目７番23号</v>
          </cell>
          <cell r="AL253" t="str">
            <v>0833-48-0330</v>
          </cell>
          <cell r="AM253" t="str">
            <v>①</v>
          </cell>
          <cell r="AN253" t="str">
            <v>前岡　拓磨</v>
          </cell>
          <cell r="AO253">
            <v>1</v>
          </cell>
          <cell r="AP253">
            <v>1</v>
          </cell>
          <cell r="AS253" t="str">
            <v>一括</v>
          </cell>
          <cell r="BA253">
            <v>36</v>
          </cell>
          <cell r="BB253" t="str">
            <v>○</v>
          </cell>
          <cell r="BC253" t="str">
            <v>221500921051</v>
          </cell>
          <cell r="BD253">
            <v>44826</v>
          </cell>
          <cell r="BE253">
            <v>44851</v>
          </cell>
          <cell r="BF253">
            <v>44852</v>
          </cell>
          <cell r="BG253" t="str">
            <v>9:30</v>
          </cell>
          <cell r="BH253" t="str">
            <v>17:00</v>
          </cell>
          <cell r="BI253" t="str">
            <v>9:00</v>
          </cell>
          <cell r="BJ253" t="str">
            <v>17:10</v>
          </cell>
          <cell r="BK253" t="str">
            <v/>
          </cell>
          <cell r="BL253" t="str">
            <v/>
          </cell>
        </row>
        <row r="254">
          <cell r="A254" t="str">
            <v>22-1401005-001</v>
          </cell>
          <cell r="B254">
            <v>44756</v>
          </cell>
          <cell r="C254">
            <v>44757</v>
          </cell>
          <cell r="D254">
            <v>44761</v>
          </cell>
          <cell r="E254">
            <v>0</v>
          </cell>
          <cell r="F254" t="str">
            <v>1401005</v>
          </cell>
          <cell r="G254">
            <v>1</v>
          </cell>
          <cell r="H254">
            <v>40</v>
          </cell>
          <cell r="I254" t="str">
            <v>大阪</v>
          </cell>
          <cell r="J254" t="str">
            <v>天満研修センター</v>
          </cell>
          <cell r="K254" t="str">
            <v>Cタイプ</v>
          </cell>
          <cell r="L254">
            <v>44839</v>
          </cell>
          <cell r="M254">
            <v>44840</v>
          </cell>
          <cell r="O254" t="str">
            <v>大阪</v>
          </cell>
          <cell r="P254" t="str">
            <v>一般</v>
          </cell>
          <cell r="Q254">
            <v>1</v>
          </cell>
          <cell r="R254" t="str">
            <v>ツノダ</v>
          </cell>
          <cell r="S254" t="str">
            <v>カズノブ</v>
          </cell>
          <cell r="T254" t="str">
            <v>ツノダ　カズノブ</v>
          </cell>
          <cell r="U254" t="str">
            <v>角田</v>
          </cell>
          <cell r="V254" t="str">
            <v>一将</v>
          </cell>
          <cell r="W254" t="str">
            <v>角田　一将</v>
          </cell>
          <cell r="X254">
            <v>33959</v>
          </cell>
          <cell r="Y254">
            <v>31</v>
          </cell>
          <cell r="Z254" t="str">
            <v>525-0025</v>
          </cell>
          <cell r="AA254" t="str">
            <v>滋賀県</v>
          </cell>
          <cell r="AB254" t="str">
            <v>草津市西渋川1-12-20</v>
          </cell>
          <cell r="AC254" t="str">
            <v>グレイスフル205号室</v>
          </cell>
          <cell r="AD254" t="str">
            <v>090-7880-7114</v>
          </cell>
          <cell r="AE254" t="str">
            <v>tsunoda.kazunobu@jp.panasonic.com</v>
          </cell>
          <cell r="AF254" t="str">
            <v>パナソニックホームズ滋賀株式会社</v>
          </cell>
          <cell r="AG254" t="str">
            <v>工事部</v>
          </cell>
          <cell r="AH254" t="str">
            <v>525-0055</v>
          </cell>
          <cell r="AI254" t="str">
            <v>滋賀県</v>
          </cell>
          <cell r="AJ254" t="str">
            <v>草津市野路町669番1</v>
          </cell>
          <cell r="AL254" t="str">
            <v>077-565-8796</v>
          </cell>
          <cell r="AM254" t="str">
            <v>②</v>
          </cell>
          <cell r="AN254" t="str">
            <v>角田　一将</v>
          </cell>
          <cell r="AO254">
            <v>1</v>
          </cell>
          <cell r="AP254">
            <v>1</v>
          </cell>
          <cell r="AS254" t="str">
            <v>一括</v>
          </cell>
          <cell r="BA254">
            <v>38</v>
          </cell>
          <cell r="BB254" t="str">
            <v>○</v>
          </cell>
          <cell r="BC254" t="str">
            <v>221401005001</v>
          </cell>
          <cell r="BD254">
            <v>44840</v>
          </cell>
          <cell r="BE254">
            <v>44858</v>
          </cell>
          <cell r="BF254">
            <v>44860</v>
          </cell>
          <cell r="BG254" t="str">
            <v>9:30</v>
          </cell>
          <cell r="BH254" t="str">
            <v>17:00</v>
          </cell>
          <cell r="BI254" t="str">
            <v>9:00</v>
          </cell>
          <cell r="BJ254" t="str">
            <v>17:10</v>
          </cell>
          <cell r="BK254" t="str">
            <v/>
          </cell>
          <cell r="BL254" t="str">
            <v/>
          </cell>
        </row>
        <row r="255">
          <cell r="A255" t="str">
            <v>22-1401005-002</v>
          </cell>
          <cell r="B255">
            <v>44767</v>
          </cell>
          <cell r="C255">
            <v>44767</v>
          </cell>
          <cell r="D255">
            <v>44767</v>
          </cell>
          <cell r="E255">
            <v>0</v>
          </cell>
          <cell r="F255" t="str">
            <v>1401005</v>
          </cell>
          <cell r="G255">
            <v>2</v>
          </cell>
          <cell r="H255">
            <v>40</v>
          </cell>
          <cell r="I255" t="str">
            <v>大阪</v>
          </cell>
          <cell r="J255" t="str">
            <v>天満研修センター</v>
          </cell>
          <cell r="K255" t="str">
            <v>Cタイプ</v>
          </cell>
          <cell r="L255">
            <v>44839</v>
          </cell>
          <cell r="M255">
            <v>44840</v>
          </cell>
          <cell r="O255" t="str">
            <v>大阪</v>
          </cell>
          <cell r="P255" t="str">
            <v>一般</v>
          </cell>
          <cell r="Q255">
            <v>1</v>
          </cell>
          <cell r="R255" t="str">
            <v>ソノダ</v>
          </cell>
          <cell r="S255" t="str">
            <v>トモユキ</v>
          </cell>
          <cell r="T255" t="str">
            <v>ソノダ　トモユキ</v>
          </cell>
          <cell r="U255" t="str">
            <v>園田</v>
          </cell>
          <cell r="V255" t="str">
            <v>智之</v>
          </cell>
          <cell r="W255" t="str">
            <v>園田　智之</v>
          </cell>
          <cell r="X255">
            <v>26730</v>
          </cell>
          <cell r="Y255">
            <v>49</v>
          </cell>
          <cell r="Z255" t="str">
            <v>520-3252</v>
          </cell>
          <cell r="AA255" t="str">
            <v>滋賀県</v>
          </cell>
          <cell r="AB255" t="str">
            <v>湖南市岩根1150</v>
          </cell>
          <cell r="AD255" t="str">
            <v>070-6545-2682</v>
          </cell>
          <cell r="AE255" t="str">
            <v>t-sonoda@kyoto.panahome.co.jp</v>
          </cell>
          <cell r="AF255" t="str">
            <v>京都パナホーム株式会社</v>
          </cell>
          <cell r="AG255" t="str">
            <v>ｵｰﾅｰｻﾎﾟｰﾄ部</v>
          </cell>
          <cell r="AH255" t="str">
            <v>607-8080</v>
          </cell>
          <cell r="AI255" t="str">
            <v>京都府</v>
          </cell>
          <cell r="AJ255" t="str">
            <v>京都市山科区竹鼻竹ノ街道町81-6</v>
          </cell>
          <cell r="AK255" t="str">
            <v>京都パナホーム三条ビル4階</v>
          </cell>
          <cell r="AL255" t="str">
            <v>075-502-2600</v>
          </cell>
          <cell r="AM255" t="str">
            <v>①</v>
          </cell>
          <cell r="AN255" t="str">
            <v>園田　智之</v>
          </cell>
          <cell r="AO255">
            <v>0</v>
          </cell>
          <cell r="AP255">
            <v>1</v>
          </cell>
          <cell r="AS255" t="str">
            <v>一括</v>
          </cell>
          <cell r="BA255">
            <v>36</v>
          </cell>
          <cell r="BB255" t="str">
            <v>○</v>
          </cell>
          <cell r="BC255" t="str">
            <v>221401005002</v>
          </cell>
          <cell r="BD255">
            <v>44840</v>
          </cell>
          <cell r="BE255">
            <v>44858</v>
          </cell>
          <cell r="BF255">
            <v>44860</v>
          </cell>
          <cell r="BG255" t="str">
            <v>9:30</v>
          </cell>
          <cell r="BH255" t="str">
            <v>17:00</v>
          </cell>
          <cell r="BI255" t="str">
            <v>9:00</v>
          </cell>
          <cell r="BJ255" t="str">
            <v>17:10</v>
          </cell>
          <cell r="BK255" t="str">
            <v/>
          </cell>
          <cell r="BL255" t="str">
            <v/>
          </cell>
        </row>
        <row r="256">
          <cell r="A256" t="str">
            <v>22-1401005-003</v>
          </cell>
          <cell r="B256">
            <v>44767</v>
          </cell>
          <cell r="C256">
            <v>44767</v>
          </cell>
          <cell r="D256">
            <v>44767</v>
          </cell>
          <cell r="E256">
            <v>0</v>
          </cell>
          <cell r="F256" t="str">
            <v>1401005</v>
          </cell>
          <cell r="G256">
            <v>3</v>
          </cell>
          <cell r="H256">
            <v>40</v>
          </cell>
          <cell r="I256" t="str">
            <v>大阪</v>
          </cell>
          <cell r="J256" t="str">
            <v>天満研修センター</v>
          </cell>
          <cell r="K256" t="str">
            <v>Cタイプ</v>
          </cell>
          <cell r="L256">
            <v>44839</v>
          </cell>
          <cell r="M256">
            <v>44840</v>
          </cell>
          <cell r="O256" t="str">
            <v>大阪</v>
          </cell>
          <cell r="P256" t="str">
            <v>一般</v>
          </cell>
          <cell r="Q256">
            <v>1</v>
          </cell>
          <cell r="R256" t="str">
            <v>ナカザワ</v>
          </cell>
          <cell r="S256" t="str">
            <v>タダトシ</v>
          </cell>
          <cell r="T256" t="str">
            <v>ナカザワ　タダトシ</v>
          </cell>
          <cell r="U256" t="str">
            <v>中澤</v>
          </cell>
          <cell r="V256" t="str">
            <v>忠智</v>
          </cell>
          <cell r="W256" t="str">
            <v>中澤　忠智</v>
          </cell>
          <cell r="X256">
            <v>26622</v>
          </cell>
          <cell r="Y256">
            <v>49</v>
          </cell>
          <cell r="Z256" t="str">
            <v>601-1464</v>
          </cell>
          <cell r="AA256" t="str">
            <v>京都府</v>
          </cell>
          <cell r="AB256" t="str">
            <v>京都市伏見区小栗栖石川町58-1</v>
          </cell>
          <cell r="AC256" t="str">
            <v>エルパティオ桃山東704</v>
          </cell>
          <cell r="AD256" t="str">
            <v>070-6545-2681</v>
          </cell>
          <cell r="AE256" t="str">
            <v>t-nakazawa@kyoto.panahome.co.jp</v>
          </cell>
          <cell r="AF256" t="str">
            <v>京都パナホーム株式会社</v>
          </cell>
          <cell r="AG256" t="str">
            <v>オーナーサポート部</v>
          </cell>
          <cell r="AH256" t="str">
            <v>607-8080</v>
          </cell>
          <cell r="AI256" t="str">
            <v>京都府</v>
          </cell>
          <cell r="AJ256" t="str">
            <v>京都市山科区竹鼻竹ノ街道町81-6</v>
          </cell>
          <cell r="AL256" t="str">
            <v>075-591-1235</v>
          </cell>
          <cell r="AM256" t="str">
            <v>⑥</v>
          </cell>
          <cell r="AN256" t="str">
            <v>中澤　忠智</v>
          </cell>
          <cell r="AO256">
            <v>1</v>
          </cell>
          <cell r="AP256">
            <v>1</v>
          </cell>
          <cell r="AS256" t="str">
            <v>一括</v>
          </cell>
          <cell r="BA256">
            <v>38</v>
          </cell>
          <cell r="BB256" t="str">
            <v>○</v>
          </cell>
          <cell r="BC256" t="str">
            <v>221401005003</v>
          </cell>
          <cell r="BD256">
            <v>44840</v>
          </cell>
          <cell r="BE256">
            <v>44858</v>
          </cell>
          <cell r="BF256">
            <v>44860</v>
          </cell>
          <cell r="BG256" t="str">
            <v>9:30</v>
          </cell>
          <cell r="BH256" t="str">
            <v>17:00</v>
          </cell>
          <cell r="BI256" t="str">
            <v>9:00</v>
          </cell>
          <cell r="BJ256" t="str">
            <v>17:10</v>
          </cell>
          <cell r="BK256" t="str">
            <v/>
          </cell>
          <cell r="BL256" t="str">
            <v/>
          </cell>
        </row>
        <row r="257">
          <cell r="A257" t="str">
            <v>22-1401005-004</v>
          </cell>
          <cell r="B257">
            <v>44767</v>
          </cell>
          <cell r="C257">
            <v>44767</v>
          </cell>
          <cell r="D257">
            <v>44767</v>
          </cell>
          <cell r="E257">
            <v>0</v>
          </cell>
          <cell r="F257" t="str">
            <v>1401005</v>
          </cell>
          <cell r="G257">
            <v>4</v>
          </cell>
          <cell r="H257">
            <v>40</v>
          </cell>
          <cell r="I257" t="str">
            <v>大阪</v>
          </cell>
          <cell r="J257" t="str">
            <v>天満研修センター</v>
          </cell>
          <cell r="K257" t="str">
            <v>Cタイプ</v>
          </cell>
          <cell r="L257">
            <v>44839</v>
          </cell>
          <cell r="M257">
            <v>44840</v>
          </cell>
          <cell r="O257" t="str">
            <v>大阪</v>
          </cell>
          <cell r="P257" t="str">
            <v>一般</v>
          </cell>
          <cell r="Q257">
            <v>1</v>
          </cell>
          <cell r="R257" t="str">
            <v>イケダ</v>
          </cell>
          <cell r="S257" t="str">
            <v>ヒロアキ</v>
          </cell>
          <cell r="T257" t="str">
            <v>イケダ　ヒロアキ</v>
          </cell>
          <cell r="U257" t="str">
            <v>池田</v>
          </cell>
          <cell r="V257" t="str">
            <v>浩明</v>
          </cell>
          <cell r="W257" t="str">
            <v>池田　浩明</v>
          </cell>
          <cell r="X257">
            <v>31424</v>
          </cell>
          <cell r="Y257">
            <v>38</v>
          </cell>
          <cell r="Z257" t="str">
            <v>546-0035</v>
          </cell>
          <cell r="AA257" t="str">
            <v>大阪府</v>
          </cell>
          <cell r="AB257" t="str">
            <v>大阪市東住吉区山坂1-11-17</v>
          </cell>
          <cell r="AC257" t="str">
            <v>チェリーハイツ山坂501号</v>
          </cell>
          <cell r="AD257" t="str">
            <v>080-7602-8234</v>
          </cell>
          <cell r="AE257" t="str">
            <v>ikeda.hiro@jrnc.co.jp</v>
          </cell>
          <cell r="AF257" t="str">
            <v>ジェイアール西日本コンサルタンツ株式会社</v>
          </cell>
          <cell r="AG257" t="str">
            <v>本社　建築設計本部</v>
          </cell>
          <cell r="AH257" t="str">
            <v>532-0011</v>
          </cell>
          <cell r="AI257" t="str">
            <v>大阪府</v>
          </cell>
          <cell r="AJ257" t="str">
            <v>大阪市淀川区西中島5-4-20</v>
          </cell>
          <cell r="AK257" t="str">
            <v>中央ビル9F</v>
          </cell>
          <cell r="AL257" t="str">
            <v>06-6303-064</v>
          </cell>
          <cell r="AM257" t="str">
            <v>⑥</v>
          </cell>
          <cell r="AN257" t="str">
            <v>池田　浩明</v>
          </cell>
          <cell r="AO257">
            <v>1</v>
          </cell>
          <cell r="AP257">
            <v>1</v>
          </cell>
          <cell r="AS257" t="str">
            <v>一括</v>
          </cell>
          <cell r="BA257">
            <v>40</v>
          </cell>
          <cell r="BB257" t="str">
            <v>○</v>
          </cell>
          <cell r="BC257" t="str">
            <v>221401005004</v>
          </cell>
          <cell r="BD257">
            <v>44840</v>
          </cell>
          <cell r="BE257">
            <v>44858</v>
          </cell>
          <cell r="BF257">
            <v>44860</v>
          </cell>
          <cell r="BG257" t="str">
            <v>9:30</v>
          </cell>
          <cell r="BH257" t="str">
            <v>17:00</v>
          </cell>
          <cell r="BI257" t="str">
            <v>9:00</v>
          </cell>
          <cell r="BJ257" t="str">
            <v>17:10</v>
          </cell>
          <cell r="BK257" t="str">
            <v/>
          </cell>
          <cell r="BL257" t="str">
            <v/>
          </cell>
        </row>
        <row r="258">
          <cell r="A258" t="str">
            <v>22-1401005-005</v>
          </cell>
          <cell r="B258">
            <v>44767</v>
          </cell>
          <cell r="C258">
            <v>44767</v>
          </cell>
          <cell r="D258">
            <v>44767</v>
          </cell>
          <cell r="E258">
            <v>0</v>
          </cell>
          <cell r="F258" t="str">
            <v>1401005</v>
          </cell>
          <cell r="G258">
            <v>5</v>
          </cell>
          <cell r="H258">
            <v>40</v>
          </cell>
          <cell r="I258" t="str">
            <v>大阪</v>
          </cell>
          <cell r="J258" t="str">
            <v>天満研修センター</v>
          </cell>
          <cell r="K258" t="str">
            <v>Cタイプ</v>
          </cell>
          <cell r="L258">
            <v>44839</v>
          </cell>
          <cell r="M258">
            <v>44840</v>
          </cell>
          <cell r="O258" t="str">
            <v>大阪</v>
          </cell>
          <cell r="P258" t="str">
            <v>一般</v>
          </cell>
          <cell r="Q258">
            <v>1</v>
          </cell>
          <cell r="R258" t="str">
            <v>ハマダ</v>
          </cell>
          <cell r="S258" t="str">
            <v>ヒロユキ</v>
          </cell>
          <cell r="T258" t="str">
            <v>ハマダ　ヒロユキ</v>
          </cell>
          <cell r="U258" t="str">
            <v>濱田</v>
          </cell>
          <cell r="V258" t="str">
            <v>浩幸</v>
          </cell>
          <cell r="W258" t="str">
            <v>濱田　浩幸</v>
          </cell>
          <cell r="X258">
            <v>25969</v>
          </cell>
          <cell r="Y258">
            <v>53</v>
          </cell>
          <cell r="Z258" t="str">
            <v>532-0012</v>
          </cell>
          <cell r="AA258" t="str">
            <v>大阪府</v>
          </cell>
          <cell r="AB258" t="str">
            <v>大阪市淀川区木川東4-3-34</v>
          </cell>
          <cell r="AC258" t="str">
            <v>グリーンエクセル新大阪112号室</v>
          </cell>
          <cell r="AD258" t="str">
            <v>070-3115-6249</v>
          </cell>
          <cell r="AE258" t="str">
            <v>hamada_h@jrnc.co.jp</v>
          </cell>
          <cell r="AF258" t="str">
            <v>ジェイアール西日本コンサルタンツ株式会社</v>
          </cell>
          <cell r="AG258" t="str">
            <v>本社　建築設計本部</v>
          </cell>
          <cell r="AH258" t="str">
            <v>532-0011</v>
          </cell>
          <cell r="AI258" t="str">
            <v>大阪府</v>
          </cell>
          <cell r="AJ258" t="str">
            <v>大阪市淀川区西中島5-4-20</v>
          </cell>
          <cell r="AK258" t="str">
            <v>中央ビル9F</v>
          </cell>
          <cell r="AL258" t="str">
            <v>06-6303-064</v>
          </cell>
          <cell r="AM258" t="str">
            <v>④</v>
          </cell>
          <cell r="AN258" t="str">
            <v>濵田　浩幸</v>
          </cell>
          <cell r="AO258">
            <v>1</v>
          </cell>
          <cell r="AP258">
            <v>1</v>
          </cell>
          <cell r="AS258" t="str">
            <v>一括</v>
          </cell>
          <cell r="BA258">
            <v>39</v>
          </cell>
          <cell r="BB258" t="str">
            <v>○</v>
          </cell>
          <cell r="BC258" t="str">
            <v>221401005005</v>
          </cell>
          <cell r="BD258">
            <v>44840</v>
          </cell>
          <cell r="BE258">
            <v>44858</v>
          </cell>
          <cell r="BF258">
            <v>44860</v>
          </cell>
          <cell r="BG258" t="str">
            <v>9:30</v>
          </cell>
          <cell r="BH258" t="str">
            <v>17:00</v>
          </cell>
          <cell r="BI258" t="str">
            <v>9:00</v>
          </cell>
          <cell r="BJ258" t="str">
            <v>17:10</v>
          </cell>
          <cell r="BK258" t="str">
            <v/>
          </cell>
          <cell r="BL258" t="str">
            <v/>
          </cell>
        </row>
        <row r="259">
          <cell r="A259" t="str">
            <v>キャンセル</v>
          </cell>
          <cell r="B259">
            <v>44796</v>
          </cell>
          <cell r="C259">
            <v>44796</v>
          </cell>
          <cell r="F259" t="str">
            <v>1401005</v>
          </cell>
          <cell r="G259">
            <v>6</v>
          </cell>
          <cell r="H259">
            <v>40</v>
          </cell>
          <cell r="I259" t="str">
            <v>大阪</v>
          </cell>
          <cell r="J259" t="str">
            <v>天満研修センター</v>
          </cell>
          <cell r="K259" t="str">
            <v>Cタイプ</v>
          </cell>
          <cell r="L259">
            <v>44839</v>
          </cell>
          <cell r="M259">
            <v>44840</v>
          </cell>
          <cell r="O259" t="str">
            <v>大阪</v>
          </cell>
          <cell r="P259" t="str">
            <v>一般</v>
          </cell>
          <cell r="Q259">
            <v>1</v>
          </cell>
          <cell r="R259" t="str">
            <v>イイボシ</v>
          </cell>
          <cell r="S259" t="str">
            <v>コウヘイ</v>
          </cell>
          <cell r="T259" t="str">
            <v>イイボシ　コウヘイ</v>
          </cell>
          <cell r="U259" t="str">
            <v>飯干</v>
          </cell>
          <cell r="V259" t="str">
            <v>晧平</v>
          </cell>
          <cell r="W259" t="str">
            <v>飯干　晧平</v>
          </cell>
          <cell r="X259">
            <v>36014</v>
          </cell>
          <cell r="Y259">
            <v>26</v>
          </cell>
          <cell r="Z259" t="str">
            <v>564-0001</v>
          </cell>
          <cell r="AA259" t="str">
            <v>大阪府</v>
          </cell>
          <cell r="AB259" t="str">
            <v>吹田市岸部北5丁目12-17</v>
          </cell>
          <cell r="AD259" t="str">
            <v>070-1430-7951</v>
          </cell>
          <cell r="AE259" t="str">
            <v>kohei-iihoshi@n-nexus.co.jp</v>
          </cell>
          <cell r="AF259" t="str">
            <v>株式会社 ネクサス分析センター</v>
          </cell>
          <cell r="AH259" t="str">
            <v>570-0003</v>
          </cell>
          <cell r="AI259" t="str">
            <v>大阪府</v>
          </cell>
          <cell r="AJ259" t="str">
            <v>守口市大日町１丁目3番38号</v>
          </cell>
          <cell r="AK259" t="str">
            <v>富士林プラザ大日参番館2階オフィス</v>
          </cell>
          <cell r="AL259" t="str">
            <v>06-6916-8555</v>
          </cell>
          <cell r="AM259" t="str">
            <v>①</v>
          </cell>
          <cell r="AN259" t="str">
            <v>飯干　晧平</v>
          </cell>
          <cell r="AO259">
            <v>0</v>
          </cell>
          <cell r="AP259">
            <v>1</v>
          </cell>
          <cell r="AS259" t="str">
            <v>三菱</v>
          </cell>
          <cell r="BA259" t="str">
            <v/>
          </cell>
          <cell r="BB259" t="str">
            <v/>
          </cell>
          <cell r="BC259" t="str">
            <v/>
          </cell>
          <cell r="BD259" t="str">
            <v/>
          </cell>
          <cell r="BE259" t="str">
            <v/>
          </cell>
          <cell r="BF259" t="str">
            <v/>
          </cell>
          <cell r="BG259" t="str">
            <v>9:30</v>
          </cell>
          <cell r="BH259" t="str">
            <v>17:00</v>
          </cell>
          <cell r="BI259" t="str">
            <v>9:00</v>
          </cell>
          <cell r="BJ259" t="str">
            <v>17:10</v>
          </cell>
          <cell r="BK259" t="str">
            <v/>
          </cell>
          <cell r="BL259" t="str">
            <v/>
          </cell>
        </row>
        <row r="260">
          <cell r="A260" t="str">
            <v>キャンセル</v>
          </cell>
          <cell r="B260">
            <v>44797</v>
          </cell>
          <cell r="C260">
            <v>44797</v>
          </cell>
          <cell r="F260" t="str">
            <v>1401005</v>
          </cell>
          <cell r="G260">
            <v>7</v>
          </cell>
          <cell r="H260">
            <v>40</v>
          </cell>
          <cell r="I260" t="str">
            <v>大阪</v>
          </cell>
          <cell r="J260" t="str">
            <v>天満研修センター</v>
          </cell>
          <cell r="K260" t="str">
            <v>Cタイプ</v>
          </cell>
          <cell r="L260">
            <v>44839</v>
          </cell>
          <cell r="M260">
            <v>44840</v>
          </cell>
          <cell r="O260" t="str">
            <v>大阪</v>
          </cell>
          <cell r="P260" t="str">
            <v>一般</v>
          </cell>
          <cell r="Q260">
            <v>1</v>
          </cell>
          <cell r="R260" t="str">
            <v>コウヅキ</v>
          </cell>
          <cell r="S260" t="str">
            <v>タカシ</v>
          </cell>
          <cell r="T260" t="str">
            <v>コウヅキ　タカシ</v>
          </cell>
          <cell r="U260" t="str">
            <v>上月</v>
          </cell>
          <cell r="V260" t="str">
            <v>崇司</v>
          </cell>
          <cell r="W260" t="str">
            <v>上月　崇司</v>
          </cell>
          <cell r="X260">
            <v>26910</v>
          </cell>
          <cell r="Y260">
            <v>48</v>
          </cell>
          <cell r="Z260" t="str">
            <v>565-0825</v>
          </cell>
          <cell r="AA260" t="str">
            <v>大阪府</v>
          </cell>
          <cell r="AB260" t="str">
            <v>吹田市山田北8－28</v>
          </cell>
          <cell r="AC260" t="str">
            <v>レジディア千里万博公園301</v>
          </cell>
          <cell r="AD260" t="str">
            <v>080-2737-3712</v>
          </cell>
          <cell r="AE260" t="str">
            <v>kaihara@daiwahouse.jp</v>
          </cell>
          <cell r="AF260" t="str">
            <v>大和ハウス工業株式会社</v>
          </cell>
          <cell r="AG260" t="str">
            <v>本社</v>
          </cell>
          <cell r="AH260" t="str">
            <v>530-8241</v>
          </cell>
          <cell r="AI260" t="str">
            <v>大阪府</v>
          </cell>
          <cell r="AJ260" t="str">
            <v>大阪市北区梅田3丁目3番5号</v>
          </cell>
          <cell r="AK260" t="str">
            <v/>
          </cell>
          <cell r="AL260" t="str">
            <v>06-6342-1347</v>
          </cell>
          <cell r="AM260" t="str">
            <v>①</v>
          </cell>
          <cell r="AN260" t="str">
            <v>上月　崇司</v>
          </cell>
          <cell r="AO260">
            <v>0</v>
          </cell>
          <cell r="AP260">
            <v>1</v>
          </cell>
          <cell r="AS260" t="str">
            <v>三菱</v>
          </cell>
          <cell r="BA260" t="str">
            <v/>
          </cell>
          <cell r="BB260" t="str">
            <v/>
          </cell>
          <cell r="BC260" t="str">
            <v/>
          </cell>
          <cell r="BD260" t="str">
            <v/>
          </cell>
          <cell r="BE260" t="str">
            <v/>
          </cell>
          <cell r="BF260" t="str">
            <v/>
          </cell>
          <cell r="BG260" t="str">
            <v>9:30</v>
          </cell>
          <cell r="BH260" t="str">
            <v>17:00</v>
          </cell>
          <cell r="BI260" t="str">
            <v>9:00</v>
          </cell>
          <cell r="BJ260" t="str">
            <v>17:10</v>
          </cell>
          <cell r="BK260" t="str">
            <v/>
          </cell>
          <cell r="BL260" t="str">
            <v/>
          </cell>
        </row>
        <row r="261">
          <cell r="A261" t="str">
            <v>22-1401005-008</v>
          </cell>
          <cell r="B261">
            <v>44799</v>
          </cell>
          <cell r="C261">
            <v>44799</v>
          </cell>
          <cell r="F261" t="str">
            <v>1401005</v>
          </cell>
          <cell r="G261">
            <v>8</v>
          </cell>
          <cell r="H261">
            <v>40</v>
          </cell>
          <cell r="I261" t="str">
            <v>大阪</v>
          </cell>
          <cell r="J261" t="str">
            <v>天満研修センター</v>
          </cell>
          <cell r="K261" t="str">
            <v>Cタイプ</v>
          </cell>
          <cell r="L261">
            <v>44839</v>
          </cell>
          <cell r="M261">
            <v>44840</v>
          </cell>
          <cell r="O261" t="str">
            <v>大阪</v>
          </cell>
          <cell r="P261" t="str">
            <v>一般</v>
          </cell>
          <cell r="Q261">
            <v>1</v>
          </cell>
          <cell r="R261" t="str">
            <v>ムラキ</v>
          </cell>
          <cell r="S261" t="str">
            <v>シュンスケ</v>
          </cell>
          <cell r="T261" t="str">
            <v>ムラキ　シュンスケ</v>
          </cell>
          <cell r="U261" t="str">
            <v>村木</v>
          </cell>
          <cell r="V261" t="str">
            <v>俊介</v>
          </cell>
          <cell r="W261" t="str">
            <v>村木　俊介</v>
          </cell>
          <cell r="X261">
            <v>32379</v>
          </cell>
          <cell r="Y261">
            <v>34</v>
          </cell>
          <cell r="Z261" t="str">
            <v>719-1154</v>
          </cell>
          <cell r="AA261" t="str">
            <v>岡山県</v>
          </cell>
          <cell r="AB261" t="str">
            <v>総社市井尻野1283</v>
          </cell>
          <cell r="AC261" t="str">
            <v/>
          </cell>
          <cell r="AD261" t="str">
            <v>080-4268-8240</v>
          </cell>
          <cell r="AE261" t="str">
            <v>ms073282@kentaku.co.jp</v>
          </cell>
          <cell r="AF261" t="str">
            <v>大東建託株式会社</v>
          </cell>
          <cell r="AG261" t="str">
            <v>岡山支店</v>
          </cell>
          <cell r="AH261" t="str">
            <v>700-0942</v>
          </cell>
          <cell r="AI261" t="str">
            <v>岡山県</v>
          </cell>
          <cell r="AJ261" t="str">
            <v>岡山市南区豊成2-11-26</v>
          </cell>
          <cell r="AK261" t="str">
            <v>サンリットⅢ</v>
          </cell>
          <cell r="AL261" t="str">
            <v>086-261-6800</v>
          </cell>
          <cell r="AM261" t="str">
            <v>②</v>
          </cell>
          <cell r="AN261" t="str">
            <v>村木　俊介</v>
          </cell>
          <cell r="AO261">
            <v>0</v>
          </cell>
          <cell r="AP261">
            <v>1</v>
          </cell>
          <cell r="AS261" t="str">
            <v>三菱</v>
          </cell>
          <cell r="AT261">
            <v>44820</v>
          </cell>
          <cell r="AZ261" t="str">
            <v>修了証は自宅へ</v>
          </cell>
          <cell r="BA261">
            <v>39</v>
          </cell>
          <cell r="BB261" t="str">
            <v>○</v>
          </cell>
          <cell r="BC261" t="str">
            <v>221401005008</v>
          </cell>
          <cell r="BD261">
            <v>44840</v>
          </cell>
          <cell r="BE261">
            <v>44858</v>
          </cell>
          <cell r="BF261">
            <v>44860</v>
          </cell>
          <cell r="BG261" t="str">
            <v>9:30</v>
          </cell>
          <cell r="BH261" t="str">
            <v>17:00</v>
          </cell>
          <cell r="BI261" t="str">
            <v>9:00</v>
          </cell>
          <cell r="BJ261" t="str">
            <v>17:10</v>
          </cell>
          <cell r="BK261" t="str">
            <v/>
          </cell>
          <cell r="BL261" t="str">
            <v/>
          </cell>
        </row>
        <row r="262">
          <cell r="A262" t="str">
            <v>キャンセル</v>
          </cell>
          <cell r="B262">
            <v>44799</v>
          </cell>
          <cell r="C262">
            <v>44803</v>
          </cell>
          <cell r="F262" t="str">
            <v>1401005</v>
          </cell>
          <cell r="G262">
            <v>9</v>
          </cell>
          <cell r="H262">
            <v>40</v>
          </cell>
          <cell r="I262" t="str">
            <v>大阪</v>
          </cell>
          <cell r="J262" t="str">
            <v>天満研修センター</v>
          </cell>
          <cell r="K262" t="str">
            <v>Cタイプ</v>
          </cell>
          <cell r="L262">
            <v>44839</v>
          </cell>
          <cell r="M262">
            <v>44840</v>
          </cell>
          <cell r="O262" t="str">
            <v>大阪</v>
          </cell>
          <cell r="P262" t="str">
            <v>一般</v>
          </cell>
          <cell r="Q262">
            <v>1</v>
          </cell>
          <cell r="R262" t="str">
            <v>ヤマオカ</v>
          </cell>
          <cell r="S262" t="str">
            <v>ダイスケ</v>
          </cell>
          <cell r="T262" t="str">
            <v>ヤマオカ　ダイスケ</v>
          </cell>
          <cell r="U262" t="str">
            <v>山岡</v>
          </cell>
          <cell r="V262" t="str">
            <v>大輔</v>
          </cell>
          <cell r="W262" t="str">
            <v>山岡　大輔</v>
          </cell>
          <cell r="X262">
            <v>31260</v>
          </cell>
          <cell r="Y262">
            <v>37</v>
          </cell>
          <cell r="Z262" t="str">
            <v>573-0112</v>
          </cell>
          <cell r="AA262" t="str">
            <v>大阪府</v>
          </cell>
          <cell r="AB262" t="str">
            <v>枚方市尊延寺5-55-60</v>
          </cell>
          <cell r="AC262" t="str">
            <v/>
          </cell>
          <cell r="AD262" t="str">
            <v>090-3821-8995</v>
          </cell>
          <cell r="AE262" t="str">
            <v>n.k.d.yamaoka@gmail.com</v>
          </cell>
          <cell r="AF262" t="str">
            <v>株式会社　西一工務店</v>
          </cell>
          <cell r="AG262" t="str">
            <v>工事部</v>
          </cell>
          <cell r="AH262" t="str">
            <v>574-0044</v>
          </cell>
          <cell r="AI262" t="str">
            <v>大阪府</v>
          </cell>
          <cell r="AJ262" t="str">
            <v>大東市諸福3-10-7</v>
          </cell>
          <cell r="AK262" t="str">
            <v/>
          </cell>
          <cell r="AL262" t="str">
            <v>072-871-0241</v>
          </cell>
          <cell r="AM262" t="str">
            <v>⑥</v>
          </cell>
          <cell r="AN262" t="str">
            <v>山岡　大輔</v>
          </cell>
          <cell r="AO262">
            <v>0</v>
          </cell>
          <cell r="AP262">
            <v>1</v>
          </cell>
          <cell r="AS262" t="str">
            <v>三菱</v>
          </cell>
          <cell r="BA262" t="str">
            <v/>
          </cell>
          <cell r="BB262" t="str">
            <v/>
          </cell>
          <cell r="BC262" t="str">
            <v/>
          </cell>
          <cell r="BD262" t="str">
            <v/>
          </cell>
          <cell r="BE262" t="str">
            <v/>
          </cell>
          <cell r="BF262" t="str">
            <v/>
          </cell>
          <cell r="BG262" t="str">
            <v>9:30</v>
          </cell>
          <cell r="BH262" t="str">
            <v>17:00</v>
          </cell>
          <cell r="BI262" t="str">
            <v>9:00</v>
          </cell>
          <cell r="BJ262" t="str">
            <v>17:10</v>
          </cell>
          <cell r="BK262" t="str">
            <v/>
          </cell>
          <cell r="BL262" t="str">
            <v/>
          </cell>
        </row>
        <row r="263">
          <cell r="A263" t="str">
            <v>22-1401005-010</v>
          </cell>
          <cell r="B263">
            <v>44805</v>
          </cell>
          <cell r="C263">
            <v>44805</v>
          </cell>
          <cell r="F263" t="str">
            <v>1401005</v>
          </cell>
          <cell r="G263">
            <v>10</v>
          </cell>
          <cell r="H263">
            <v>40</v>
          </cell>
          <cell r="I263" t="str">
            <v>大阪</v>
          </cell>
          <cell r="J263" t="str">
            <v>天満研修センター</v>
          </cell>
          <cell r="K263" t="str">
            <v>Cタイプ</v>
          </cell>
          <cell r="L263">
            <v>44839</v>
          </cell>
          <cell r="M263">
            <v>44840</v>
          </cell>
          <cell r="O263" t="str">
            <v>大阪</v>
          </cell>
          <cell r="P263" t="str">
            <v>一般</v>
          </cell>
          <cell r="Q263">
            <v>1</v>
          </cell>
          <cell r="R263" t="str">
            <v>タキモト</v>
          </cell>
          <cell r="S263" t="str">
            <v>コウジ</v>
          </cell>
          <cell r="T263" t="str">
            <v>タキモト　コウジ</v>
          </cell>
          <cell r="U263" t="str">
            <v>滝本</v>
          </cell>
          <cell r="V263" t="str">
            <v>幸司</v>
          </cell>
          <cell r="W263" t="str">
            <v>滝本　幸司</v>
          </cell>
          <cell r="X263">
            <v>24971</v>
          </cell>
          <cell r="Y263">
            <v>54</v>
          </cell>
          <cell r="Z263" t="str">
            <v>441-8113</v>
          </cell>
          <cell r="AA263" t="str">
            <v>愛知県</v>
          </cell>
          <cell r="AB263" t="str">
            <v>豊橋市西幸町字笠松92番地26</v>
          </cell>
          <cell r="AC263" t="str">
            <v/>
          </cell>
          <cell r="AD263" t="str">
            <v>090-4233-6620</v>
          </cell>
          <cell r="AE263" t="str">
            <v>takikou@sf.commufa.jp</v>
          </cell>
          <cell r="AF263" t="str">
            <v>有限会社　タキコウ</v>
          </cell>
          <cell r="AH263" t="str">
            <v>441-8113</v>
          </cell>
          <cell r="AI263" t="str">
            <v>愛知県</v>
          </cell>
          <cell r="AJ263" t="str">
            <v>豊橋市西幸町字笠松92番地26</v>
          </cell>
          <cell r="AK263" t="str">
            <v/>
          </cell>
          <cell r="AL263" t="str">
            <v>0532-37-9000</v>
          </cell>
          <cell r="AM263" t="str">
            <v>①</v>
          </cell>
          <cell r="AN263" t="str">
            <v>滝本幸司</v>
          </cell>
          <cell r="AO263">
            <v>1</v>
          </cell>
          <cell r="AP263">
            <v>1</v>
          </cell>
          <cell r="AS263" t="str">
            <v>三菱</v>
          </cell>
          <cell r="AT263">
            <v>44813</v>
          </cell>
          <cell r="BA263">
            <v>35</v>
          </cell>
          <cell r="BB263" t="str">
            <v>○</v>
          </cell>
          <cell r="BC263" t="str">
            <v>221401005010</v>
          </cell>
          <cell r="BD263">
            <v>44840</v>
          </cell>
          <cell r="BE263">
            <v>44858</v>
          </cell>
          <cell r="BF263">
            <v>44860</v>
          </cell>
          <cell r="BG263" t="str">
            <v>9:30</v>
          </cell>
          <cell r="BH263" t="str">
            <v>17:00</v>
          </cell>
          <cell r="BI263" t="str">
            <v>9:00</v>
          </cell>
          <cell r="BJ263" t="str">
            <v>17:10</v>
          </cell>
          <cell r="BK263" t="str">
            <v/>
          </cell>
          <cell r="BL263" t="str">
            <v/>
          </cell>
        </row>
        <row r="264">
          <cell r="A264" t="str">
            <v>22-1401005-011</v>
          </cell>
          <cell r="B264">
            <v>44801</v>
          </cell>
          <cell r="C264">
            <v>44809</v>
          </cell>
          <cell r="F264" t="str">
            <v>1401005</v>
          </cell>
          <cell r="G264">
            <v>11</v>
          </cell>
          <cell r="H264">
            <v>40</v>
          </cell>
          <cell r="I264" t="str">
            <v>大阪</v>
          </cell>
          <cell r="J264" t="str">
            <v>天満研修センター</v>
          </cell>
          <cell r="K264" t="str">
            <v>Cタイプ</v>
          </cell>
          <cell r="L264">
            <v>44839</v>
          </cell>
          <cell r="M264">
            <v>44840</v>
          </cell>
          <cell r="O264" t="str">
            <v>大阪</v>
          </cell>
          <cell r="P264" t="str">
            <v>一般</v>
          </cell>
          <cell r="Q264">
            <v>1</v>
          </cell>
          <cell r="R264" t="str">
            <v>イオリ</v>
          </cell>
          <cell r="S264" t="str">
            <v>トモヒロ</v>
          </cell>
          <cell r="T264" t="str">
            <v>イオリ　トモヒロ</v>
          </cell>
          <cell r="U264" t="str">
            <v>井折</v>
          </cell>
          <cell r="V264" t="str">
            <v>智宏</v>
          </cell>
          <cell r="W264" t="str">
            <v>井折　智宏</v>
          </cell>
          <cell r="X264">
            <v>29712</v>
          </cell>
          <cell r="Y264">
            <v>41</v>
          </cell>
          <cell r="Z264" t="str">
            <v>441-3415</v>
          </cell>
          <cell r="AA264" t="str">
            <v>愛知県</v>
          </cell>
          <cell r="AB264" t="str">
            <v>田原市神戸町郷仲133-30</v>
          </cell>
          <cell r="AC264" t="str">
            <v/>
          </cell>
          <cell r="AD264" t="str">
            <v>080-5821-0703</v>
          </cell>
          <cell r="AE264" t="str">
            <v>iori@jinnai-inc.co.jp</v>
          </cell>
          <cell r="AF264" t="str">
            <v>株式会社陣内工業所</v>
          </cell>
          <cell r="AG264" t="str">
            <v>田原営業所</v>
          </cell>
          <cell r="AH264" t="str">
            <v>441-3401</v>
          </cell>
          <cell r="AI264" t="str">
            <v>愛知県</v>
          </cell>
          <cell r="AJ264" t="str">
            <v>田原市緑が浜4号1番地43</v>
          </cell>
          <cell r="AK264" t="str">
            <v/>
          </cell>
          <cell r="AL264" t="str">
            <v>0531-23-3802</v>
          </cell>
          <cell r="AM264" t="str">
            <v>①</v>
          </cell>
          <cell r="AN264" t="str">
            <v>井折　智宏</v>
          </cell>
          <cell r="AO264">
            <v>1</v>
          </cell>
          <cell r="AP264">
            <v>1</v>
          </cell>
          <cell r="AS264" t="str">
            <v>三菱</v>
          </cell>
          <cell r="AT264">
            <v>44813</v>
          </cell>
          <cell r="BA264">
            <v>33</v>
          </cell>
          <cell r="BB264" t="str">
            <v>○</v>
          </cell>
          <cell r="BC264" t="str">
            <v>221401005011</v>
          </cell>
          <cell r="BD264">
            <v>44840</v>
          </cell>
          <cell r="BE264">
            <v>44858</v>
          </cell>
          <cell r="BF264">
            <v>44860</v>
          </cell>
          <cell r="BG264" t="str">
            <v>9:30</v>
          </cell>
          <cell r="BH264" t="str">
            <v>17:00</v>
          </cell>
          <cell r="BI264" t="str">
            <v>9:00</v>
          </cell>
          <cell r="BJ264" t="str">
            <v>17:10</v>
          </cell>
          <cell r="BK264" t="str">
            <v/>
          </cell>
          <cell r="BL264" t="str">
            <v/>
          </cell>
        </row>
        <row r="265">
          <cell r="A265" t="str">
            <v>22-1401005-012</v>
          </cell>
          <cell r="B265">
            <v>44810</v>
          </cell>
          <cell r="C265">
            <v>44810</v>
          </cell>
          <cell r="F265" t="str">
            <v>1401005</v>
          </cell>
          <cell r="G265">
            <v>12</v>
          </cell>
          <cell r="H265">
            <v>40</v>
          </cell>
          <cell r="I265" t="str">
            <v>大阪</v>
          </cell>
          <cell r="J265" t="str">
            <v>天満研修センター</v>
          </cell>
          <cell r="K265" t="str">
            <v>Cタイプ</v>
          </cell>
          <cell r="L265">
            <v>44839</v>
          </cell>
          <cell r="M265">
            <v>44840</v>
          </cell>
          <cell r="O265" t="str">
            <v>大阪</v>
          </cell>
          <cell r="P265" t="str">
            <v>一般</v>
          </cell>
          <cell r="Q265">
            <v>1</v>
          </cell>
          <cell r="R265" t="str">
            <v>シモガマ</v>
          </cell>
          <cell r="S265" t="str">
            <v>タカヒロ</v>
          </cell>
          <cell r="T265" t="str">
            <v>シモガマ　タカヒロ</v>
          </cell>
          <cell r="U265" t="str">
            <v>下釜</v>
          </cell>
          <cell r="V265" t="str">
            <v>隆弘</v>
          </cell>
          <cell r="W265" t="str">
            <v>下釜　隆弘</v>
          </cell>
          <cell r="X265">
            <v>28047</v>
          </cell>
          <cell r="Y265">
            <v>45</v>
          </cell>
          <cell r="Z265" t="str">
            <v>440-0833</v>
          </cell>
          <cell r="AA265" t="str">
            <v>愛知県</v>
          </cell>
          <cell r="AB265" t="str">
            <v>豊橋市飯村町字西山7番地346</v>
          </cell>
          <cell r="AC265" t="str">
            <v/>
          </cell>
          <cell r="AD265" t="str">
            <v>090-7851-8724</v>
          </cell>
          <cell r="AE265" t="str">
            <v>kakeminmi1014@gmail.com</v>
          </cell>
          <cell r="AF265" t="str">
            <v>下釜設備</v>
          </cell>
          <cell r="AH265" t="str">
            <v>440-0833</v>
          </cell>
          <cell r="AI265" t="str">
            <v>愛知県</v>
          </cell>
          <cell r="AJ265" t="str">
            <v>豊橋市飯村町字西山7番地346</v>
          </cell>
          <cell r="AK265" t="str">
            <v/>
          </cell>
          <cell r="AL265" t="str">
            <v>0532-64-1504</v>
          </cell>
          <cell r="AM265" t="str">
            <v>①</v>
          </cell>
          <cell r="AN265" t="str">
            <v>下釜隆弘</v>
          </cell>
          <cell r="AO265">
            <v>1</v>
          </cell>
          <cell r="AP265">
            <v>1</v>
          </cell>
          <cell r="AS265" t="str">
            <v>三菱</v>
          </cell>
          <cell r="AT265">
            <v>44810</v>
          </cell>
          <cell r="BA265">
            <v>31</v>
          </cell>
          <cell r="BB265" t="str">
            <v>○</v>
          </cell>
          <cell r="BC265" t="str">
            <v>221401005012</v>
          </cell>
          <cell r="BD265">
            <v>44840</v>
          </cell>
          <cell r="BE265">
            <v>44858</v>
          </cell>
          <cell r="BF265">
            <v>44860</v>
          </cell>
          <cell r="BG265" t="str">
            <v>9:30</v>
          </cell>
          <cell r="BH265" t="str">
            <v>17:00</v>
          </cell>
          <cell r="BI265" t="str">
            <v>9:00</v>
          </cell>
          <cell r="BJ265" t="str">
            <v>17:10</v>
          </cell>
          <cell r="BK265" t="str">
            <v/>
          </cell>
          <cell r="BL265" t="str">
            <v/>
          </cell>
        </row>
        <row r="266">
          <cell r="A266" t="str">
            <v>22-1401005-013</v>
          </cell>
          <cell r="B266">
            <v>44810</v>
          </cell>
          <cell r="C266">
            <v>44810</v>
          </cell>
          <cell r="F266" t="str">
            <v>1401005</v>
          </cell>
          <cell r="G266">
            <v>13</v>
          </cell>
          <cell r="H266">
            <v>40</v>
          </cell>
          <cell r="I266" t="str">
            <v>大阪</v>
          </cell>
          <cell r="J266" t="str">
            <v>天満研修センター</v>
          </cell>
          <cell r="K266" t="str">
            <v>Cタイプ</v>
          </cell>
          <cell r="L266">
            <v>44839</v>
          </cell>
          <cell r="M266">
            <v>44840</v>
          </cell>
          <cell r="O266" t="str">
            <v>大阪</v>
          </cell>
          <cell r="P266" t="str">
            <v>一般</v>
          </cell>
          <cell r="Q266">
            <v>1</v>
          </cell>
          <cell r="R266" t="str">
            <v>ハラダ</v>
          </cell>
          <cell r="S266" t="str">
            <v>タツヤ</v>
          </cell>
          <cell r="T266" t="str">
            <v>ハラダ　タツヤ</v>
          </cell>
          <cell r="U266" t="str">
            <v>原田</v>
          </cell>
          <cell r="V266" t="str">
            <v>辰哉</v>
          </cell>
          <cell r="W266" t="str">
            <v>原田　辰哉</v>
          </cell>
          <cell r="X266">
            <v>23489</v>
          </cell>
          <cell r="Y266">
            <v>58</v>
          </cell>
          <cell r="Z266" t="str">
            <v>534-0027</v>
          </cell>
          <cell r="AA266" t="str">
            <v>大阪府</v>
          </cell>
          <cell r="AB266" t="str">
            <v>大阪市都島区中野町4丁目20</v>
          </cell>
          <cell r="AC266" t="str">
            <v>アーベイン桜ノ宮駅前1号棟509号</v>
          </cell>
          <cell r="AD266" t="str">
            <v>090-5010-3880</v>
          </cell>
          <cell r="AE266" t="str">
            <v>idealstudio530@gmail.com</v>
          </cell>
          <cell r="AF266" t="str">
            <v>ビッグ総合開発株式会社</v>
          </cell>
          <cell r="AG266" t="str">
            <v>建築設計部</v>
          </cell>
          <cell r="AH266" t="str">
            <v>530-0001</v>
          </cell>
          <cell r="AI266" t="str">
            <v>大阪府</v>
          </cell>
          <cell r="AJ266" t="str">
            <v>大阪市北区梅田1-1-3</v>
          </cell>
          <cell r="AK266" t="str">
            <v>大阪駅前第3ビル28階1-7</v>
          </cell>
          <cell r="AL266" t="str">
            <v>06-4796-7720</v>
          </cell>
          <cell r="AM266" t="str">
            <v>⑥</v>
          </cell>
          <cell r="AN266" t="str">
            <v>原田 辰哉</v>
          </cell>
          <cell r="AO266">
            <v>1</v>
          </cell>
          <cell r="AP266">
            <v>1</v>
          </cell>
          <cell r="AS266" t="str">
            <v>三菱</v>
          </cell>
          <cell r="AT266">
            <v>44816</v>
          </cell>
          <cell r="AZ266" t="str">
            <v>修了証は自宅へ</v>
          </cell>
          <cell r="BA266">
            <v>34</v>
          </cell>
          <cell r="BB266" t="str">
            <v>○</v>
          </cell>
          <cell r="BC266" t="str">
            <v>221401005013</v>
          </cell>
          <cell r="BD266">
            <v>44840</v>
          </cell>
          <cell r="BE266">
            <v>44858</v>
          </cell>
          <cell r="BF266">
            <v>44860</v>
          </cell>
          <cell r="BG266" t="str">
            <v>9:30</v>
          </cell>
          <cell r="BH266" t="str">
            <v>17:00</v>
          </cell>
          <cell r="BI266" t="str">
            <v>9:00</v>
          </cell>
          <cell r="BJ266" t="str">
            <v>17:10</v>
          </cell>
          <cell r="BK266" t="str">
            <v/>
          </cell>
          <cell r="BL266" t="str">
            <v/>
          </cell>
        </row>
        <row r="267">
          <cell r="A267" t="str">
            <v>22-1401005-014</v>
          </cell>
          <cell r="B267">
            <v>44811</v>
          </cell>
          <cell r="C267">
            <v>44811</v>
          </cell>
          <cell r="F267" t="str">
            <v>1401005</v>
          </cell>
          <cell r="G267">
            <v>14</v>
          </cell>
          <cell r="H267">
            <v>40</v>
          </cell>
          <cell r="I267" t="str">
            <v>大阪</v>
          </cell>
          <cell r="J267" t="str">
            <v>天満研修センター</v>
          </cell>
          <cell r="K267" t="str">
            <v>Cタイプ</v>
          </cell>
          <cell r="L267">
            <v>44839</v>
          </cell>
          <cell r="M267">
            <v>44840</v>
          </cell>
          <cell r="O267" t="str">
            <v>札幌</v>
          </cell>
          <cell r="P267" t="str">
            <v>一般</v>
          </cell>
          <cell r="Q267">
            <v>1</v>
          </cell>
          <cell r="R267" t="str">
            <v>オオカド</v>
          </cell>
          <cell r="S267" t="str">
            <v>ヒデキ</v>
          </cell>
          <cell r="T267" t="str">
            <v>オオカド　ヒデキ</v>
          </cell>
          <cell r="U267" t="str">
            <v>大角</v>
          </cell>
          <cell r="V267" t="str">
            <v>秀樹</v>
          </cell>
          <cell r="W267" t="str">
            <v>大角　秀樹</v>
          </cell>
          <cell r="X267">
            <v>24196</v>
          </cell>
          <cell r="Y267">
            <v>58</v>
          </cell>
          <cell r="Z267" t="str">
            <v>636-0151</v>
          </cell>
          <cell r="AA267" t="str">
            <v>奈良県</v>
          </cell>
          <cell r="AB267" t="str">
            <v>生駒郡斑鳩町龍田北4丁目3番6号</v>
          </cell>
          <cell r="AD267" t="str">
            <v>090-3288-7091</v>
          </cell>
          <cell r="AE267" t="str">
            <v>okado_kougyou@ace.ocn.ne.jp</v>
          </cell>
          <cell r="AF267" t="str">
            <v>大角工業</v>
          </cell>
          <cell r="AH267" t="str">
            <v>636-0142</v>
          </cell>
          <cell r="AI267" t="str">
            <v>奈良県</v>
          </cell>
          <cell r="AJ267" t="str">
            <v>奈良県生駒郡斑鳩町小吉田2-38-1</v>
          </cell>
          <cell r="AL267" t="str">
            <v>0745-75-6609</v>
          </cell>
          <cell r="AM267" t="str">
            <v>①</v>
          </cell>
          <cell r="AN267" t="str">
            <v>大角　秀樹</v>
          </cell>
          <cell r="AO267">
            <v>1</v>
          </cell>
          <cell r="AP267">
            <v>1</v>
          </cell>
          <cell r="AS267" t="str">
            <v>三菱</v>
          </cell>
          <cell r="AT267">
            <v>44812</v>
          </cell>
          <cell r="BA267">
            <v>32</v>
          </cell>
          <cell r="BB267" t="str">
            <v>○</v>
          </cell>
          <cell r="BC267" t="str">
            <v>221401005014</v>
          </cell>
          <cell r="BD267">
            <v>44840</v>
          </cell>
          <cell r="BE267">
            <v>44858</v>
          </cell>
          <cell r="BF267">
            <v>44860</v>
          </cell>
          <cell r="BG267" t="str">
            <v>9:30</v>
          </cell>
          <cell r="BH267" t="str">
            <v>17:00</v>
          </cell>
          <cell r="BI267" t="str">
            <v>9:00</v>
          </cell>
          <cell r="BJ267" t="str">
            <v>17:10</v>
          </cell>
          <cell r="BK267" t="str">
            <v/>
          </cell>
          <cell r="BL267" t="str">
            <v/>
          </cell>
        </row>
        <row r="268">
          <cell r="A268" t="str">
            <v>22-1401005-015</v>
          </cell>
          <cell r="B268">
            <v>44812</v>
          </cell>
          <cell r="C268">
            <v>44812</v>
          </cell>
          <cell r="E268">
            <v>0</v>
          </cell>
          <cell r="F268" t="str">
            <v>1401005</v>
          </cell>
          <cell r="G268">
            <v>15</v>
          </cell>
          <cell r="H268">
            <v>40</v>
          </cell>
          <cell r="I268" t="str">
            <v>大阪</v>
          </cell>
          <cell r="J268" t="str">
            <v>天満研修センター</v>
          </cell>
          <cell r="K268" t="str">
            <v>Cタイプ</v>
          </cell>
          <cell r="L268">
            <v>44839</v>
          </cell>
          <cell r="M268">
            <v>44840</v>
          </cell>
          <cell r="O268" t="str">
            <v>大阪</v>
          </cell>
          <cell r="P268" t="str">
            <v>一般</v>
          </cell>
          <cell r="Q268">
            <v>1</v>
          </cell>
          <cell r="R268" t="str">
            <v>サクマ</v>
          </cell>
          <cell r="S268" t="str">
            <v>ノリヒサ</v>
          </cell>
          <cell r="T268" t="str">
            <v>サクマ　ノリヒサ</v>
          </cell>
          <cell r="U268" t="str">
            <v>佐久間</v>
          </cell>
          <cell r="V268" t="str">
            <v>智仙</v>
          </cell>
          <cell r="W268" t="str">
            <v>佐久間　智仙</v>
          </cell>
          <cell r="X268">
            <v>23999</v>
          </cell>
          <cell r="Y268">
            <v>56</v>
          </cell>
          <cell r="Z268" t="str">
            <v>591-8037</v>
          </cell>
          <cell r="AA268" t="str">
            <v>大阪府</v>
          </cell>
          <cell r="AB268" t="str">
            <v>堺市北区百舌鳥赤畑町5-544-5</v>
          </cell>
          <cell r="AC268" t="str">
            <v/>
          </cell>
          <cell r="AD268" t="str">
            <v>090-9050-3238</v>
          </cell>
          <cell r="AE268" t="str">
            <v>sakuma.norihisa@panasonic-homes.com</v>
          </cell>
          <cell r="AF268" t="str">
            <v>パナソニックリフォーム株式会社</v>
          </cell>
          <cell r="AG268" t="str">
            <v>近畿支社</v>
          </cell>
          <cell r="AH268" t="str">
            <v>591-8025</v>
          </cell>
          <cell r="AI268" t="str">
            <v>大阪府</v>
          </cell>
          <cell r="AJ268" t="str">
            <v>堺市北区長曽根町3083番地9</v>
          </cell>
          <cell r="AK268" t="str">
            <v/>
          </cell>
          <cell r="AL268" t="str">
            <v>072-257-7488</v>
          </cell>
          <cell r="AM268" t="str">
            <v>⑥</v>
          </cell>
          <cell r="AN268" t="str">
            <v>佐久間　智仙</v>
          </cell>
          <cell r="AO268">
            <v>1</v>
          </cell>
          <cell r="AP268">
            <v>1</v>
          </cell>
          <cell r="AS268" t="str">
            <v>一括</v>
          </cell>
          <cell r="BA268">
            <v>35</v>
          </cell>
          <cell r="BB268" t="str">
            <v>○</v>
          </cell>
          <cell r="BC268" t="str">
            <v>221401005015</v>
          </cell>
          <cell r="BD268">
            <v>44840</v>
          </cell>
          <cell r="BE268">
            <v>44858</v>
          </cell>
          <cell r="BF268">
            <v>44860</v>
          </cell>
          <cell r="BG268" t="str">
            <v>9:30</v>
          </cell>
          <cell r="BH268" t="str">
            <v>17:00</v>
          </cell>
          <cell r="BI268" t="str">
            <v>9:00</v>
          </cell>
          <cell r="BJ268" t="str">
            <v>17:10</v>
          </cell>
          <cell r="BK268" t="str">
            <v/>
          </cell>
          <cell r="BL268" t="str">
            <v/>
          </cell>
        </row>
        <row r="269">
          <cell r="A269" t="str">
            <v>22-1401005-016</v>
          </cell>
          <cell r="B269">
            <v>44812</v>
          </cell>
          <cell r="C269">
            <v>44813</v>
          </cell>
          <cell r="F269" t="str">
            <v>1401005</v>
          </cell>
          <cell r="G269">
            <v>16</v>
          </cell>
          <cell r="H269">
            <v>40</v>
          </cell>
          <cell r="I269" t="str">
            <v>大阪</v>
          </cell>
          <cell r="J269" t="str">
            <v>天満研修センター</v>
          </cell>
          <cell r="K269" t="str">
            <v>Cタイプ</v>
          </cell>
          <cell r="L269">
            <v>44839</v>
          </cell>
          <cell r="M269">
            <v>44840</v>
          </cell>
          <cell r="O269" t="str">
            <v>大阪</v>
          </cell>
          <cell r="P269" t="str">
            <v>一般</v>
          </cell>
          <cell r="Q269">
            <v>1</v>
          </cell>
          <cell r="R269" t="str">
            <v>シミズ</v>
          </cell>
          <cell r="S269" t="str">
            <v>トシノリ</v>
          </cell>
          <cell r="T269" t="str">
            <v>シミズ　トシノリ</v>
          </cell>
          <cell r="U269" t="str">
            <v>清水</v>
          </cell>
          <cell r="V269" t="str">
            <v>寿紀</v>
          </cell>
          <cell r="W269" t="str">
            <v>清水　寿紀</v>
          </cell>
          <cell r="X269">
            <v>25490</v>
          </cell>
          <cell r="Y269">
            <v>54</v>
          </cell>
          <cell r="Z269" t="str">
            <v>593-8329</v>
          </cell>
          <cell r="AA269" t="str">
            <v>大阪府</v>
          </cell>
          <cell r="AB269" t="str">
            <v>堺市西区下田町13-11</v>
          </cell>
          <cell r="AD269" t="str">
            <v>090-2357-1027</v>
          </cell>
          <cell r="AE269" t="str">
            <v>shim@lion.co.jp</v>
          </cell>
          <cell r="AF269" t="str">
            <v>ライオンエンジニアリング株式会社</v>
          </cell>
          <cell r="AG269" t="str">
            <v>大阪事業所</v>
          </cell>
          <cell r="AH269" t="str">
            <v>592-8331</v>
          </cell>
          <cell r="AI269" t="str">
            <v>大阪府</v>
          </cell>
          <cell r="AJ269" t="str">
            <v>堺市西区築港新町2-13</v>
          </cell>
          <cell r="AL269" t="str">
            <v>072-245-3555</v>
          </cell>
          <cell r="AM269" t="str">
            <v>①</v>
          </cell>
          <cell r="AN269" t="str">
            <v>清水　寿紀</v>
          </cell>
          <cell r="AO269">
            <v>0</v>
          </cell>
          <cell r="AP269">
            <v>1</v>
          </cell>
          <cell r="AS269" t="str">
            <v>三菱</v>
          </cell>
          <cell r="AT269">
            <v>44817</v>
          </cell>
          <cell r="BA269">
            <v>35</v>
          </cell>
          <cell r="BB269" t="str">
            <v>○</v>
          </cell>
          <cell r="BC269" t="str">
            <v>221401005016</v>
          </cell>
          <cell r="BD269">
            <v>44840</v>
          </cell>
          <cell r="BE269">
            <v>44858</v>
          </cell>
          <cell r="BF269">
            <v>44860</v>
          </cell>
          <cell r="BG269" t="str">
            <v>9:30</v>
          </cell>
          <cell r="BH269" t="str">
            <v>17:00</v>
          </cell>
          <cell r="BI269" t="str">
            <v>9:00</v>
          </cell>
          <cell r="BJ269" t="str">
            <v>17:10</v>
          </cell>
          <cell r="BK269" t="str">
            <v/>
          </cell>
          <cell r="BL269" t="str">
            <v/>
          </cell>
        </row>
        <row r="270">
          <cell r="A270" t="str">
            <v>22-1401005-017</v>
          </cell>
          <cell r="B270">
            <v>44812</v>
          </cell>
          <cell r="C270">
            <v>44813</v>
          </cell>
          <cell r="F270" t="str">
            <v>1401005</v>
          </cell>
          <cell r="G270">
            <v>17</v>
          </cell>
          <cell r="H270">
            <v>40</v>
          </cell>
          <cell r="I270" t="str">
            <v>大阪</v>
          </cell>
          <cell r="J270" t="str">
            <v>天満研修センター</v>
          </cell>
          <cell r="K270" t="str">
            <v>Cタイプ</v>
          </cell>
          <cell r="L270">
            <v>44839</v>
          </cell>
          <cell r="M270">
            <v>44840</v>
          </cell>
          <cell r="O270" t="str">
            <v>大阪</v>
          </cell>
          <cell r="P270" t="str">
            <v>一般</v>
          </cell>
          <cell r="Q270">
            <v>1</v>
          </cell>
          <cell r="R270" t="str">
            <v>スモト</v>
          </cell>
          <cell r="S270" t="str">
            <v>タカシ</v>
          </cell>
          <cell r="T270" t="str">
            <v>スモト　タカシ</v>
          </cell>
          <cell r="U270" t="str">
            <v>須本</v>
          </cell>
          <cell r="V270" t="str">
            <v>高士</v>
          </cell>
          <cell r="W270" t="str">
            <v>須本　高士</v>
          </cell>
          <cell r="X270">
            <v>26938</v>
          </cell>
          <cell r="Y270">
            <v>50</v>
          </cell>
          <cell r="Z270" t="str">
            <v>595-0046</v>
          </cell>
          <cell r="AA270" t="str">
            <v>大阪府</v>
          </cell>
          <cell r="AB270" t="str">
            <v>泉大津市上之町10-5</v>
          </cell>
          <cell r="AD270" t="str">
            <v>090-9545-9371</v>
          </cell>
          <cell r="AE270" t="str">
            <v>su@lion.co.jp</v>
          </cell>
          <cell r="AF270" t="str">
            <v>ライオンエンジニアリング株式会社</v>
          </cell>
          <cell r="AG270" t="str">
            <v>大阪事業所</v>
          </cell>
          <cell r="AH270" t="str">
            <v>592-8331</v>
          </cell>
          <cell r="AI270" t="str">
            <v>大阪府</v>
          </cell>
          <cell r="AJ270" t="str">
            <v>堺市西区築港新町2-13</v>
          </cell>
          <cell r="AL270" t="str">
            <v>072-245-3555</v>
          </cell>
          <cell r="AM270" t="str">
            <v>①</v>
          </cell>
          <cell r="AN270" t="str">
            <v>須本　高士</v>
          </cell>
          <cell r="AO270">
            <v>0</v>
          </cell>
          <cell r="AP270">
            <v>1</v>
          </cell>
          <cell r="AS270" t="str">
            <v>三菱</v>
          </cell>
          <cell r="AT270">
            <v>44817</v>
          </cell>
          <cell r="BA270">
            <v>35</v>
          </cell>
          <cell r="BB270" t="str">
            <v>○</v>
          </cell>
          <cell r="BC270" t="str">
            <v>221401005017</v>
          </cell>
          <cell r="BD270">
            <v>44840</v>
          </cell>
          <cell r="BE270">
            <v>44858</v>
          </cell>
          <cell r="BF270">
            <v>44860</v>
          </cell>
          <cell r="BG270" t="str">
            <v>9:30</v>
          </cell>
          <cell r="BH270" t="str">
            <v>17:00</v>
          </cell>
          <cell r="BI270" t="str">
            <v>9:00</v>
          </cell>
          <cell r="BJ270" t="str">
            <v>17:10</v>
          </cell>
          <cell r="BK270" t="str">
            <v/>
          </cell>
          <cell r="BL270" t="str">
            <v/>
          </cell>
        </row>
        <row r="271">
          <cell r="A271" t="str">
            <v>22-1401005-018</v>
          </cell>
          <cell r="B271">
            <v>44813</v>
          </cell>
          <cell r="C271">
            <v>44816</v>
          </cell>
          <cell r="E271">
            <v>0</v>
          </cell>
          <cell r="F271" t="str">
            <v>1401005</v>
          </cell>
          <cell r="G271">
            <v>18</v>
          </cell>
          <cell r="H271">
            <v>40</v>
          </cell>
          <cell r="I271" t="str">
            <v>大阪</v>
          </cell>
          <cell r="J271" t="str">
            <v>天満研修センター</v>
          </cell>
          <cell r="K271" t="str">
            <v>Cタイプ</v>
          </cell>
          <cell r="L271">
            <v>44839</v>
          </cell>
          <cell r="M271">
            <v>44840</v>
          </cell>
          <cell r="O271" t="str">
            <v>大阪</v>
          </cell>
          <cell r="P271" t="str">
            <v>一般</v>
          </cell>
          <cell r="Q271">
            <v>1</v>
          </cell>
          <cell r="R271" t="str">
            <v>イケガワ</v>
          </cell>
          <cell r="S271" t="str">
            <v>ヨシヒロ</v>
          </cell>
          <cell r="T271" t="str">
            <v>イケガワ　ヨシヒロ</v>
          </cell>
          <cell r="U271" t="str">
            <v>池側</v>
          </cell>
          <cell r="V271" t="str">
            <v>喜博</v>
          </cell>
          <cell r="W271" t="str">
            <v>池側　喜博</v>
          </cell>
          <cell r="X271">
            <v>24250</v>
          </cell>
          <cell r="Y271">
            <v>56</v>
          </cell>
          <cell r="Z271" t="str">
            <v>599-8121</v>
          </cell>
          <cell r="AA271" t="str">
            <v>大阪府</v>
          </cell>
          <cell r="AB271" t="str">
            <v>堺市東区高松104-7</v>
          </cell>
          <cell r="AC271" t="str">
            <v/>
          </cell>
          <cell r="AD271" t="str">
            <v>090-5640-2352</v>
          </cell>
          <cell r="AE271" t="str">
            <v>ikegawa,yoshihiro001@panasonic-homes.com</v>
          </cell>
          <cell r="AF271" t="str">
            <v>パナソニックリフォーム株式会社</v>
          </cell>
          <cell r="AG271" t="str">
            <v>大阪南営業部</v>
          </cell>
          <cell r="AH271" t="str">
            <v>591-8025</v>
          </cell>
          <cell r="AI271" t="str">
            <v>大阪府</v>
          </cell>
          <cell r="AJ271" t="str">
            <v>大阪府堺市北区長曽根町3083-9</v>
          </cell>
          <cell r="AK271" t="str">
            <v/>
          </cell>
          <cell r="AL271" t="str">
            <v>072-257-7488</v>
          </cell>
          <cell r="AM271" t="str">
            <v>⑥</v>
          </cell>
          <cell r="AN271" t="str">
            <v>池側　喜博</v>
          </cell>
          <cell r="AO271">
            <v>0</v>
          </cell>
          <cell r="AP271">
            <v>1</v>
          </cell>
          <cell r="AS271" t="str">
            <v>一括</v>
          </cell>
          <cell r="BA271">
            <v>34</v>
          </cell>
          <cell r="BB271" t="str">
            <v>○</v>
          </cell>
          <cell r="BC271" t="str">
            <v>221401005018</v>
          </cell>
          <cell r="BD271">
            <v>44840</v>
          </cell>
          <cell r="BE271">
            <v>44858</v>
          </cell>
          <cell r="BF271">
            <v>44860</v>
          </cell>
          <cell r="BG271" t="str">
            <v>9:30</v>
          </cell>
          <cell r="BH271" t="str">
            <v>17:00</v>
          </cell>
          <cell r="BI271" t="str">
            <v>9:00</v>
          </cell>
          <cell r="BJ271" t="str">
            <v>17:10</v>
          </cell>
          <cell r="BK271" t="str">
            <v/>
          </cell>
          <cell r="BL271" t="str">
            <v/>
          </cell>
        </row>
        <row r="272">
          <cell r="A272" t="str">
            <v>日程変更</v>
          </cell>
          <cell r="B272">
            <v>44816</v>
          </cell>
          <cell r="C272">
            <v>44817</v>
          </cell>
          <cell r="E272">
            <v>0</v>
          </cell>
          <cell r="F272" t="str">
            <v>1401005</v>
          </cell>
          <cell r="G272">
            <v>19</v>
          </cell>
          <cell r="H272">
            <v>40</v>
          </cell>
          <cell r="I272" t="str">
            <v>大阪</v>
          </cell>
          <cell r="J272" t="str">
            <v>天満研修センター</v>
          </cell>
          <cell r="K272" t="str">
            <v>Cタイプ</v>
          </cell>
          <cell r="L272">
            <v>44839</v>
          </cell>
          <cell r="M272">
            <v>44840</v>
          </cell>
          <cell r="O272" t="str">
            <v>大阪</v>
          </cell>
          <cell r="P272" t="str">
            <v>一般</v>
          </cell>
          <cell r="Q272">
            <v>1</v>
          </cell>
          <cell r="R272" t="str">
            <v>カミムラ</v>
          </cell>
          <cell r="S272" t="str">
            <v>ジュンヤ</v>
          </cell>
          <cell r="T272" t="str">
            <v>カミムラ　ジュンヤ</v>
          </cell>
          <cell r="U272" t="str">
            <v>上村</v>
          </cell>
          <cell r="V272" t="str">
            <v>純也</v>
          </cell>
          <cell r="W272" t="str">
            <v>上村　純也</v>
          </cell>
          <cell r="X272">
            <v>30874</v>
          </cell>
          <cell r="Y272">
            <v>38</v>
          </cell>
          <cell r="Z272" t="str">
            <v>607-8146</v>
          </cell>
          <cell r="AA272" t="str">
            <v>京都府</v>
          </cell>
          <cell r="AB272" t="str">
            <v>京都市山科区東野舞台町42-11</v>
          </cell>
          <cell r="AD272" t="str">
            <v>070-6545-2676</v>
          </cell>
          <cell r="AE272" t="str">
            <v>j-kamimura@kyoto.panahome.co.jp</v>
          </cell>
          <cell r="AF272" t="str">
            <v>京都パナホーム株式会社</v>
          </cell>
          <cell r="AG272" t="str">
            <v>建設部</v>
          </cell>
          <cell r="AH272" t="str">
            <v>607-8357</v>
          </cell>
          <cell r="AI272" t="str">
            <v>京都府</v>
          </cell>
          <cell r="AJ272" t="str">
            <v>京都市山科区西野櫃川町50-1</v>
          </cell>
          <cell r="AL272" t="str">
            <v>075-501-6788</v>
          </cell>
          <cell r="AM272" t="str">
            <v>⑥</v>
          </cell>
          <cell r="AN272" t="str">
            <v>上村　純也</v>
          </cell>
          <cell r="AO272">
            <v>1</v>
          </cell>
          <cell r="AP272">
            <v>1</v>
          </cell>
          <cell r="AS272" t="str">
            <v>一括</v>
          </cell>
          <cell r="BA272" t="str">
            <v/>
          </cell>
          <cell r="BB272" t="str">
            <v/>
          </cell>
          <cell r="BC272" t="str">
            <v/>
          </cell>
          <cell r="BD272" t="str">
            <v/>
          </cell>
          <cell r="BE272" t="str">
            <v/>
          </cell>
          <cell r="BF272" t="str">
            <v/>
          </cell>
          <cell r="BG272" t="str">
            <v>9:30</v>
          </cell>
          <cell r="BH272" t="str">
            <v>17:00</v>
          </cell>
          <cell r="BI272" t="str">
            <v>9:00</v>
          </cell>
          <cell r="BJ272" t="str">
            <v>17:10</v>
          </cell>
          <cell r="BK272" t="str">
            <v/>
          </cell>
          <cell r="BL272" t="str">
            <v/>
          </cell>
        </row>
        <row r="273">
          <cell r="A273" t="str">
            <v>22-1401005-020</v>
          </cell>
          <cell r="B273">
            <v>44817</v>
          </cell>
          <cell r="C273">
            <v>44820</v>
          </cell>
          <cell r="F273" t="str">
            <v>1401005</v>
          </cell>
          <cell r="G273">
            <v>20</v>
          </cell>
          <cell r="H273">
            <v>40</v>
          </cell>
          <cell r="I273" t="str">
            <v>大阪</v>
          </cell>
          <cell r="J273" t="str">
            <v>天満研修センター</v>
          </cell>
          <cell r="K273" t="str">
            <v>Cタイプ</v>
          </cell>
          <cell r="L273">
            <v>44839</v>
          </cell>
          <cell r="M273">
            <v>44840</v>
          </cell>
          <cell r="O273" t="str">
            <v>大阪</v>
          </cell>
          <cell r="P273" t="str">
            <v>一般</v>
          </cell>
          <cell r="Q273">
            <v>1</v>
          </cell>
          <cell r="R273" t="str">
            <v>タケダ</v>
          </cell>
          <cell r="S273" t="str">
            <v>マサノリ</v>
          </cell>
          <cell r="T273" t="str">
            <v>タケダ　マサノリ</v>
          </cell>
          <cell r="U273" t="str">
            <v>武田</v>
          </cell>
          <cell r="V273" t="str">
            <v>正典</v>
          </cell>
          <cell r="W273" t="str">
            <v>武田　正典</v>
          </cell>
          <cell r="X273">
            <v>25782</v>
          </cell>
          <cell r="Y273">
            <v>52</v>
          </cell>
          <cell r="Z273" t="str">
            <v>533-0001</v>
          </cell>
          <cell r="AA273" t="str">
            <v>大阪府</v>
          </cell>
          <cell r="AB273" t="str">
            <v xml:space="preserve"> 大阪市東淀川区井高野２丁目７番５７号</v>
          </cell>
          <cell r="AC273" t="str">
            <v/>
          </cell>
          <cell r="AD273" t="str">
            <v>090-6059-6484</v>
          </cell>
          <cell r="AE273" t="str">
            <v>takeda-masanori@asanuma.co.jp</v>
          </cell>
          <cell r="AF273" t="str">
            <v>株式会社淺沼組</v>
          </cell>
          <cell r="AG273" t="str">
            <v>大阪本店　建築部　作業所支援ｸﾞﾙｰﾌﾟ</v>
          </cell>
          <cell r="AH273" t="str">
            <v>556-0017</v>
          </cell>
          <cell r="AI273" t="str">
            <v>大阪府</v>
          </cell>
          <cell r="AJ273" t="str">
            <v>大阪市浪速区湊町１丁目２番３号</v>
          </cell>
          <cell r="AK273" t="str">
            <v>マルイト難波ビル９階</v>
          </cell>
          <cell r="AL273" t="str">
            <v>06-6585-5537</v>
          </cell>
          <cell r="AM273" t="str">
            <v>①</v>
          </cell>
          <cell r="AN273" t="str">
            <v>武田　正典</v>
          </cell>
          <cell r="AO273">
            <v>1</v>
          </cell>
          <cell r="AP273">
            <v>1</v>
          </cell>
          <cell r="AS273" t="str">
            <v>三菱</v>
          </cell>
          <cell r="AT273">
            <v>44820</v>
          </cell>
          <cell r="BA273">
            <v>39</v>
          </cell>
          <cell r="BB273" t="str">
            <v>○</v>
          </cell>
          <cell r="BC273" t="str">
            <v>221401005020</v>
          </cell>
          <cell r="BD273">
            <v>44840</v>
          </cell>
          <cell r="BE273">
            <v>44858</v>
          </cell>
          <cell r="BF273">
            <v>44860</v>
          </cell>
          <cell r="BG273" t="str">
            <v>9:30</v>
          </cell>
          <cell r="BH273" t="str">
            <v>17:00</v>
          </cell>
          <cell r="BI273" t="str">
            <v>9:00</v>
          </cell>
          <cell r="BJ273" t="str">
            <v>17:10</v>
          </cell>
          <cell r="BK273" t="str">
            <v/>
          </cell>
          <cell r="BL273" t="str">
            <v/>
          </cell>
        </row>
        <row r="274">
          <cell r="A274" t="str">
            <v>22-1401005-021</v>
          </cell>
          <cell r="B274">
            <v>44813</v>
          </cell>
          <cell r="C274">
            <v>44820</v>
          </cell>
          <cell r="E274">
            <v>0</v>
          </cell>
          <cell r="F274" t="str">
            <v>1401005</v>
          </cell>
          <cell r="G274">
            <v>21</v>
          </cell>
          <cell r="H274">
            <v>40</v>
          </cell>
          <cell r="I274" t="str">
            <v>大阪</v>
          </cell>
          <cell r="J274" t="str">
            <v>天満研修センター</v>
          </cell>
          <cell r="K274" t="str">
            <v>Cタイプ</v>
          </cell>
          <cell r="L274">
            <v>44839</v>
          </cell>
          <cell r="M274">
            <v>44840</v>
          </cell>
          <cell r="O274" t="str">
            <v>大阪</v>
          </cell>
          <cell r="P274" t="str">
            <v>一般</v>
          </cell>
          <cell r="Q274">
            <v>1</v>
          </cell>
          <cell r="R274" t="str">
            <v>ホリ</v>
          </cell>
          <cell r="S274" t="str">
            <v>コウジ</v>
          </cell>
          <cell r="T274" t="str">
            <v>ホリ　コウジ</v>
          </cell>
          <cell r="U274" t="str">
            <v>堀</v>
          </cell>
          <cell r="V274" t="str">
            <v>耕治</v>
          </cell>
          <cell r="W274" t="str">
            <v>堀　耕治</v>
          </cell>
          <cell r="X274">
            <v>25634</v>
          </cell>
          <cell r="Y274">
            <v>54</v>
          </cell>
          <cell r="Z274" t="str">
            <v>541-0048</v>
          </cell>
          <cell r="AA274" t="str">
            <v>大阪府</v>
          </cell>
          <cell r="AB274" t="str">
            <v>大阪市中央区瓦町4-2-14</v>
          </cell>
          <cell r="AC274" t="str">
            <v>京阪神瓦町ビル5階</v>
          </cell>
          <cell r="AD274" t="str">
            <v>080-8512-4392</v>
          </cell>
          <cell r="AF274" t="str">
            <v>伊藤忠アーバンコミュニティ株式会社</v>
          </cell>
          <cell r="AG274" t="str">
            <v>リビングテナント部</v>
          </cell>
          <cell r="AH274" t="str">
            <v>541-0048</v>
          </cell>
          <cell r="AI274" t="str">
            <v>大阪府</v>
          </cell>
          <cell r="AJ274" t="str">
            <v>大阪市中央区瓦町4-2-14</v>
          </cell>
          <cell r="AK274" t="str">
            <v>京阪神瓦町ビル5階</v>
          </cell>
          <cell r="AL274" t="str">
            <v>06-6231-1637</v>
          </cell>
          <cell r="AM274" t="str">
            <v>⑥</v>
          </cell>
          <cell r="AN274" t="str">
            <v>堀　耕治</v>
          </cell>
          <cell r="AO274">
            <v>0</v>
          </cell>
          <cell r="AP274">
            <v>1</v>
          </cell>
          <cell r="AS274" t="str">
            <v>一括</v>
          </cell>
          <cell r="BA274">
            <v>40</v>
          </cell>
          <cell r="BB274" t="str">
            <v>○</v>
          </cell>
          <cell r="BC274" t="str">
            <v>221401005021</v>
          </cell>
          <cell r="BD274">
            <v>44840</v>
          </cell>
          <cell r="BE274">
            <v>44858</v>
          </cell>
          <cell r="BF274">
            <v>44860</v>
          </cell>
          <cell r="BG274" t="str">
            <v>9:30</v>
          </cell>
          <cell r="BH274" t="str">
            <v>17:00</v>
          </cell>
          <cell r="BI274" t="str">
            <v>9:00</v>
          </cell>
          <cell r="BJ274" t="str">
            <v>17:10</v>
          </cell>
          <cell r="BK274" t="str">
            <v/>
          </cell>
          <cell r="BL274" t="str">
            <v/>
          </cell>
        </row>
        <row r="275">
          <cell r="A275" t="str">
            <v>22-1401005-022</v>
          </cell>
          <cell r="B275">
            <v>44813</v>
          </cell>
          <cell r="C275">
            <v>44820</v>
          </cell>
          <cell r="E275">
            <v>0</v>
          </cell>
          <cell r="F275" t="str">
            <v>1401005</v>
          </cell>
          <cell r="G275">
            <v>22</v>
          </cell>
          <cell r="H275">
            <v>40</v>
          </cell>
          <cell r="I275" t="str">
            <v>大阪</v>
          </cell>
          <cell r="J275" t="str">
            <v>天満研修センター</v>
          </cell>
          <cell r="K275" t="str">
            <v>Cタイプ</v>
          </cell>
          <cell r="L275">
            <v>44839</v>
          </cell>
          <cell r="M275">
            <v>44840</v>
          </cell>
          <cell r="O275" t="str">
            <v>大阪</v>
          </cell>
          <cell r="P275" t="str">
            <v>一般</v>
          </cell>
          <cell r="Q275">
            <v>1</v>
          </cell>
          <cell r="R275" t="str">
            <v>ヨネダ</v>
          </cell>
          <cell r="S275" t="str">
            <v>タケシ</v>
          </cell>
          <cell r="T275" t="str">
            <v>ヨネダ　タケシ</v>
          </cell>
          <cell r="U275" t="str">
            <v>米田</v>
          </cell>
          <cell r="V275" t="str">
            <v>武</v>
          </cell>
          <cell r="W275" t="str">
            <v>米田　武</v>
          </cell>
          <cell r="X275">
            <v>25526</v>
          </cell>
          <cell r="Y275">
            <v>54</v>
          </cell>
          <cell r="Z275" t="str">
            <v>569-1115</v>
          </cell>
          <cell r="AA275" t="str">
            <v>大阪府</v>
          </cell>
          <cell r="AB275" t="str">
            <v>高槻市古曽部町2丁目10-10</v>
          </cell>
          <cell r="AC275" t="str">
            <v>高槻スカイハイツ332号</v>
          </cell>
          <cell r="AD275" t="str">
            <v>090-6739-6466</v>
          </cell>
          <cell r="AF275" t="str">
            <v>伊藤忠アーバンコミュニティ株式会社</v>
          </cell>
          <cell r="AH275" t="str">
            <v>541-0048</v>
          </cell>
          <cell r="AI275" t="str">
            <v>大阪府</v>
          </cell>
          <cell r="AJ275" t="str">
            <v>大阪市中央区瓦町4-2-14</v>
          </cell>
          <cell r="AK275" t="str">
            <v>京阪神瓦町ビル5階</v>
          </cell>
          <cell r="AL275" t="str">
            <v>06-6231-1637</v>
          </cell>
          <cell r="AM275" t="str">
            <v>⑥</v>
          </cell>
          <cell r="AN275" t="str">
            <v>米田　武</v>
          </cell>
          <cell r="AO275">
            <v>0</v>
          </cell>
          <cell r="AP275">
            <v>1</v>
          </cell>
          <cell r="AS275" t="str">
            <v>一括</v>
          </cell>
          <cell r="BA275">
            <v>37</v>
          </cell>
          <cell r="BB275" t="str">
            <v>○</v>
          </cell>
          <cell r="BC275" t="str">
            <v>221401005022</v>
          </cell>
          <cell r="BD275">
            <v>44840</v>
          </cell>
          <cell r="BE275">
            <v>44858</v>
          </cell>
          <cell r="BF275">
            <v>44860</v>
          </cell>
          <cell r="BG275" t="str">
            <v>9:30</v>
          </cell>
          <cell r="BH275" t="str">
            <v>17:00</v>
          </cell>
          <cell r="BI275" t="str">
            <v>9:00</v>
          </cell>
          <cell r="BJ275" t="str">
            <v>17:10</v>
          </cell>
          <cell r="BK275" t="str">
            <v/>
          </cell>
          <cell r="BL275" t="str">
            <v/>
          </cell>
        </row>
        <row r="276">
          <cell r="A276" t="str">
            <v>22-1401005-023</v>
          </cell>
          <cell r="B276">
            <v>44816</v>
          </cell>
          <cell r="C276">
            <v>44820</v>
          </cell>
          <cell r="F276" t="str">
            <v>1401005</v>
          </cell>
          <cell r="G276">
            <v>23</v>
          </cell>
          <cell r="H276">
            <v>40</v>
          </cell>
          <cell r="I276" t="str">
            <v>大阪</v>
          </cell>
          <cell r="J276" t="str">
            <v>天満研修センター</v>
          </cell>
          <cell r="K276" t="str">
            <v>Cタイプ</v>
          </cell>
          <cell r="L276">
            <v>44839</v>
          </cell>
          <cell r="M276">
            <v>44840</v>
          </cell>
          <cell r="O276" t="str">
            <v>大阪</v>
          </cell>
          <cell r="P276" t="str">
            <v>一般</v>
          </cell>
          <cell r="Q276">
            <v>1</v>
          </cell>
          <cell r="R276" t="str">
            <v>ムラカミ</v>
          </cell>
          <cell r="S276" t="str">
            <v>ケンタロウ</v>
          </cell>
          <cell r="T276" t="str">
            <v>ムラカミ　ケンタロウ</v>
          </cell>
          <cell r="U276" t="str">
            <v>村上</v>
          </cell>
          <cell r="V276" t="str">
            <v>健太郎</v>
          </cell>
          <cell r="W276" t="str">
            <v>村上　健太郎</v>
          </cell>
          <cell r="X276">
            <v>30395</v>
          </cell>
          <cell r="Y276">
            <v>39</v>
          </cell>
          <cell r="Z276" t="str">
            <v>591-8002</v>
          </cell>
          <cell r="AA276" t="str">
            <v>大阪府</v>
          </cell>
          <cell r="AB276" t="str">
            <v>堺市北区北花田町4-120-13</v>
          </cell>
          <cell r="AC276" t="str">
            <v/>
          </cell>
          <cell r="AD276" t="str">
            <v>080-2414-2216</v>
          </cell>
          <cell r="AE276" t="str">
            <v>murakami.kentaro@panasonic-homes.com</v>
          </cell>
          <cell r="AF276" t="str">
            <v>パナソニックリフォーム株式会社</v>
          </cell>
          <cell r="AG276" t="str">
            <v>近畿支社 
大阪南営業部</v>
          </cell>
          <cell r="AH276" t="str">
            <v>591-8025</v>
          </cell>
          <cell r="AI276" t="str">
            <v>大阪府</v>
          </cell>
          <cell r="AJ276" t="str">
            <v>堺市北区長曽根町3083-9</v>
          </cell>
          <cell r="AK276" t="str">
            <v/>
          </cell>
          <cell r="AL276" t="str">
            <v>072-257-7488</v>
          </cell>
          <cell r="AM276" t="str">
            <v>⑥</v>
          </cell>
          <cell r="AN276" t="str">
            <v>村上　健太郎</v>
          </cell>
          <cell r="AO276">
            <v>0</v>
          </cell>
          <cell r="AP276">
            <v>1</v>
          </cell>
          <cell r="AS276" t="str">
            <v>一括</v>
          </cell>
          <cell r="BA276">
            <v>37</v>
          </cell>
          <cell r="BB276" t="str">
            <v>○</v>
          </cell>
          <cell r="BC276" t="str">
            <v>221401005023</v>
          </cell>
          <cell r="BD276">
            <v>44840</v>
          </cell>
          <cell r="BE276">
            <v>44858</v>
          </cell>
          <cell r="BF276">
            <v>44860</v>
          </cell>
          <cell r="BG276" t="str">
            <v>9:30</v>
          </cell>
          <cell r="BH276" t="str">
            <v>17:00</v>
          </cell>
          <cell r="BI276" t="str">
            <v>9:00</v>
          </cell>
          <cell r="BJ276" t="str">
            <v>17:10</v>
          </cell>
          <cell r="BK276" t="str">
            <v/>
          </cell>
          <cell r="BL276" t="str">
            <v/>
          </cell>
        </row>
        <row r="277">
          <cell r="A277" t="str">
            <v>22-1401005-024</v>
          </cell>
          <cell r="B277">
            <v>44819</v>
          </cell>
          <cell r="C277">
            <v>44820</v>
          </cell>
          <cell r="F277" t="str">
            <v>1401005</v>
          </cell>
          <cell r="G277">
            <v>24</v>
          </cell>
          <cell r="H277">
            <v>40</v>
          </cell>
          <cell r="I277" t="str">
            <v>大阪</v>
          </cell>
          <cell r="J277" t="str">
            <v>天満研修センター</v>
          </cell>
          <cell r="K277" t="str">
            <v>Cタイプ</v>
          </cell>
          <cell r="L277">
            <v>44839</v>
          </cell>
          <cell r="M277">
            <v>44840</v>
          </cell>
          <cell r="O277" t="str">
            <v>大阪</v>
          </cell>
          <cell r="P277" t="str">
            <v>一般</v>
          </cell>
          <cell r="Q277">
            <v>1</v>
          </cell>
          <cell r="R277" t="str">
            <v>タテヤマ</v>
          </cell>
          <cell r="S277" t="str">
            <v>ダイスケ</v>
          </cell>
          <cell r="T277" t="str">
            <v>タテヤマ　ダイスケ</v>
          </cell>
          <cell r="U277" t="str">
            <v>立山</v>
          </cell>
          <cell r="V277" t="str">
            <v>大輔</v>
          </cell>
          <cell r="W277" t="str">
            <v>立山　大輔</v>
          </cell>
          <cell r="X277">
            <v>25989</v>
          </cell>
          <cell r="Y277">
            <v>51</v>
          </cell>
          <cell r="Z277" t="str">
            <v>619-0202</v>
          </cell>
          <cell r="AA277" t="str">
            <v>京都府</v>
          </cell>
          <cell r="AB277" t="str">
            <v>木津川市山城町平尾南払戸77-1</v>
          </cell>
          <cell r="AC277" t="str">
            <v/>
          </cell>
          <cell r="AD277" t="str">
            <v>090-7357-2614</v>
          </cell>
          <cell r="AE277" t="str">
            <v>tateyama@kosoken.co.jp</v>
          </cell>
          <cell r="AF277" t="str">
            <v>株式会社 構造総合技術研究所</v>
          </cell>
          <cell r="AG277" t="str">
            <v>技術部</v>
          </cell>
          <cell r="AH277" t="str">
            <v>577-0012</v>
          </cell>
          <cell r="AI277" t="str">
            <v>大阪府</v>
          </cell>
          <cell r="AJ277" t="str">
            <v>東大阪市長田東3-2-27</v>
          </cell>
          <cell r="AK277" t="str">
            <v/>
          </cell>
          <cell r="AL277" t="str">
            <v>06-6748-8880</v>
          </cell>
          <cell r="AM277" t="str">
            <v>⑥</v>
          </cell>
          <cell r="AN277" t="str">
            <v>立山　大輔</v>
          </cell>
          <cell r="AO277">
            <v>0</v>
          </cell>
          <cell r="AP277">
            <v>1</v>
          </cell>
          <cell r="AS277" t="str">
            <v>三菱</v>
          </cell>
          <cell r="AT277">
            <v>44826</v>
          </cell>
          <cell r="BA277">
            <v>36</v>
          </cell>
          <cell r="BB277" t="str">
            <v>○</v>
          </cell>
          <cell r="BC277" t="str">
            <v>221401005024</v>
          </cell>
          <cell r="BD277">
            <v>44840</v>
          </cell>
          <cell r="BE277">
            <v>44858</v>
          </cell>
          <cell r="BF277">
            <v>44860</v>
          </cell>
          <cell r="BG277" t="str">
            <v>9:30</v>
          </cell>
          <cell r="BH277" t="str">
            <v>17:00</v>
          </cell>
          <cell r="BI277" t="str">
            <v>9:00</v>
          </cell>
          <cell r="BJ277" t="str">
            <v>17:10</v>
          </cell>
          <cell r="BK277" t="str">
            <v/>
          </cell>
          <cell r="BL277" t="str">
            <v/>
          </cell>
        </row>
        <row r="278">
          <cell r="A278" t="str">
            <v>22-1401005-025</v>
          </cell>
          <cell r="B278">
            <v>44820</v>
          </cell>
          <cell r="C278">
            <v>44824</v>
          </cell>
          <cell r="E278">
            <v>0</v>
          </cell>
          <cell r="F278" t="str">
            <v>1401005</v>
          </cell>
          <cell r="G278">
            <v>25</v>
          </cell>
          <cell r="H278">
            <v>40</v>
          </cell>
          <cell r="I278" t="str">
            <v>大阪</v>
          </cell>
          <cell r="J278" t="str">
            <v>天満研修センター</v>
          </cell>
          <cell r="K278" t="str">
            <v>Cタイプ</v>
          </cell>
          <cell r="L278">
            <v>44839</v>
          </cell>
          <cell r="M278">
            <v>44840</v>
          </cell>
          <cell r="O278" t="str">
            <v>大阪</v>
          </cell>
          <cell r="P278" t="str">
            <v>一般</v>
          </cell>
          <cell r="Q278">
            <v>1</v>
          </cell>
          <cell r="R278" t="str">
            <v>イノウエ</v>
          </cell>
          <cell r="S278" t="str">
            <v>ヨウイチ</v>
          </cell>
          <cell r="T278" t="str">
            <v>イノウエ　ヨウイチ</v>
          </cell>
          <cell r="U278" t="str">
            <v>井上</v>
          </cell>
          <cell r="V278" t="str">
            <v>陽一</v>
          </cell>
          <cell r="W278" t="str">
            <v>井上　陽一</v>
          </cell>
          <cell r="X278">
            <v>26991</v>
          </cell>
          <cell r="Y278">
            <v>50</v>
          </cell>
          <cell r="Z278" t="str">
            <v>657-0025</v>
          </cell>
          <cell r="AA278" t="str">
            <v>兵庫県</v>
          </cell>
          <cell r="AB278" t="str">
            <v>神戸市灘区高徳町6丁目2-15</v>
          </cell>
          <cell r="AD278" t="str">
            <v>090-2104-2060</v>
          </cell>
          <cell r="AF278" t="str">
            <v>伊藤忠アーバンコミュニティ株式会社</v>
          </cell>
          <cell r="AG278" t="str">
            <v>西日本支社</v>
          </cell>
          <cell r="AH278" t="str">
            <v>541-0048</v>
          </cell>
          <cell r="AI278" t="str">
            <v>大阪府</v>
          </cell>
          <cell r="AJ278" t="str">
            <v>大阪市中央区瓦町4-2-14</v>
          </cell>
          <cell r="AK278" t="str">
            <v>京阪神瓦町ビル5階</v>
          </cell>
          <cell r="AL278" t="str">
            <v>06-6231-1635</v>
          </cell>
          <cell r="AM278" t="str">
            <v>⑥</v>
          </cell>
          <cell r="AN278" t="str">
            <v>井上　陽一</v>
          </cell>
          <cell r="AO278">
            <v>1</v>
          </cell>
          <cell r="AP278">
            <v>1</v>
          </cell>
          <cell r="AS278" t="str">
            <v>一括</v>
          </cell>
          <cell r="BA278">
            <v>38</v>
          </cell>
          <cell r="BB278" t="str">
            <v>○</v>
          </cell>
          <cell r="BC278" t="str">
            <v>221401005025</v>
          </cell>
          <cell r="BD278">
            <v>44840</v>
          </cell>
          <cell r="BE278">
            <v>44858</v>
          </cell>
          <cell r="BF278">
            <v>44860</v>
          </cell>
          <cell r="BG278" t="str">
            <v>9:30</v>
          </cell>
          <cell r="BH278" t="str">
            <v>17:00</v>
          </cell>
          <cell r="BI278" t="str">
            <v>9:00</v>
          </cell>
          <cell r="BJ278" t="str">
            <v>17:10</v>
          </cell>
          <cell r="BK278" t="str">
            <v/>
          </cell>
          <cell r="BL278" t="str">
            <v/>
          </cell>
        </row>
        <row r="279">
          <cell r="A279" t="str">
            <v>22-1401005-026</v>
          </cell>
          <cell r="B279">
            <v>44814</v>
          </cell>
          <cell r="C279">
            <v>44824</v>
          </cell>
          <cell r="E279">
            <v>0</v>
          </cell>
          <cell r="F279" t="str">
            <v>1401005</v>
          </cell>
          <cell r="G279">
            <v>26</v>
          </cell>
          <cell r="H279">
            <v>40</v>
          </cell>
          <cell r="I279" t="str">
            <v>大阪</v>
          </cell>
          <cell r="J279" t="str">
            <v>天満研修センター</v>
          </cell>
          <cell r="K279" t="str">
            <v>Cタイプ</v>
          </cell>
          <cell r="L279">
            <v>44839</v>
          </cell>
          <cell r="M279">
            <v>44840</v>
          </cell>
          <cell r="O279" t="str">
            <v>大阪</v>
          </cell>
          <cell r="P279" t="str">
            <v>一般</v>
          </cell>
          <cell r="Q279">
            <v>1</v>
          </cell>
          <cell r="R279" t="str">
            <v>クボ</v>
          </cell>
          <cell r="S279" t="str">
            <v>ケイジ</v>
          </cell>
          <cell r="T279" t="str">
            <v>クボ　ケイジ</v>
          </cell>
          <cell r="U279" t="str">
            <v>久保</v>
          </cell>
          <cell r="V279" t="str">
            <v>圭二</v>
          </cell>
          <cell r="W279" t="str">
            <v>久保　圭二</v>
          </cell>
          <cell r="X279">
            <v>26429</v>
          </cell>
          <cell r="Y279">
            <v>52</v>
          </cell>
          <cell r="Z279" t="str">
            <v>721-0945</v>
          </cell>
          <cell r="AA279" t="str">
            <v>広島県</v>
          </cell>
          <cell r="AB279" t="str">
            <v>福山市引野町南3丁目19-22</v>
          </cell>
          <cell r="AD279" t="str">
            <v>090-5011-1293</v>
          </cell>
          <cell r="AE279" t="str">
            <v>kubo.keiji@jppanasonic.com</v>
          </cell>
          <cell r="AF279" t="str">
            <v>パナソニックホームズ株式会社</v>
          </cell>
          <cell r="AG279" t="str">
            <v>沖縄支社</v>
          </cell>
          <cell r="AH279" t="str">
            <v>901-2131</v>
          </cell>
          <cell r="AI279" t="str">
            <v>沖縄県</v>
          </cell>
          <cell r="AJ279" t="str">
            <v>浦添市牧港4丁目11番3号</v>
          </cell>
          <cell r="AL279" t="str">
            <v>098-870-8711</v>
          </cell>
          <cell r="AM279" t="str">
            <v>⑥</v>
          </cell>
          <cell r="AN279" t="str">
            <v>久保　圭二</v>
          </cell>
          <cell r="AO279">
            <v>1</v>
          </cell>
          <cell r="AP279">
            <v>1</v>
          </cell>
          <cell r="AS279" t="str">
            <v>一括</v>
          </cell>
          <cell r="BA279">
            <v>39</v>
          </cell>
          <cell r="BB279" t="str">
            <v>○</v>
          </cell>
          <cell r="BC279" t="str">
            <v>221401005026</v>
          </cell>
          <cell r="BD279">
            <v>44840</v>
          </cell>
          <cell r="BE279">
            <v>44858</v>
          </cell>
          <cell r="BF279">
            <v>44860</v>
          </cell>
          <cell r="BG279" t="str">
            <v>9:30</v>
          </cell>
          <cell r="BH279" t="str">
            <v>17:00</v>
          </cell>
          <cell r="BI279" t="str">
            <v>9:00</v>
          </cell>
          <cell r="BJ279" t="str">
            <v>17:10</v>
          </cell>
          <cell r="BK279" t="str">
            <v/>
          </cell>
          <cell r="BL279" t="str">
            <v/>
          </cell>
        </row>
        <row r="280">
          <cell r="A280" t="str">
            <v>22-1401005-027</v>
          </cell>
          <cell r="B280">
            <v>44824</v>
          </cell>
          <cell r="C280">
            <v>44824</v>
          </cell>
          <cell r="F280" t="str">
            <v>1401005</v>
          </cell>
          <cell r="G280">
            <v>27</v>
          </cell>
          <cell r="H280">
            <v>40</v>
          </cell>
          <cell r="I280" t="str">
            <v>大阪</v>
          </cell>
          <cell r="J280" t="str">
            <v>天満研修センター</v>
          </cell>
          <cell r="K280" t="str">
            <v>Cタイプ</v>
          </cell>
          <cell r="L280">
            <v>44839</v>
          </cell>
          <cell r="M280">
            <v>44840</v>
          </cell>
          <cell r="O280" t="str">
            <v>大阪</v>
          </cell>
          <cell r="P280" t="str">
            <v>一般</v>
          </cell>
          <cell r="Q280">
            <v>1</v>
          </cell>
          <cell r="R280" t="str">
            <v>シラクニ</v>
          </cell>
          <cell r="S280" t="str">
            <v>ヨシオ</v>
          </cell>
          <cell r="T280" t="str">
            <v>シラクニ　ヨシオ</v>
          </cell>
          <cell r="U280" t="str">
            <v>白國</v>
          </cell>
          <cell r="V280" t="str">
            <v>喜夫</v>
          </cell>
          <cell r="W280" t="str">
            <v>白國　喜夫</v>
          </cell>
          <cell r="X280">
            <v>24604</v>
          </cell>
          <cell r="Y280">
            <v>57</v>
          </cell>
          <cell r="Z280" t="str">
            <v>659-0064</v>
          </cell>
          <cell r="AA280" t="str">
            <v>兵庫県</v>
          </cell>
          <cell r="AB280" t="str">
            <v>芦屋市精道町5-2</v>
          </cell>
          <cell r="AD280" t="str">
            <v>090-9623-4540</v>
          </cell>
          <cell r="AE280" t="str">
            <v>info@shirakuni.co.jp</v>
          </cell>
          <cell r="AF280" t="str">
            <v>株式会社白國ケアデザイン</v>
          </cell>
          <cell r="AH280" t="str">
            <v>659-0067</v>
          </cell>
          <cell r="AI280" t="str">
            <v>兵庫県</v>
          </cell>
          <cell r="AJ280" t="str">
            <v>芦屋市茶屋之町 4-13-204</v>
          </cell>
          <cell r="AL280" t="str">
            <v>0797-25-1660</v>
          </cell>
          <cell r="AM280" t="str">
            <v>①</v>
          </cell>
          <cell r="AN280" t="str">
            <v>白國　喜夫</v>
          </cell>
          <cell r="AO280">
            <v>1</v>
          </cell>
          <cell r="AP280">
            <v>1</v>
          </cell>
          <cell r="AS280" t="str">
            <v>三菱</v>
          </cell>
          <cell r="AT280">
            <v>44825</v>
          </cell>
          <cell r="BA280">
            <v>35</v>
          </cell>
          <cell r="BB280" t="str">
            <v>○</v>
          </cell>
          <cell r="BC280" t="str">
            <v>221401005027</v>
          </cell>
          <cell r="BD280">
            <v>44840</v>
          </cell>
          <cell r="BE280">
            <v>44858</v>
          </cell>
          <cell r="BF280">
            <v>44860</v>
          </cell>
          <cell r="BG280" t="str">
            <v>9:30</v>
          </cell>
          <cell r="BH280" t="str">
            <v>17:00</v>
          </cell>
          <cell r="BI280" t="str">
            <v>9:00</v>
          </cell>
          <cell r="BJ280" t="str">
            <v>17:10</v>
          </cell>
          <cell r="BK280" t="str">
            <v/>
          </cell>
          <cell r="BL280" t="str">
            <v/>
          </cell>
        </row>
        <row r="281">
          <cell r="A281" t="str">
            <v>22-1401005-028</v>
          </cell>
          <cell r="B281">
            <v>44826</v>
          </cell>
          <cell r="C281">
            <v>44830</v>
          </cell>
          <cell r="E281">
            <v>0</v>
          </cell>
          <cell r="F281" t="str">
            <v>1401005</v>
          </cell>
          <cell r="G281">
            <v>28</v>
          </cell>
          <cell r="H281">
            <v>40</v>
          </cell>
          <cell r="I281" t="str">
            <v>大阪</v>
          </cell>
          <cell r="J281" t="str">
            <v>天満研修センター</v>
          </cell>
          <cell r="K281" t="str">
            <v>Cタイプ</v>
          </cell>
          <cell r="L281">
            <v>44839</v>
          </cell>
          <cell r="M281">
            <v>44840</v>
          </cell>
          <cell r="O281" t="str">
            <v>大阪</v>
          </cell>
          <cell r="P281" t="str">
            <v>一般</v>
          </cell>
          <cell r="Q281">
            <v>1</v>
          </cell>
          <cell r="R281" t="str">
            <v>イシダ</v>
          </cell>
          <cell r="S281" t="str">
            <v>タカシ</v>
          </cell>
          <cell r="T281" t="str">
            <v>イシダ　タカシ</v>
          </cell>
          <cell r="U281" t="str">
            <v>石田</v>
          </cell>
          <cell r="V281" t="str">
            <v>卓</v>
          </cell>
          <cell r="W281" t="str">
            <v>石田　卓</v>
          </cell>
          <cell r="X281">
            <v>30251</v>
          </cell>
          <cell r="Y281">
            <v>39</v>
          </cell>
          <cell r="Z281" t="str">
            <v>558-0004</v>
          </cell>
          <cell r="AA281" t="str">
            <v>大阪府</v>
          </cell>
          <cell r="AB281" t="str">
            <v>大阪市住吉区長居東3-12-31-202</v>
          </cell>
          <cell r="AC281" t="str">
            <v>リバーハイツ</v>
          </cell>
          <cell r="AD281" t="str">
            <v>090-5663-1781</v>
          </cell>
          <cell r="AE281" t="str">
            <v>ishida.takashi002@panasonic-homes.com</v>
          </cell>
          <cell r="AF281" t="str">
            <v>パナソニックリフォーム株式会社</v>
          </cell>
          <cell r="AG281" t="str">
            <v>近畿支社　大阪南営業部</v>
          </cell>
          <cell r="AH281" t="str">
            <v>591-8025</v>
          </cell>
          <cell r="AI281" t="str">
            <v>大阪府</v>
          </cell>
          <cell r="AJ281" t="str">
            <v>堺市北区長曽根町3083-9</v>
          </cell>
          <cell r="AK281" t="str">
            <v/>
          </cell>
          <cell r="AL281" t="str">
            <v>072-257-7488</v>
          </cell>
          <cell r="AM281" t="str">
            <v>⑥</v>
          </cell>
          <cell r="AN281" t="str">
            <v>石田　卓</v>
          </cell>
          <cell r="AO281">
            <v>1</v>
          </cell>
          <cell r="AP281">
            <v>1</v>
          </cell>
          <cell r="AS281" t="str">
            <v>一括</v>
          </cell>
          <cell r="BA281">
            <v>35</v>
          </cell>
          <cell r="BB281" t="str">
            <v>○</v>
          </cell>
          <cell r="BC281" t="str">
            <v>221401005028</v>
          </cell>
          <cell r="BD281">
            <v>44840</v>
          </cell>
          <cell r="BE281">
            <v>44858</v>
          </cell>
          <cell r="BF281">
            <v>44860</v>
          </cell>
          <cell r="BG281" t="str">
            <v>9:30</v>
          </cell>
          <cell r="BH281" t="str">
            <v>17:00</v>
          </cell>
          <cell r="BI281" t="str">
            <v>9:00</v>
          </cell>
          <cell r="BJ281" t="str">
            <v>17:10</v>
          </cell>
          <cell r="BK281" t="str">
            <v/>
          </cell>
          <cell r="BL281" t="str">
            <v/>
          </cell>
        </row>
        <row r="282">
          <cell r="A282" t="str">
            <v>22-1401005-029</v>
          </cell>
          <cell r="B282">
            <v>44827</v>
          </cell>
          <cell r="C282">
            <v>44830</v>
          </cell>
          <cell r="E282">
            <v>0</v>
          </cell>
          <cell r="F282" t="str">
            <v>1401005</v>
          </cell>
          <cell r="G282">
            <v>29</v>
          </cell>
          <cell r="H282">
            <v>40</v>
          </cell>
          <cell r="I282" t="str">
            <v>大阪</v>
          </cell>
          <cell r="J282" t="str">
            <v>天満研修センター</v>
          </cell>
          <cell r="K282" t="str">
            <v>Cタイプ</v>
          </cell>
          <cell r="L282">
            <v>44839</v>
          </cell>
          <cell r="M282">
            <v>44840</v>
          </cell>
          <cell r="O282" t="str">
            <v>大阪</v>
          </cell>
          <cell r="P282" t="str">
            <v>一般</v>
          </cell>
          <cell r="Q282">
            <v>1</v>
          </cell>
          <cell r="R282" t="str">
            <v>マツモト</v>
          </cell>
          <cell r="S282" t="str">
            <v>ハルユキ</v>
          </cell>
          <cell r="T282" t="str">
            <v>マツモト　ハルユキ</v>
          </cell>
          <cell r="U282" t="str">
            <v>松本</v>
          </cell>
          <cell r="V282" t="str">
            <v>晴行</v>
          </cell>
          <cell r="W282" t="str">
            <v>松本　晴行</v>
          </cell>
          <cell r="X282">
            <v>35579</v>
          </cell>
          <cell r="Y282">
            <v>25</v>
          </cell>
          <cell r="Z282" t="str">
            <v>544-0003</v>
          </cell>
          <cell r="AA282" t="str">
            <v>大阪府</v>
          </cell>
          <cell r="AB282" t="str">
            <v>大阪市生野区小路東2-8-24</v>
          </cell>
          <cell r="AC282" t="str">
            <v>グローパレス少路パートⅢ　201号室</v>
          </cell>
          <cell r="AD282" t="str">
            <v>080-2459-6001</v>
          </cell>
          <cell r="AE282" t="str">
            <v>matsumoto.haruyuki@panasonic-homes.com</v>
          </cell>
          <cell r="AF282" t="str">
            <v>パナソニックリフォーム株式会社</v>
          </cell>
          <cell r="AG282" t="str">
            <v>近畿支社</v>
          </cell>
          <cell r="AH282" t="str">
            <v>591-8025</v>
          </cell>
          <cell r="AI282" t="str">
            <v>大阪府</v>
          </cell>
          <cell r="AJ282" t="str">
            <v>堺市北区長曾根町3083-9</v>
          </cell>
          <cell r="AK282" t="str">
            <v/>
          </cell>
          <cell r="AL282" t="str">
            <v>072-257-7488</v>
          </cell>
          <cell r="AM282" t="str">
            <v>②</v>
          </cell>
          <cell r="AN282" t="str">
            <v>松本　晴行</v>
          </cell>
          <cell r="AO282">
            <v>0</v>
          </cell>
          <cell r="AP282">
            <v>1</v>
          </cell>
          <cell r="AS282" t="str">
            <v>一括</v>
          </cell>
          <cell r="BA282">
            <v>39</v>
          </cell>
          <cell r="BB282" t="str">
            <v>○</v>
          </cell>
          <cell r="BC282" t="str">
            <v>221401005029</v>
          </cell>
          <cell r="BD282">
            <v>44840</v>
          </cell>
          <cell r="BE282">
            <v>44858</v>
          </cell>
          <cell r="BF282">
            <v>44860</v>
          </cell>
          <cell r="BG282" t="str">
            <v>9:30</v>
          </cell>
          <cell r="BH282" t="str">
            <v>17:00</v>
          </cell>
          <cell r="BI282" t="str">
            <v>9:00</v>
          </cell>
          <cell r="BJ282" t="str">
            <v>17:10</v>
          </cell>
          <cell r="BK282" t="str">
            <v/>
          </cell>
          <cell r="BL282" t="str">
            <v/>
          </cell>
        </row>
        <row r="283">
          <cell r="A283" t="str">
            <v>22-1401005-030</v>
          </cell>
          <cell r="B283">
            <v>44826</v>
          </cell>
          <cell r="C283">
            <v>44830</v>
          </cell>
          <cell r="E283">
            <v>0</v>
          </cell>
          <cell r="F283" t="str">
            <v>1401005</v>
          </cell>
          <cell r="G283">
            <v>30</v>
          </cell>
          <cell r="H283">
            <v>40</v>
          </cell>
          <cell r="I283" t="str">
            <v>大阪</v>
          </cell>
          <cell r="J283" t="str">
            <v>天満研修センター</v>
          </cell>
          <cell r="K283" t="str">
            <v>Cタイプ</v>
          </cell>
          <cell r="L283">
            <v>44839</v>
          </cell>
          <cell r="M283">
            <v>44840</v>
          </cell>
          <cell r="O283" t="str">
            <v>大阪</v>
          </cell>
          <cell r="P283" t="str">
            <v>一般</v>
          </cell>
          <cell r="Q283">
            <v>1</v>
          </cell>
          <cell r="R283" t="str">
            <v>アダチ</v>
          </cell>
          <cell r="S283" t="str">
            <v>マリコ</v>
          </cell>
          <cell r="T283" t="str">
            <v>アダチ　マリコ</v>
          </cell>
          <cell r="U283" t="str">
            <v>安達</v>
          </cell>
          <cell r="V283" t="str">
            <v>麻里子</v>
          </cell>
          <cell r="W283" t="str">
            <v>安達　麻里子</v>
          </cell>
          <cell r="X283">
            <v>34624</v>
          </cell>
          <cell r="Y283">
            <v>27</v>
          </cell>
          <cell r="Z283" t="str">
            <v>570-0065</v>
          </cell>
          <cell r="AA283" t="str">
            <v>大阪府</v>
          </cell>
          <cell r="AB283" t="str">
            <v>守口市滝井元町2-7-11</v>
          </cell>
          <cell r="AC283" t="str">
            <v/>
          </cell>
          <cell r="AD283" t="str">
            <v>080-9933-4671</v>
          </cell>
          <cell r="AE283" t="str">
            <v>adachi.mariko@panasonic-homes.com</v>
          </cell>
          <cell r="AF283" t="str">
            <v>パナソニックリフォーム株式会社</v>
          </cell>
          <cell r="AG283" t="str">
            <v>近畿支社　大阪南営業部</v>
          </cell>
          <cell r="AH283" t="str">
            <v>591-8025</v>
          </cell>
          <cell r="AI283" t="str">
            <v>大阪府</v>
          </cell>
          <cell r="AJ283" t="str">
            <v>堺市北区長曽根町3083-9</v>
          </cell>
          <cell r="AK283" t="str">
            <v/>
          </cell>
          <cell r="AL283" t="str">
            <v>072-257-7488</v>
          </cell>
          <cell r="AM283" t="str">
            <v>②</v>
          </cell>
          <cell r="AN283" t="str">
            <v>安達　麻里子</v>
          </cell>
          <cell r="AO283">
            <v>1</v>
          </cell>
          <cell r="AP283">
            <v>1</v>
          </cell>
          <cell r="AS283" t="str">
            <v>一括</v>
          </cell>
          <cell r="BA283">
            <v>38</v>
          </cell>
          <cell r="BB283" t="str">
            <v>○</v>
          </cell>
          <cell r="BC283" t="str">
            <v>221401005030</v>
          </cell>
          <cell r="BD283">
            <v>44840</v>
          </cell>
          <cell r="BE283">
            <v>44858</v>
          </cell>
          <cell r="BF283">
            <v>44860</v>
          </cell>
          <cell r="BG283" t="str">
            <v>9:30</v>
          </cell>
          <cell r="BH283" t="str">
            <v>17:00</v>
          </cell>
          <cell r="BI283" t="str">
            <v>9:00</v>
          </cell>
          <cell r="BJ283" t="str">
            <v>17:10</v>
          </cell>
          <cell r="BK283" t="str">
            <v/>
          </cell>
          <cell r="BL283" t="str">
            <v/>
          </cell>
        </row>
        <row r="284">
          <cell r="A284" t="str">
            <v>22-1401005-031</v>
          </cell>
          <cell r="B284">
            <v>44827</v>
          </cell>
          <cell r="C284">
            <v>44830</v>
          </cell>
          <cell r="F284" t="str">
            <v>1401005</v>
          </cell>
          <cell r="G284">
            <v>31</v>
          </cell>
          <cell r="H284">
            <v>40</v>
          </cell>
          <cell r="I284" t="str">
            <v>大阪</v>
          </cell>
          <cell r="J284" t="str">
            <v>天満研修センター</v>
          </cell>
          <cell r="K284" t="str">
            <v>Cタイプ</v>
          </cell>
          <cell r="L284">
            <v>44839</v>
          </cell>
          <cell r="M284">
            <v>44840</v>
          </cell>
          <cell r="O284" t="str">
            <v>大阪</v>
          </cell>
          <cell r="P284" t="str">
            <v>一般</v>
          </cell>
          <cell r="Q284">
            <v>1</v>
          </cell>
          <cell r="R284" t="str">
            <v>アサダ</v>
          </cell>
          <cell r="S284" t="str">
            <v>ユウキ</v>
          </cell>
          <cell r="T284" t="str">
            <v>アサダ　ユウキ</v>
          </cell>
          <cell r="U284" t="str">
            <v>浅田</v>
          </cell>
          <cell r="V284" t="str">
            <v>勇樹</v>
          </cell>
          <cell r="W284" t="str">
            <v>浅田　勇樹</v>
          </cell>
          <cell r="X284">
            <v>30204</v>
          </cell>
          <cell r="Y284">
            <v>40</v>
          </cell>
          <cell r="Z284" t="str">
            <v>190-0013</v>
          </cell>
          <cell r="AA284" t="str">
            <v>東京都</v>
          </cell>
          <cell r="AB284" t="str">
            <v>立川市富士見町2-7-16</v>
          </cell>
          <cell r="AC284" t="str">
            <v>ハーモニーコーポ102号室</v>
          </cell>
          <cell r="AD284" t="str">
            <v>080-5104-8958</v>
          </cell>
          <cell r="AE284" t="str">
            <v>yuki_asada@toyotsu-machinery.co.jp</v>
          </cell>
          <cell r="AF284" t="str">
            <v>株式会社豊通マシナリー</v>
          </cell>
          <cell r="AG284" t="str">
            <v>日野営業所</v>
          </cell>
          <cell r="AH284" t="str">
            <v>191-0003</v>
          </cell>
          <cell r="AI284" t="str">
            <v>東京都</v>
          </cell>
          <cell r="AJ284" t="str">
            <v>日野市日野台1丁目23番地1</v>
          </cell>
          <cell r="AK284" t="str">
            <v>遠藤第2ビル3階</v>
          </cell>
          <cell r="AL284" t="str">
            <v>042-586-2165</v>
          </cell>
          <cell r="AM284" t="str">
            <v>①</v>
          </cell>
          <cell r="AN284" t="str">
            <v>浅田　勇樹</v>
          </cell>
          <cell r="AO284">
            <v>1</v>
          </cell>
          <cell r="AP284">
            <v>0</v>
          </cell>
          <cell r="AS284" t="str">
            <v>三菱</v>
          </cell>
          <cell r="AT284">
            <v>44831</v>
          </cell>
          <cell r="BA284">
            <v>38</v>
          </cell>
          <cell r="BB284" t="str">
            <v>○</v>
          </cell>
          <cell r="BC284" t="str">
            <v>221401005031</v>
          </cell>
          <cell r="BD284">
            <v>44840</v>
          </cell>
          <cell r="BE284">
            <v>44858</v>
          </cell>
          <cell r="BF284">
            <v>44860</v>
          </cell>
          <cell r="BG284" t="str">
            <v>9:30</v>
          </cell>
          <cell r="BH284" t="str">
            <v>17:00</v>
          </cell>
          <cell r="BI284" t="str">
            <v>9:00</v>
          </cell>
          <cell r="BJ284" t="str">
            <v>17:10</v>
          </cell>
          <cell r="BK284" t="str">
            <v/>
          </cell>
          <cell r="BL284" t="str">
            <v/>
          </cell>
        </row>
        <row r="285">
          <cell r="A285" t="str">
            <v>22-1401005-032</v>
          </cell>
          <cell r="B285">
            <v>44828</v>
          </cell>
          <cell r="C285">
            <v>44830</v>
          </cell>
          <cell r="E285">
            <v>0</v>
          </cell>
          <cell r="F285" t="str">
            <v>1401005</v>
          </cell>
          <cell r="G285">
            <v>32</v>
          </cell>
          <cell r="H285">
            <v>40</v>
          </cell>
          <cell r="I285" t="str">
            <v>大阪</v>
          </cell>
          <cell r="J285" t="str">
            <v>天満研修センター</v>
          </cell>
          <cell r="K285" t="str">
            <v>Cタイプ</v>
          </cell>
          <cell r="L285">
            <v>44839</v>
          </cell>
          <cell r="M285">
            <v>44840</v>
          </cell>
          <cell r="O285" t="str">
            <v>大阪</v>
          </cell>
          <cell r="P285" t="str">
            <v>一般</v>
          </cell>
          <cell r="Q285">
            <v>1</v>
          </cell>
          <cell r="R285" t="str">
            <v>ナカジマ</v>
          </cell>
          <cell r="S285" t="str">
            <v>アキコ</v>
          </cell>
          <cell r="T285" t="str">
            <v>ナカジマ　アキコ</v>
          </cell>
          <cell r="U285" t="str">
            <v>中嶋</v>
          </cell>
          <cell r="V285" t="str">
            <v>晃子</v>
          </cell>
          <cell r="W285" t="str">
            <v>中嶋　晃子</v>
          </cell>
          <cell r="X285">
            <v>33766</v>
          </cell>
          <cell r="Y285">
            <v>30</v>
          </cell>
          <cell r="Z285" t="str">
            <v>589-0007</v>
          </cell>
          <cell r="AA285" t="str">
            <v>大阪府</v>
          </cell>
          <cell r="AB285" t="str">
            <v>大阪狭山市池尻中1-35-22</v>
          </cell>
          <cell r="AC285" t="str">
            <v/>
          </cell>
          <cell r="AD285" t="str">
            <v>090-3476-9679</v>
          </cell>
          <cell r="AE285" t="str">
            <v>nakajima.akiko002@jp.panasonic.com</v>
          </cell>
          <cell r="AF285" t="str">
            <v>パナソニックリフォーム株式会社</v>
          </cell>
          <cell r="AG285" t="str">
            <v>大阪南営業部</v>
          </cell>
          <cell r="AH285" t="str">
            <v>591-8025</v>
          </cell>
          <cell r="AI285" t="str">
            <v>大阪府</v>
          </cell>
          <cell r="AJ285" t="str">
            <v>堺市北区長曽根町3083-9</v>
          </cell>
          <cell r="AK285" t="str">
            <v/>
          </cell>
          <cell r="AL285" t="str">
            <v>072-257-7488</v>
          </cell>
          <cell r="AM285" t="str">
            <v>②</v>
          </cell>
          <cell r="AN285" t="str">
            <v>中嶋 晃子</v>
          </cell>
          <cell r="AO285">
            <v>0</v>
          </cell>
          <cell r="AP285">
            <v>1</v>
          </cell>
          <cell r="AS285" t="str">
            <v>一括</v>
          </cell>
          <cell r="BA285">
            <v>37</v>
          </cell>
          <cell r="BB285" t="str">
            <v>○</v>
          </cell>
          <cell r="BC285" t="str">
            <v>221401005032</v>
          </cell>
          <cell r="BD285">
            <v>44840</v>
          </cell>
          <cell r="BE285">
            <v>44858</v>
          </cell>
          <cell r="BF285">
            <v>44860</v>
          </cell>
          <cell r="BG285" t="str">
            <v>9:30</v>
          </cell>
          <cell r="BH285" t="str">
            <v>17:00</v>
          </cell>
          <cell r="BI285" t="str">
            <v>9:00</v>
          </cell>
          <cell r="BJ285" t="str">
            <v>17:10</v>
          </cell>
          <cell r="BK285" t="str">
            <v/>
          </cell>
          <cell r="BL285" t="str">
            <v/>
          </cell>
        </row>
        <row r="286">
          <cell r="A286" t="str">
            <v>22-1401005-033</v>
          </cell>
          <cell r="B286">
            <v>44796</v>
          </cell>
          <cell r="C286">
            <v>44830</v>
          </cell>
          <cell r="E286">
            <v>0</v>
          </cell>
          <cell r="F286" t="str">
            <v>1401005</v>
          </cell>
          <cell r="G286">
            <v>33</v>
          </cell>
          <cell r="H286">
            <v>40</v>
          </cell>
          <cell r="I286" t="str">
            <v>大阪</v>
          </cell>
          <cell r="J286" t="str">
            <v>天満研修センター</v>
          </cell>
          <cell r="K286" t="str">
            <v>Cタイプ</v>
          </cell>
          <cell r="L286">
            <v>44839</v>
          </cell>
          <cell r="M286">
            <v>44840</v>
          </cell>
          <cell r="O286" t="str">
            <v>大阪</v>
          </cell>
          <cell r="P286" t="str">
            <v>一般</v>
          </cell>
          <cell r="Q286">
            <v>1</v>
          </cell>
          <cell r="R286" t="str">
            <v>ヤマザキ</v>
          </cell>
          <cell r="S286" t="str">
            <v>カアイ</v>
          </cell>
          <cell r="T286" t="str">
            <v>ヤマザキ　カアイ</v>
          </cell>
          <cell r="U286" t="str">
            <v>山崎</v>
          </cell>
          <cell r="V286" t="str">
            <v>可愛</v>
          </cell>
          <cell r="W286" t="str">
            <v>山崎　可愛</v>
          </cell>
          <cell r="X286">
            <v>30347</v>
          </cell>
          <cell r="Y286">
            <v>39</v>
          </cell>
          <cell r="Z286" t="str">
            <v>520-0871</v>
          </cell>
          <cell r="AA286" t="str">
            <v>滋賀県</v>
          </cell>
          <cell r="AB286" t="str">
            <v>大津市南郷上山町14-22</v>
          </cell>
          <cell r="AC286" t="str">
            <v/>
          </cell>
          <cell r="AD286" t="str">
            <v>090-1479-6171</v>
          </cell>
          <cell r="AE286" t="str">
            <v>ka-watanabe@yamadahomes.jp</v>
          </cell>
          <cell r="AF286" t="str">
            <v>株式会社ヤマダホームズ</v>
          </cell>
          <cell r="AG286" t="str">
            <v>リフォーム事業本部</v>
          </cell>
          <cell r="AH286" t="str">
            <v>370-0841</v>
          </cell>
          <cell r="AI286" t="str">
            <v>群馬県</v>
          </cell>
          <cell r="AJ286" t="str">
            <v>高崎市栄町1-1</v>
          </cell>
          <cell r="AK286" t="str">
            <v/>
          </cell>
          <cell r="AL286" t="str">
            <v>027-310-2240</v>
          </cell>
          <cell r="AM286" t="str">
            <v>⑥</v>
          </cell>
          <cell r="AN286" t="str">
            <v>山崎　可愛</v>
          </cell>
          <cell r="AO286">
            <v>0</v>
          </cell>
          <cell r="AP286">
            <v>1</v>
          </cell>
          <cell r="AS286" t="str">
            <v>一括</v>
          </cell>
          <cell r="BA286">
            <v>37</v>
          </cell>
          <cell r="BB286" t="str">
            <v>○</v>
          </cell>
          <cell r="BC286" t="str">
            <v>221401005033</v>
          </cell>
          <cell r="BD286">
            <v>44840</v>
          </cell>
          <cell r="BE286">
            <v>44858</v>
          </cell>
          <cell r="BF286">
            <v>44860</v>
          </cell>
          <cell r="BG286" t="str">
            <v>9:30</v>
          </cell>
          <cell r="BH286" t="str">
            <v>17:00</v>
          </cell>
          <cell r="BI286" t="str">
            <v>9:00</v>
          </cell>
          <cell r="BJ286" t="str">
            <v>17:10</v>
          </cell>
          <cell r="BK286" t="str">
            <v/>
          </cell>
          <cell r="BL286" t="str">
            <v/>
          </cell>
        </row>
        <row r="287">
          <cell r="A287" t="str">
            <v>22-1401005-034</v>
          </cell>
          <cell r="B287">
            <v>44800</v>
          </cell>
          <cell r="C287">
            <v>44830</v>
          </cell>
          <cell r="E287">
            <v>0</v>
          </cell>
          <cell r="F287" t="str">
            <v>1401005</v>
          </cell>
          <cell r="G287">
            <v>34</v>
          </cell>
          <cell r="H287">
            <v>40</v>
          </cell>
          <cell r="I287" t="str">
            <v>大阪</v>
          </cell>
          <cell r="J287" t="str">
            <v>天満研修センター</v>
          </cell>
          <cell r="K287" t="str">
            <v>Cタイプ</v>
          </cell>
          <cell r="L287">
            <v>44839</v>
          </cell>
          <cell r="M287">
            <v>44840</v>
          </cell>
          <cell r="O287" t="str">
            <v>大阪</v>
          </cell>
          <cell r="P287" t="str">
            <v>一般</v>
          </cell>
          <cell r="Q287">
            <v>1</v>
          </cell>
          <cell r="R287" t="str">
            <v>イケダ</v>
          </cell>
          <cell r="S287" t="str">
            <v>ユミエ</v>
          </cell>
          <cell r="T287" t="str">
            <v>イケダ　ユミエ</v>
          </cell>
          <cell r="U287" t="str">
            <v>池田</v>
          </cell>
          <cell r="V287" t="str">
            <v>祐実英</v>
          </cell>
          <cell r="W287" t="str">
            <v>池田　祐実英</v>
          </cell>
          <cell r="X287">
            <v>25525</v>
          </cell>
          <cell r="Y287">
            <v>52</v>
          </cell>
          <cell r="Z287" t="str">
            <v>619-1127</v>
          </cell>
          <cell r="AA287" t="str">
            <v>京都府</v>
          </cell>
          <cell r="AB287" t="str">
            <v>木津川市南加茂台４－１２－６</v>
          </cell>
          <cell r="AC287" t="str">
            <v/>
          </cell>
          <cell r="AD287" t="str">
            <v>080-5776-8523</v>
          </cell>
          <cell r="AE287" t="str">
            <v>y-ikeda@yamadahomes.jp</v>
          </cell>
          <cell r="AF287" t="str">
            <v>株式会社ヤマダホームズ</v>
          </cell>
          <cell r="AG287" t="str">
            <v>リフォーム事業本部　東京事業所</v>
          </cell>
          <cell r="AH287" t="str">
            <v>151-0072</v>
          </cell>
          <cell r="AI287" t="str">
            <v>東京都</v>
          </cell>
          <cell r="AJ287" t="str">
            <v>東京都渋谷区幡ヶ谷2-39-8</v>
          </cell>
          <cell r="AK287" t="str">
            <v>ビオライフハウス1Ｆ</v>
          </cell>
          <cell r="AL287" t="str">
            <v>027-310-2244</v>
          </cell>
          <cell r="AM287" t="str">
            <v>⑥</v>
          </cell>
          <cell r="AN287" t="str">
            <v>池田　祐実英</v>
          </cell>
          <cell r="AO287">
            <v>1</v>
          </cell>
          <cell r="AP287">
            <v>1</v>
          </cell>
          <cell r="AS287" t="str">
            <v>一括</v>
          </cell>
          <cell r="BA287">
            <v>40</v>
          </cell>
          <cell r="BB287" t="str">
            <v>○</v>
          </cell>
          <cell r="BC287" t="str">
            <v>221401005034</v>
          </cell>
          <cell r="BD287">
            <v>44840</v>
          </cell>
          <cell r="BE287">
            <v>44858</v>
          </cell>
          <cell r="BF287">
            <v>44860</v>
          </cell>
          <cell r="BG287" t="str">
            <v>9:30</v>
          </cell>
          <cell r="BH287" t="str">
            <v>17:00</v>
          </cell>
          <cell r="BI287" t="str">
            <v>9:00</v>
          </cell>
          <cell r="BJ287" t="str">
            <v>17:10</v>
          </cell>
          <cell r="BK287" t="str">
            <v/>
          </cell>
          <cell r="BL287" t="str">
            <v/>
          </cell>
        </row>
        <row r="288">
          <cell r="A288" t="str">
            <v>22-1401005-035</v>
          </cell>
          <cell r="B288">
            <v>44806</v>
          </cell>
          <cell r="C288">
            <v>44830</v>
          </cell>
          <cell r="E288">
            <v>0</v>
          </cell>
          <cell r="F288" t="str">
            <v>1401005</v>
          </cell>
          <cell r="G288">
            <v>35</v>
          </cell>
          <cell r="H288">
            <v>40</v>
          </cell>
          <cell r="I288" t="str">
            <v>大阪</v>
          </cell>
          <cell r="J288" t="str">
            <v>天満研修センター</v>
          </cell>
          <cell r="K288" t="str">
            <v>Cタイプ</v>
          </cell>
          <cell r="L288">
            <v>44839</v>
          </cell>
          <cell r="M288">
            <v>44840</v>
          </cell>
          <cell r="O288" t="str">
            <v>大阪</v>
          </cell>
          <cell r="P288" t="str">
            <v>一般</v>
          </cell>
          <cell r="Q288">
            <v>1</v>
          </cell>
          <cell r="R288" t="str">
            <v>カツラ</v>
          </cell>
          <cell r="S288" t="str">
            <v>ヒロコ</v>
          </cell>
          <cell r="T288" t="str">
            <v>カツラ　ヒロコ</v>
          </cell>
          <cell r="U288" t="str">
            <v>葛</v>
          </cell>
          <cell r="V288" t="str">
            <v>弘子</v>
          </cell>
          <cell r="W288" t="str">
            <v>葛　弘子</v>
          </cell>
          <cell r="X288">
            <v>22788</v>
          </cell>
          <cell r="Y288">
            <v>60</v>
          </cell>
          <cell r="Z288" t="str">
            <v>586-0067</v>
          </cell>
          <cell r="AA288" t="str">
            <v>大阪府</v>
          </cell>
          <cell r="AB288" t="str">
            <v>大阪府河内長野市南青葉台２３－１９</v>
          </cell>
          <cell r="AC288" t="str">
            <v/>
          </cell>
          <cell r="AD288" t="str">
            <v>070-1479-8707</v>
          </cell>
          <cell r="AE288" t="str">
            <v>h-katsura@yamadahomes.jp</v>
          </cell>
          <cell r="AF288" t="str">
            <v>株式会社ヤマダホームズ</v>
          </cell>
          <cell r="AG288" t="str">
            <v>リフォーム事業本部</v>
          </cell>
          <cell r="AH288" t="str">
            <v>370-0841</v>
          </cell>
          <cell r="AI288" t="str">
            <v>群馬県</v>
          </cell>
          <cell r="AJ288" t="str">
            <v>高崎市栄町1-1</v>
          </cell>
          <cell r="AK288" t="str">
            <v/>
          </cell>
          <cell r="AL288" t="str">
            <v>027-330-3313</v>
          </cell>
          <cell r="AM288" t="str">
            <v>⑥</v>
          </cell>
          <cell r="AN288" t="str">
            <v>葛　弘子</v>
          </cell>
          <cell r="AO288">
            <v>1</v>
          </cell>
          <cell r="AP288">
            <v>1</v>
          </cell>
          <cell r="AS288" t="str">
            <v>一括</v>
          </cell>
          <cell r="BA288">
            <v>32</v>
          </cell>
          <cell r="BB288" t="str">
            <v>○</v>
          </cell>
          <cell r="BC288" t="str">
            <v>221401005035</v>
          </cell>
          <cell r="BD288">
            <v>44840</v>
          </cell>
          <cell r="BE288">
            <v>44858</v>
          </cell>
          <cell r="BF288">
            <v>44860</v>
          </cell>
          <cell r="BG288" t="str">
            <v>9:30</v>
          </cell>
          <cell r="BH288" t="str">
            <v>17:00</v>
          </cell>
          <cell r="BI288" t="str">
            <v>9:00</v>
          </cell>
          <cell r="BJ288" t="str">
            <v>17:10</v>
          </cell>
          <cell r="BK288" t="str">
            <v/>
          </cell>
          <cell r="BL288" t="str">
            <v/>
          </cell>
        </row>
        <row r="289">
          <cell r="A289" t="str">
            <v>22-1401005-036</v>
          </cell>
          <cell r="B289">
            <v>44796</v>
          </cell>
          <cell r="C289">
            <v>44831</v>
          </cell>
          <cell r="E289">
            <v>0</v>
          </cell>
          <cell r="F289" t="str">
            <v>1401005</v>
          </cell>
          <cell r="G289">
            <v>36</v>
          </cell>
          <cell r="H289">
            <v>40</v>
          </cell>
          <cell r="I289" t="str">
            <v>大阪</v>
          </cell>
          <cell r="J289" t="str">
            <v>天満研修センター</v>
          </cell>
          <cell r="K289" t="str">
            <v>Cタイプ</v>
          </cell>
          <cell r="L289">
            <v>44839</v>
          </cell>
          <cell r="M289">
            <v>44840</v>
          </cell>
          <cell r="O289" t="str">
            <v>大阪</v>
          </cell>
          <cell r="P289" t="str">
            <v>一般</v>
          </cell>
          <cell r="Q289">
            <v>1</v>
          </cell>
          <cell r="R289" t="str">
            <v>ヒトミ</v>
          </cell>
          <cell r="S289" t="str">
            <v>マサキ</v>
          </cell>
          <cell r="T289" t="str">
            <v>ヒトミ　マサキ</v>
          </cell>
          <cell r="U289" t="str">
            <v>人見</v>
          </cell>
          <cell r="V289" t="str">
            <v>昌樹</v>
          </cell>
          <cell r="W289" t="str">
            <v>人見　昌樹</v>
          </cell>
          <cell r="X289">
            <v>29432</v>
          </cell>
          <cell r="Y289">
            <v>42</v>
          </cell>
          <cell r="Z289" t="str">
            <v>545-0021</v>
          </cell>
          <cell r="AA289" t="str">
            <v>大阪府</v>
          </cell>
          <cell r="AB289" t="str">
            <v>大阪市阿倍野区阪南町1丁目24番23号</v>
          </cell>
          <cell r="AC289" t="str">
            <v>ケインズハウス604号</v>
          </cell>
          <cell r="AD289" t="str">
            <v>080-4889-2192</v>
          </cell>
          <cell r="AE289" t="str">
            <v>m-hitomi@yamadahomes.jp</v>
          </cell>
          <cell r="AF289" t="str">
            <v>株式会社ヤマダホームズ</v>
          </cell>
          <cell r="AG289" t="str">
            <v>リフォーム事業本部</v>
          </cell>
          <cell r="AH289" t="str">
            <v>370-0841</v>
          </cell>
          <cell r="AI289" t="str">
            <v>群馬県</v>
          </cell>
          <cell r="AJ289" t="str">
            <v>高崎市栄町1-1</v>
          </cell>
          <cell r="AK289" t="str">
            <v/>
          </cell>
          <cell r="AL289" t="str">
            <v>027-330-3313</v>
          </cell>
          <cell r="AM289" t="str">
            <v>⑥</v>
          </cell>
          <cell r="AN289" t="str">
            <v>人見　昌樹</v>
          </cell>
          <cell r="AO289">
            <v>1</v>
          </cell>
          <cell r="AP289">
            <v>1</v>
          </cell>
          <cell r="AS289" t="str">
            <v>一括</v>
          </cell>
          <cell r="BA289">
            <v>39</v>
          </cell>
          <cell r="BB289" t="str">
            <v>○</v>
          </cell>
          <cell r="BC289" t="str">
            <v>221401005036</v>
          </cell>
          <cell r="BD289">
            <v>44840</v>
          </cell>
          <cell r="BE289">
            <v>44858</v>
          </cell>
          <cell r="BF289">
            <v>44860</v>
          </cell>
          <cell r="BG289" t="str">
            <v>9:30</v>
          </cell>
          <cell r="BH289" t="str">
            <v>17:00</v>
          </cell>
          <cell r="BI289" t="str">
            <v>9:00</v>
          </cell>
          <cell r="BJ289" t="str">
            <v>17:10</v>
          </cell>
          <cell r="BK289" t="str">
            <v/>
          </cell>
          <cell r="BL289" t="str">
            <v/>
          </cell>
        </row>
        <row r="290">
          <cell r="A290" t="str">
            <v>22-1401005-037</v>
          </cell>
          <cell r="B290">
            <v>44788</v>
          </cell>
          <cell r="C290">
            <v>44831</v>
          </cell>
          <cell r="E290">
            <v>0</v>
          </cell>
          <cell r="F290" t="str">
            <v>1401005</v>
          </cell>
          <cell r="G290">
            <v>37</v>
          </cell>
          <cell r="H290">
            <v>40</v>
          </cell>
          <cell r="I290" t="str">
            <v>大阪</v>
          </cell>
          <cell r="J290" t="str">
            <v>天満研修センター</v>
          </cell>
          <cell r="K290" t="str">
            <v>Cタイプ</v>
          </cell>
          <cell r="L290">
            <v>44839</v>
          </cell>
          <cell r="M290">
            <v>44840</v>
          </cell>
          <cell r="O290" t="str">
            <v>大阪</v>
          </cell>
          <cell r="P290" t="str">
            <v>一般</v>
          </cell>
          <cell r="Q290">
            <v>1</v>
          </cell>
          <cell r="R290" t="str">
            <v>イワサキ</v>
          </cell>
          <cell r="S290" t="str">
            <v>ヨシキ</v>
          </cell>
          <cell r="T290" t="str">
            <v>イワサキ　ヨシキ</v>
          </cell>
          <cell r="U290" t="str">
            <v>岩崎</v>
          </cell>
          <cell r="V290" t="str">
            <v>幹樹</v>
          </cell>
          <cell r="W290" t="str">
            <v>岩崎　幹樹</v>
          </cell>
          <cell r="X290">
            <v>25300</v>
          </cell>
          <cell r="Y290">
            <v>53</v>
          </cell>
          <cell r="Z290" t="str">
            <v>536-0008</v>
          </cell>
          <cell r="AA290" t="str">
            <v>大阪府</v>
          </cell>
          <cell r="AB290" t="str">
            <v>大阪市城東区関目2-9-3-912</v>
          </cell>
          <cell r="AC290" t="str">
            <v/>
          </cell>
          <cell r="AD290" t="str">
            <v>070-1479-6134</v>
          </cell>
          <cell r="AE290" t="str">
            <v>y-iwasaki@yamadahomes.jp</v>
          </cell>
          <cell r="AF290" t="str">
            <v>株式会社ヤマダホームズ</v>
          </cell>
          <cell r="AG290" t="str">
            <v>リフォーム事業本部</v>
          </cell>
          <cell r="AH290" t="str">
            <v>370-0841</v>
          </cell>
          <cell r="AI290" t="str">
            <v>群馬県</v>
          </cell>
          <cell r="AJ290" t="str">
            <v>高崎市栄町1-1</v>
          </cell>
          <cell r="AK290" t="str">
            <v/>
          </cell>
          <cell r="AL290" t="str">
            <v>078-436-1991</v>
          </cell>
          <cell r="AM290" t="str">
            <v>⑥</v>
          </cell>
          <cell r="AN290" t="str">
            <v>岩崎　幹樹</v>
          </cell>
          <cell r="AO290">
            <v>0</v>
          </cell>
          <cell r="AP290">
            <v>1</v>
          </cell>
          <cell r="AS290" t="str">
            <v>一括</v>
          </cell>
          <cell r="BA290">
            <v>38</v>
          </cell>
          <cell r="BB290" t="str">
            <v>○</v>
          </cell>
          <cell r="BC290" t="str">
            <v>221401005037</v>
          </cell>
          <cell r="BD290">
            <v>44840</v>
          </cell>
          <cell r="BE290">
            <v>44858</v>
          </cell>
          <cell r="BF290">
            <v>44860</v>
          </cell>
          <cell r="BG290" t="str">
            <v>9:30</v>
          </cell>
          <cell r="BH290" t="str">
            <v>17:00</v>
          </cell>
          <cell r="BI290" t="str">
            <v>9:00</v>
          </cell>
          <cell r="BJ290" t="str">
            <v>17:10</v>
          </cell>
          <cell r="BK290" t="str">
            <v/>
          </cell>
          <cell r="BL290" t="str">
            <v/>
          </cell>
        </row>
        <row r="291">
          <cell r="A291" t="str">
            <v>22-1401005-038</v>
          </cell>
          <cell r="B291">
            <v>44818</v>
          </cell>
          <cell r="C291">
            <v>44831</v>
          </cell>
          <cell r="F291" t="str">
            <v>1401005</v>
          </cell>
          <cell r="G291">
            <v>38</v>
          </cell>
          <cell r="H291">
            <v>40</v>
          </cell>
          <cell r="I291" t="str">
            <v>大阪</v>
          </cell>
          <cell r="J291" t="str">
            <v>天満研修センター</v>
          </cell>
          <cell r="K291" t="str">
            <v>Cタイプ</v>
          </cell>
          <cell r="L291">
            <v>44839</v>
          </cell>
          <cell r="M291">
            <v>44840</v>
          </cell>
          <cell r="O291" t="str">
            <v>大阪</v>
          </cell>
          <cell r="P291" t="str">
            <v>一般</v>
          </cell>
          <cell r="Q291">
            <v>1</v>
          </cell>
          <cell r="R291" t="str">
            <v>マツノ</v>
          </cell>
          <cell r="S291" t="str">
            <v>トシナオ</v>
          </cell>
          <cell r="T291" t="str">
            <v>マツノ　トシナオ</v>
          </cell>
          <cell r="U291" t="str">
            <v>松野</v>
          </cell>
          <cell r="V291" t="str">
            <v>敏尚</v>
          </cell>
          <cell r="W291" t="str">
            <v>松野　敏尚</v>
          </cell>
          <cell r="X291">
            <v>26855</v>
          </cell>
          <cell r="Y291">
            <v>51</v>
          </cell>
          <cell r="Z291" t="str">
            <v>567-0009</v>
          </cell>
          <cell r="AA291" t="str">
            <v>大阪府</v>
          </cell>
          <cell r="AB291" t="str">
            <v>茨木市山手台7-1-21</v>
          </cell>
          <cell r="AD291" t="str">
            <v>090-5691-4454</v>
          </cell>
          <cell r="AE291" t="str">
            <v>matsuno@beehive-jp.co.jp</v>
          </cell>
          <cell r="AF291" t="str">
            <v>株式会社ビーハイヴ</v>
          </cell>
          <cell r="AH291" t="str">
            <v>564-0063</v>
          </cell>
          <cell r="AI291" t="str">
            <v>大阪府</v>
          </cell>
          <cell r="AJ291" t="str">
            <v>吹田市江坂町1-23-43</v>
          </cell>
          <cell r="AK291" t="str">
            <v>ファサード江坂ビル6階</v>
          </cell>
          <cell r="AL291" t="str">
            <v>06-6385-9775</v>
          </cell>
          <cell r="AM291" t="str">
            <v>⑥</v>
          </cell>
          <cell r="AN291" t="str">
            <v>松野　敏尚</v>
          </cell>
          <cell r="AO291">
            <v>1</v>
          </cell>
          <cell r="AP291">
            <v>1</v>
          </cell>
          <cell r="AS291" t="str">
            <v>三菱</v>
          </cell>
          <cell r="AT291">
            <v>44835</v>
          </cell>
          <cell r="BA291">
            <v>40</v>
          </cell>
          <cell r="BB291" t="str">
            <v>○</v>
          </cell>
          <cell r="BC291" t="str">
            <v>221401005038</v>
          </cell>
          <cell r="BD291">
            <v>44840</v>
          </cell>
          <cell r="BE291">
            <v>44858</v>
          </cell>
          <cell r="BF291">
            <v>44860</v>
          </cell>
          <cell r="BG291" t="str">
            <v>9:30</v>
          </cell>
          <cell r="BH291" t="str">
            <v>17:00</v>
          </cell>
          <cell r="BI291" t="str">
            <v>9:00</v>
          </cell>
          <cell r="BJ291" t="str">
            <v>17:10</v>
          </cell>
          <cell r="BK291" t="str">
            <v/>
          </cell>
          <cell r="BL291" t="str">
            <v/>
          </cell>
        </row>
        <row r="292">
          <cell r="A292" t="str">
            <v>22-1401005-039</v>
          </cell>
          <cell r="B292">
            <v>44832</v>
          </cell>
          <cell r="C292">
            <v>44832</v>
          </cell>
          <cell r="F292" t="str">
            <v>1401005</v>
          </cell>
          <cell r="G292">
            <v>39</v>
          </cell>
          <cell r="H292">
            <v>40</v>
          </cell>
          <cell r="I292" t="str">
            <v>大阪</v>
          </cell>
          <cell r="J292" t="str">
            <v>天満研修センター</v>
          </cell>
          <cell r="K292" t="str">
            <v>Cタイプ</v>
          </cell>
          <cell r="L292">
            <v>44839</v>
          </cell>
          <cell r="M292">
            <v>44840</v>
          </cell>
          <cell r="O292" t="str">
            <v>大阪</v>
          </cell>
          <cell r="P292" t="str">
            <v>一般</v>
          </cell>
          <cell r="Q292">
            <v>1</v>
          </cell>
          <cell r="R292" t="str">
            <v>マキタ</v>
          </cell>
          <cell r="S292" t="str">
            <v>ノブアキ</v>
          </cell>
          <cell r="T292" t="str">
            <v>マキタ　ノブアキ</v>
          </cell>
          <cell r="U292" t="str">
            <v>牧田</v>
          </cell>
          <cell r="V292" t="str">
            <v>信昭</v>
          </cell>
          <cell r="W292" t="str">
            <v>牧田　信昭</v>
          </cell>
          <cell r="X292">
            <v>26547</v>
          </cell>
          <cell r="Y292">
            <v>52</v>
          </cell>
          <cell r="Z292" t="str">
            <v>532-0031</v>
          </cell>
          <cell r="AA292" t="str">
            <v>大阪府</v>
          </cell>
          <cell r="AB292" t="str">
            <v>大阪市淀川区加島3丁目2-10</v>
          </cell>
          <cell r="AC292" t="str">
            <v>リバーガーデン加島1208</v>
          </cell>
          <cell r="AD292" t="str">
            <v>090-3488-2645</v>
          </cell>
          <cell r="AE292" t="str">
            <v>no-makita@e.luckland.co.jp</v>
          </cell>
          <cell r="AF292" t="str">
            <v>株式会社 ラックランド</v>
          </cell>
          <cell r="AG292" t="str">
            <v>大阪支店</v>
          </cell>
          <cell r="AH292" t="str">
            <v>531-0072</v>
          </cell>
          <cell r="AI292" t="str">
            <v>大阪府</v>
          </cell>
          <cell r="AJ292" t="str">
            <v>大阪市北区豊崎2-7-15</v>
          </cell>
          <cell r="AK292" t="str">
            <v>LUCK OFFICE OSAKA　5階</v>
          </cell>
          <cell r="AL292" t="str">
            <v>070-7465-1439</v>
          </cell>
          <cell r="AM292" t="str">
            <v>⑥</v>
          </cell>
          <cell r="AN292" t="str">
            <v>牧田　信昭</v>
          </cell>
          <cell r="AO292">
            <v>1</v>
          </cell>
          <cell r="AP292">
            <v>1</v>
          </cell>
          <cell r="AS292" t="str">
            <v>三菱</v>
          </cell>
          <cell r="AT292">
            <v>44832</v>
          </cell>
          <cell r="BA292">
            <v>38</v>
          </cell>
          <cell r="BB292" t="str">
            <v>○</v>
          </cell>
          <cell r="BC292" t="str">
            <v>221401005039</v>
          </cell>
          <cell r="BD292">
            <v>44840</v>
          </cell>
          <cell r="BE292">
            <v>44858</v>
          </cell>
          <cell r="BF292">
            <v>44860</v>
          </cell>
          <cell r="BG292" t="str">
            <v>9:30</v>
          </cell>
          <cell r="BH292" t="str">
            <v>17:00</v>
          </cell>
          <cell r="BI292" t="str">
            <v>9:00</v>
          </cell>
          <cell r="BJ292" t="str">
            <v>17:10</v>
          </cell>
          <cell r="BK292" t="str">
            <v/>
          </cell>
          <cell r="BL292" t="str">
            <v/>
          </cell>
        </row>
        <row r="293">
          <cell r="A293" t="str">
            <v>22-1201020-001</v>
          </cell>
          <cell r="B293">
            <v>44739</v>
          </cell>
          <cell r="C293">
            <v>44754</v>
          </cell>
          <cell r="D293">
            <v>44755</v>
          </cell>
          <cell r="E293">
            <v>0</v>
          </cell>
          <cell r="F293" t="str">
            <v>1201020</v>
          </cell>
          <cell r="G293">
            <v>1</v>
          </cell>
          <cell r="H293">
            <v>20</v>
          </cell>
          <cell r="I293" t="str">
            <v>仙台</v>
          </cell>
          <cell r="J293" t="str">
            <v>フォレスト仙台</v>
          </cell>
          <cell r="K293" t="str">
            <v>第5・第6会議室</v>
          </cell>
          <cell r="L293">
            <v>44854</v>
          </cell>
          <cell r="M293">
            <v>44855</v>
          </cell>
          <cell r="O293" t="str">
            <v>仙台</v>
          </cell>
          <cell r="P293" t="str">
            <v>一般</v>
          </cell>
          <cell r="Q293">
            <v>1</v>
          </cell>
          <cell r="R293" t="str">
            <v>マツウラ</v>
          </cell>
          <cell r="S293" t="str">
            <v>カズヒコ</v>
          </cell>
          <cell r="T293" t="str">
            <v>マツウラ　カズヒコ</v>
          </cell>
          <cell r="U293" t="str">
            <v>松浦</v>
          </cell>
          <cell r="V293" t="str">
            <v>和彦</v>
          </cell>
          <cell r="W293" t="str">
            <v>松浦　和彦</v>
          </cell>
          <cell r="X293">
            <v>22992</v>
          </cell>
          <cell r="Y293">
            <v>59</v>
          </cell>
          <cell r="Z293" t="str">
            <v>960-1107</v>
          </cell>
          <cell r="AA293" t="str">
            <v>福島県</v>
          </cell>
          <cell r="AB293" t="str">
            <v>福島市上鳥渡字しのぶ台18-5</v>
          </cell>
          <cell r="AD293" t="str">
            <v>080-6052-5572</v>
          </cell>
          <cell r="AE293" t="str">
            <v>tht108115@icloud.com</v>
          </cell>
          <cell r="AF293" t="str">
            <v>トヨタホームとうほく
株式会社</v>
          </cell>
          <cell r="AG293" t="str">
            <v>ストック事業部</v>
          </cell>
          <cell r="AH293" t="str">
            <v>963-8041</v>
          </cell>
          <cell r="AI293" t="str">
            <v>福島県</v>
          </cell>
          <cell r="AJ293" t="str">
            <v>郡山市富田町字後久保45-8</v>
          </cell>
          <cell r="AL293" t="str">
            <v>024-903-9500</v>
          </cell>
          <cell r="AM293" t="str">
            <v>⑥</v>
          </cell>
          <cell r="AN293" t="str">
            <v>松浦　和彦</v>
          </cell>
          <cell r="AO293">
            <v>0</v>
          </cell>
          <cell r="AP293">
            <v>1</v>
          </cell>
          <cell r="AS293" t="str">
            <v>一括</v>
          </cell>
          <cell r="BA293">
            <v>34</v>
          </cell>
          <cell r="BB293" t="str">
            <v>○</v>
          </cell>
          <cell r="BC293" t="str">
            <v>221201020001</v>
          </cell>
          <cell r="BD293">
            <v>44855</v>
          </cell>
          <cell r="BE293">
            <v>44872</v>
          </cell>
          <cell r="BF293">
            <v>44874</v>
          </cell>
          <cell r="BG293" t="str">
            <v>10:00</v>
          </cell>
          <cell r="BH293" t="str">
            <v>17:30</v>
          </cell>
          <cell r="BI293" t="str">
            <v>9:30</v>
          </cell>
          <cell r="BJ293" t="str">
            <v>17:40</v>
          </cell>
          <cell r="BK293" t="str">
            <v/>
          </cell>
          <cell r="BL293" t="str">
            <v/>
          </cell>
        </row>
        <row r="294">
          <cell r="A294" t="str">
            <v>22-1201020-002</v>
          </cell>
          <cell r="B294">
            <v>44725</v>
          </cell>
          <cell r="C294">
            <v>44754</v>
          </cell>
          <cell r="D294">
            <v>44755</v>
          </cell>
          <cell r="E294">
            <v>0</v>
          </cell>
          <cell r="F294" t="str">
            <v>1201020</v>
          </cell>
          <cell r="G294">
            <v>2</v>
          </cell>
          <cell r="H294">
            <v>20</v>
          </cell>
          <cell r="I294" t="str">
            <v>仙台</v>
          </cell>
          <cell r="J294" t="str">
            <v>フォレスト仙台</v>
          </cell>
          <cell r="K294" t="str">
            <v>第5・第6会議室</v>
          </cell>
          <cell r="L294">
            <v>44854</v>
          </cell>
          <cell r="M294">
            <v>44855</v>
          </cell>
          <cell r="O294" t="str">
            <v>仙台</v>
          </cell>
          <cell r="P294" t="str">
            <v>一般</v>
          </cell>
          <cell r="Q294">
            <v>1</v>
          </cell>
          <cell r="R294" t="str">
            <v>フジタ</v>
          </cell>
          <cell r="S294" t="str">
            <v>ヒデユキ</v>
          </cell>
          <cell r="T294" t="str">
            <v>フジタ　ヒデユキ</v>
          </cell>
          <cell r="U294" t="str">
            <v>藤田</v>
          </cell>
          <cell r="V294" t="str">
            <v>秀行</v>
          </cell>
          <cell r="W294" t="str">
            <v>藤田　秀行</v>
          </cell>
          <cell r="X294">
            <v>26342</v>
          </cell>
          <cell r="Y294">
            <v>50</v>
          </cell>
          <cell r="Z294" t="str">
            <v>963-0724</v>
          </cell>
          <cell r="AA294" t="str">
            <v>福島県</v>
          </cell>
          <cell r="AB294" t="str">
            <v>郡山市田村町上行合字辰ノ尾25</v>
          </cell>
          <cell r="AD294" t="str">
            <v>090-7566-1858</v>
          </cell>
          <cell r="AE294" t="str">
            <v>h-fujita@toyotahome-t.jp</v>
          </cell>
          <cell r="AF294" t="str">
            <v>トヨタホームとうほく
株式会社</v>
          </cell>
          <cell r="AG294" t="str">
            <v>福島支店</v>
          </cell>
          <cell r="AH294" t="str">
            <v>963-8041</v>
          </cell>
          <cell r="AI294" t="str">
            <v>福島県</v>
          </cell>
          <cell r="AJ294" t="str">
            <v>郡山市富田町字後久保45-8</v>
          </cell>
          <cell r="AL294" t="str">
            <v>024-903-9500</v>
          </cell>
          <cell r="AM294" t="str">
            <v>⑥</v>
          </cell>
          <cell r="AN294" t="str">
            <v>藤田　秀行</v>
          </cell>
          <cell r="AO294">
            <v>1</v>
          </cell>
          <cell r="AP294">
            <v>1</v>
          </cell>
          <cell r="AS294" t="str">
            <v>一括</v>
          </cell>
          <cell r="BA294">
            <v>34</v>
          </cell>
          <cell r="BB294" t="str">
            <v>○</v>
          </cell>
          <cell r="BC294" t="str">
            <v>221201020002</v>
          </cell>
          <cell r="BD294">
            <v>44855</v>
          </cell>
          <cell r="BE294">
            <v>44872</v>
          </cell>
          <cell r="BF294">
            <v>44874</v>
          </cell>
          <cell r="BG294" t="str">
            <v>10:00</v>
          </cell>
          <cell r="BH294" t="str">
            <v>17:30</v>
          </cell>
          <cell r="BI294" t="str">
            <v>9:30</v>
          </cell>
          <cell r="BJ294" t="str">
            <v>17:40</v>
          </cell>
          <cell r="BK294" t="str">
            <v/>
          </cell>
          <cell r="BL294" t="str">
            <v/>
          </cell>
        </row>
        <row r="295">
          <cell r="A295" t="str">
            <v>22-1201020-003</v>
          </cell>
          <cell r="B295">
            <v>44725</v>
          </cell>
          <cell r="C295">
            <v>44754</v>
          </cell>
          <cell r="D295">
            <v>44755</v>
          </cell>
          <cell r="E295">
            <v>0</v>
          </cell>
          <cell r="F295" t="str">
            <v>1201020</v>
          </cell>
          <cell r="G295">
            <v>3</v>
          </cell>
          <cell r="H295">
            <v>20</v>
          </cell>
          <cell r="I295" t="str">
            <v>仙台</v>
          </cell>
          <cell r="J295" t="str">
            <v>フォレスト仙台</v>
          </cell>
          <cell r="K295" t="str">
            <v>第5・第6会議室</v>
          </cell>
          <cell r="L295">
            <v>44854</v>
          </cell>
          <cell r="M295">
            <v>44855</v>
          </cell>
          <cell r="O295" t="str">
            <v>仙台</v>
          </cell>
          <cell r="P295" t="str">
            <v>一般</v>
          </cell>
          <cell r="Q295">
            <v>1</v>
          </cell>
          <cell r="R295" t="str">
            <v>ヒラクリ</v>
          </cell>
          <cell r="S295" t="str">
            <v>ケンイチ</v>
          </cell>
          <cell r="T295" t="str">
            <v>ヒラクリ　ケンイチ</v>
          </cell>
          <cell r="U295" t="str">
            <v>平栗</v>
          </cell>
          <cell r="V295" t="str">
            <v>謙一</v>
          </cell>
          <cell r="W295" t="str">
            <v>平栗　謙一</v>
          </cell>
          <cell r="X295">
            <v>26495</v>
          </cell>
          <cell r="Y295">
            <v>49</v>
          </cell>
          <cell r="Z295" t="str">
            <v>963-0702</v>
          </cell>
          <cell r="AA295" t="str">
            <v>福島県</v>
          </cell>
          <cell r="AB295" t="str">
            <v>郡山市緑ヶ丘東７丁目3-6</v>
          </cell>
          <cell r="AD295" t="str">
            <v>080-6052-5579</v>
          </cell>
          <cell r="AE295" t="str">
            <v>hirakuri-kenichi@toyotahome-t.jp</v>
          </cell>
          <cell r="AF295" t="str">
            <v>トヨタホームとうほく株式会社</v>
          </cell>
          <cell r="AG295" t="str">
            <v>福島支店</v>
          </cell>
          <cell r="AH295" t="str">
            <v>963-8041</v>
          </cell>
          <cell r="AI295" t="str">
            <v>福島県</v>
          </cell>
          <cell r="AJ295" t="str">
            <v>郡山市富田町字後久保45-8</v>
          </cell>
          <cell r="AL295" t="str">
            <v>024-903-9500</v>
          </cell>
          <cell r="AM295" t="str">
            <v>⑥</v>
          </cell>
          <cell r="AN295" t="str">
            <v>平栗　謙一</v>
          </cell>
          <cell r="AO295">
            <v>0</v>
          </cell>
          <cell r="AP295">
            <v>1</v>
          </cell>
          <cell r="AS295" t="str">
            <v>一括</v>
          </cell>
          <cell r="BA295">
            <v>38</v>
          </cell>
          <cell r="BB295" t="str">
            <v>○</v>
          </cell>
          <cell r="BC295" t="str">
            <v>221201020003</v>
          </cell>
          <cell r="BD295">
            <v>44855</v>
          </cell>
          <cell r="BE295">
            <v>44872</v>
          </cell>
          <cell r="BF295">
            <v>44874</v>
          </cell>
          <cell r="BG295" t="str">
            <v>10:00</v>
          </cell>
          <cell r="BH295" t="str">
            <v>17:30</v>
          </cell>
          <cell r="BI295" t="str">
            <v>9:30</v>
          </cell>
          <cell r="BJ295" t="str">
            <v>17:40</v>
          </cell>
          <cell r="BK295" t="str">
            <v/>
          </cell>
          <cell r="BL295" t="str">
            <v/>
          </cell>
        </row>
        <row r="296">
          <cell r="A296" t="str">
            <v>22-1201020-004</v>
          </cell>
          <cell r="B296">
            <v>44725</v>
          </cell>
          <cell r="C296">
            <v>44754</v>
          </cell>
          <cell r="D296">
            <v>44755</v>
          </cell>
          <cell r="E296">
            <v>0</v>
          </cell>
          <cell r="F296" t="str">
            <v>1201020</v>
          </cell>
          <cell r="G296">
            <v>4</v>
          </cell>
          <cell r="H296">
            <v>20</v>
          </cell>
          <cell r="I296" t="str">
            <v>仙台</v>
          </cell>
          <cell r="J296" t="str">
            <v>フォレスト仙台</v>
          </cell>
          <cell r="K296" t="str">
            <v>第5・第6会議室</v>
          </cell>
          <cell r="L296">
            <v>44854</v>
          </cell>
          <cell r="M296">
            <v>44855</v>
          </cell>
          <cell r="O296" t="str">
            <v>仙台</v>
          </cell>
          <cell r="P296" t="str">
            <v>一般</v>
          </cell>
          <cell r="Q296">
            <v>1</v>
          </cell>
          <cell r="R296" t="str">
            <v>タカハシ</v>
          </cell>
          <cell r="S296" t="str">
            <v>ヨウイチ</v>
          </cell>
          <cell r="T296" t="str">
            <v>タカハシ　ヨウイチ</v>
          </cell>
          <cell r="U296" t="str">
            <v>髙橋</v>
          </cell>
          <cell r="V296" t="str">
            <v>陽一</v>
          </cell>
          <cell r="W296" t="str">
            <v>髙橋　陽一</v>
          </cell>
          <cell r="X296">
            <v>27698</v>
          </cell>
          <cell r="Y296">
            <v>48</v>
          </cell>
          <cell r="Z296" t="str">
            <v>981-3125</v>
          </cell>
          <cell r="AA296" t="str">
            <v>宮城県</v>
          </cell>
          <cell r="AB296" t="str">
            <v>仙台市泉区みずほ台13-10</v>
          </cell>
          <cell r="AC296" t="str">
            <v>エスポワールみずほ台203</v>
          </cell>
          <cell r="AD296" t="str">
            <v>080-3153-5446</v>
          </cell>
          <cell r="AE296" t="str">
            <v>y-takahashi@toyotahome-t.jp</v>
          </cell>
          <cell r="AF296" t="str">
            <v>トヨタホームとうほく株式会社</v>
          </cell>
          <cell r="AG296" t="str">
            <v>設計部 トヨタホーム宮城設計課</v>
          </cell>
          <cell r="AH296" t="str">
            <v>981-3133</v>
          </cell>
          <cell r="AI296" t="str">
            <v>宮城県</v>
          </cell>
          <cell r="AJ296" t="str">
            <v>仙台市泉区泉中央1-33-4</v>
          </cell>
          <cell r="AL296" t="str">
            <v>022-371-3771</v>
          </cell>
          <cell r="AM296" t="str">
            <v>⑥</v>
          </cell>
          <cell r="AN296" t="str">
            <v>髙橋　暢一</v>
          </cell>
          <cell r="AO296">
            <v>1</v>
          </cell>
          <cell r="AP296">
            <v>1</v>
          </cell>
          <cell r="AS296" t="str">
            <v>一括</v>
          </cell>
          <cell r="BA296">
            <v>38</v>
          </cell>
          <cell r="BB296" t="str">
            <v>○</v>
          </cell>
          <cell r="BC296" t="str">
            <v>221201020004</v>
          </cell>
          <cell r="BD296">
            <v>44855</v>
          </cell>
          <cell r="BE296">
            <v>44872</v>
          </cell>
          <cell r="BF296">
            <v>44874</v>
          </cell>
          <cell r="BG296" t="str">
            <v>10:00</v>
          </cell>
          <cell r="BH296" t="str">
            <v>17:30</v>
          </cell>
          <cell r="BI296" t="str">
            <v>9:30</v>
          </cell>
          <cell r="BJ296" t="str">
            <v>17:40</v>
          </cell>
          <cell r="BK296" t="str">
            <v/>
          </cell>
          <cell r="BL296" t="str">
            <v/>
          </cell>
        </row>
        <row r="297">
          <cell r="A297" t="str">
            <v>22-1201020-005</v>
          </cell>
          <cell r="B297">
            <v>44725</v>
          </cell>
          <cell r="C297">
            <v>44756</v>
          </cell>
          <cell r="D297">
            <v>44761</v>
          </cell>
          <cell r="E297">
            <v>0</v>
          </cell>
          <cell r="F297" t="str">
            <v>1201020</v>
          </cell>
          <cell r="G297">
            <v>5</v>
          </cell>
          <cell r="H297">
            <v>20</v>
          </cell>
          <cell r="I297" t="str">
            <v>仙台</v>
          </cell>
          <cell r="J297" t="str">
            <v>フォレスト仙台</v>
          </cell>
          <cell r="K297" t="str">
            <v>第5・第6会議室</v>
          </cell>
          <cell r="L297">
            <v>44854</v>
          </cell>
          <cell r="M297">
            <v>44855</v>
          </cell>
          <cell r="O297" t="str">
            <v>仙台</v>
          </cell>
          <cell r="P297" t="str">
            <v>一般</v>
          </cell>
          <cell r="Q297">
            <v>1</v>
          </cell>
          <cell r="R297" t="str">
            <v>イレコマ</v>
          </cell>
          <cell r="S297" t="str">
            <v>トオル</v>
          </cell>
          <cell r="T297" t="str">
            <v>イレコマ　トオル</v>
          </cell>
          <cell r="U297" t="str">
            <v>入駒</v>
          </cell>
          <cell r="V297" t="str">
            <v>透</v>
          </cell>
          <cell r="W297" t="str">
            <v>入駒　透</v>
          </cell>
          <cell r="X297">
            <v>26563</v>
          </cell>
          <cell r="Y297">
            <v>52</v>
          </cell>
          <cell r="Z297" t="str">
            <v>981-3352</v>
          </cell>
          <cell r="AA297" t="str">
            <v>宮城県</v>
          </cell>
          <cell r="AB297" t="str">
            <v>富谷市富ケ丘1-13-6</v>
          </cell>
          <cell r="AD297" t="str">
            <v>080-6052-5533</v>
          </cell>
          <cell r="AE297" t="str">
            <v>irekoma-t@toyotahome.jp</v>
          </cell>
          <cell r="AF297" t="str">
            <v>トヨタホームとうほく株式会社</v>
          </cell>
          <cell r="AG297" t="str">
            <v>技術本部</v>
          </cell>
          <cell r="AH297" t="str">
            <v>981-3133</v>
          </cell>
          <cell r="AI297" t="str">
            <v>宮城県</v>
          </cell>
          <cell r="AJ297" t="str">
            <v>仙台市泉区泉中央1-33-4</v>
          </cell>
          <cell r="AL297" t="str">
            <v>022-371-3771</v>
          </cell>
          <cell r="AM297" t="str">
            <v>⑥</v>
          </cell>
          <cell r="AN297" t="str">
            <v>入駒　透</v>
          </cell>
          <cell r="AO297">
            <v>1</v>
          </cell>
          <cell r="AP297">
            <v>1</v>
          </cell>
          <cell r="AS297" t="str">
            <v>一括</v>
          </cell>
          <cell r="BA297">
            <v>34</v>
          </cell>
          <cell r="BB297" t="str">
            <v>○</v>
          </cell>
          <cell r="BC297" t="str">
            <v>221201020005</v>
          </cell>
          <cell r="BD297">
            <v>44855</v>
          </cell>
          <cell r="BE297">
            <v>44872</v>
          </cell>
          <cell r="BF297">
            <v>44874</v>
          </cell>
          <cell r="BG297" t="str">
            <v>10:00</v>
          </cell>
          <cell r="BH297" t="str">
            <v>17:30</v>
          </cell>
          <cell r="BI297" t="str">
            <v>9:30</v>
          </cell>
          <cell r="BJ297" t="str">
            <v>17:40</v>
          </cell>
          <cell r="BK297" t="str">
            <v/>
          </cell>
          <cell r="BL297" t="str">
            <v/>
          </cell>
        </row>
        <row r="298">
          <cell r="A298" t="str">
            <v>22-1201020-006</v>
          </cell>
          <cell r="B298">
            <v>44802</v>
          </cell>
          <cell r="C298">
            <v>44803</v>
          </cell>
          <cell r="F298" t="str">
            <v>1201020</v>
          </cell>
          <cell r="G298">
            <v>6</v>
          </cell>
          <cell r="H298">
            <v>20</v>
          </cell>
          <cell r="I298" t="str">
            <v>仙台</v>
          </cell>
          <cell r="J298" t="str">
            <v>フォレスト仙台</v>
          </cell>
          <cell r="K298" t="str">
            <v>第5・第6会議室</v>
          </cell>
          <cell r="L298">
            <v>44854</v>
          </cell>
          <cell r="M298">
            <v>44855</v>
          </cell>
          <cell r="O298" t="str">
            <v>仙台</v>
          </cell>
          <cell r="P298" t="str">
            <v>一般</v>
          </cell>
          <cell r="Q298">
            <v>1</v>
          </cell>
          <cell r="R298" t="str">
            <v>ヒラマ</v>
          </cell>
          <cell r="S298" t="str">
            <v>キユヨキ</v>
          </cell>
          <cell r="T298" t="str">
            <v>ヒラマ　キユヨキ</v>
          </cell>
          <cell r="U298" t="str">
            <v>平間</v>
          </cell>
          <cell r="V298" t="str">
            <v>清幸</v>
          </cell>
          <cell r="W298" t="str">
            <v>平間　清幸</v>
          </cell>
          <cell r="X298">
            <v>22184</v>
          </cell>
          <cell r="Y298">
            <v>61</v>
          </cell>
          <cell r="Z298" t="str">
            <v>989-6171</v>
          </cell>
          <cell r="AA298" t="str">
            <v>宮城県</v>
          </cell>
          <cell r="AB298" t="str">
            <v>大崎市古川北町4-2-36</v>
          </cell>
          <cell r="AC298" t="str">
            <v/>
          </cell>
          <cell r="AD298" t="str">
            <v>080-3324-8540</v>
          </cell>
          <cell r="AE298" t="str">
            <v>hirama.k@taisei-yuraku.co.jp</v>
          </cell>
          <cell r="AF298" t="str">
            <v>大成有楽不動産株式会社</v>
          </cell>
          <cell r="AG298" t="str">
            <v>東北支店　ビル管理室</v>
          </cell>
          <cell r="AH298" t="str">
            <v>984-0816</v>
          </cell>
          <cell r="AI298" t="str">
            <v>宮城県</v>
          </cell>
          <cell r="AJ298" t="str">
            <v xml:space="preserve">仙台市若林区河原町１-２-８ </v>
          </cell>
          <cell r="AK298" t="str">
            <v>東北地区信用金庫センタービル１階　管理事務所</v>
          </cell>
          <cell r="AL298" t="str">
            <v>022-268-6088</v>
          </cell>
          <cell r="AM298" t="str">
            <v>⑦</v>
          </cell>
          <cell r="AN298" t="str">
            <v>平間　清幸</v>
          </cell>
          <cell r="AO298">
            <v>1</v>
          </cell>
          <cell r="AP298">
            <v>1</v>
          </cell>
          <cell r="AS298" t="str">
            <v>三菱</v>
          </cell>
          <cell r="AT298">
            <v>44804</v>
          </cell>
          <cell r="BA298">
            <v>33</v>
          </cell>
          <cell r="BB298" t="str">
            <v>○</v>
          </cell>
          <cell r="BC298" t="str">
            <v>221201020006</v>
          </cell>
          <cell r="BD298">
            <v>44855</v>
          </cell>
          <cell r="BE298">
            <v>44872</v>
          </cell>
          <cell r="BF298">
            <v>44874</v>
          </cell>
          <cell r="BG298" t="str">
            <v>10:00</v>
          </cell>
          <cell r="BH298" t="str">
            <v>17:30</v>
          </cell>
          <cell r="BI298" t="str">
            <v>9:30</v>
          </cell>
          <cell r="BJ298" t="str">
            <v>17:40</v>
          </cell>
          <cell r="BK298" t="str">
            <v/>
          </cell>
          <cell r="BL298" t="str">
            <v/>
          </cell>
        </row>
        <row r="299">
          <cell r="A299" t="str">
            <v>22-1201020-007</v>
          </cell>
          <cell r="B299">
            <v>44811</v>
          </cell>
          <cell r="C299">
            <v>44812</v>
          </cell>
          <cell r="F299" t="str">
            <v>1201020</v>
          </cell>
          <cell r="G299">
            <v>7</v>
          </cell>
          <cell r="H299">
            <v>20</v>
          </cell>
          <cell r="I299" t="str">
            <v>仙台</v>
          </cell>
          <cell r="J299" t="str">
            <v>フォレスト仙台</v>
          </cell>
          <cell r="K299" t="str">
            <v>第5・第6会議室</v>
          </cell>
          <cell r="L299">
            <v>44854</v>
          </cell>
          <cell r="M299">
            <v>44855</v>
          </cell>
          <cell r="O299" t="str">
            <v>仙台</v>
          </cell>
          <cell r="P299" t="str">
            <v>一般</v>
          </cell>
          <cell r="Q299">
            <v>1</v>
          </cell>
          <cell r="R299" t="str">
            <v>スズキ</v>
          </cell>
          <cell r="S299" t="str">
            <v>エツコ</v>
          </cell>
          <cell r="T299" t="str">
            <v>スズキ　エツコ</v>
          </cell>
          <cell r="U299" t="str">
            <v>鈴木</v>
          </cell>
          <cell r="V299" t="str">
            <v>悦子</v>
          </cell>
          <cell r="W299" t="str">
            <v>鈴木　悦子</v>
          </cell>
          <cell r="X299">
            <v>23546</v>
          </cell>
          <cell r="Y299">
            <v>58</v>
          </cell>
          <cell r="Z299" t="str">
            <v>963-0102</v>
          </cell>
          <cell r="AA299" t="str">
            <v>福島県</v>
          </cell>
          <cell r="AB299" t="str">
            <v>郡山市安積町笹川字南向8番地の80</v>
          </cell>
          <cell r="AC299" t="str">
            <v/>
          </cell>
          <cell r="AD299" t="str">
            <v>090-3646-8766</v>
          </cell>
          <cell r="AE299" t="str">
            <v>suzutech@aroma.ocn.ne.jp</v>
          </cell>
          <cell r="AF299" t="str">
            <v>有限会社スズテック</v>
          </cell>
          <cell r="AH299" t="str">
            <v>963-0102</v>
          </cell>
          <cell r="AI299" t="str">
            <v>福島県</v>
          </cell>
          <cell r="AJ299" t="str">
            <v>郡山市安積町笹川字南向8番地80</v>
          </cell>
          <cell r="AK299" t="str">
            <v/>
          </cell>
          <cell r="AL299" t="str">
            <v>024-947-5969</v>
          </cell>
          <cell r="AM299" t="str">
            <v>⑥</v>
          </cell>
          <cell r="AN299" t="str">
            <v>鈴木　悦子</v>
          </cell>
          <cell r="AO299">
            <v>0</v>
          </cell>
          <cell r="AP299">
            <v>1</v>
          </cell>
          <cell r="AS299" t="str">
            <v>三菱</v>
          </cell>
          <cell r="AT299">
            <v>44816</v>
          </cell>
          <cell r="BA299">
            <v>39</v>
          </cell>
          <cell r="BB299" t="str">
            <v>○</v>
          </cell>
          <cell r="BC299" t="str">
            <v>221201020007</v>
          </cell>
          <cell r="BD299">
            <v>44855</v>
          </cell>
          <cell r="BE299">
            <v>44872</v>
          </cell>
          <cell r="BF299">
            <v>44874</v>
          </cell>
          <cell r="BG299" t="str">
            <v>10:00</v>
          </cell>
          <cell r="BH299" t="str">
            <v>17:30</v>
          </cell>
          <cell r="BI299" t="str">
            <v>9:30</v>
          </cell>
          <cell r="BJ299" t="str">
            <v>17:40</v>
          </cell>
          <cell r="BK299" t="str">
            <v/>
          </cell>
          <cell r="BL299" t="str">
            <v/>
          </cell>
        </row>
        <row r="300">
          <cell r="A300" t="str">
            <v>22-1201020-008</v>
          </cell>
          <cell r="B300">
            <v>44811</v>
          </cell>
          <cell r="C300">
            <v>44812</v>
          </cell>
          <cell r="F300" t="str">
            <v>1201020</v>
          </cell>
          <cell r="G300">
            <v>8</v>
          </cell>
          <cell r="H300">
            <v>20</v>
          </cell>
          <cell r="I300" t="str">
            <v>仙台</v>
          </cell>
          <cell r="J300" t="str">
            <v>フォレスト仙台</v>
          </cell>
          <cell r="K300" t="str">
            <v>第5・第6会議室</v>
          </cell>
          <cell r="L300">
            <v>44854</v>
          </cell>
          <cell r="M300">
            <v>44855</v>
          </cell>
          <cell r="O300" t="str">
            <v>仙台</v>
          </cell>
          <cell r="P300" t="str">
            <v>一般</v>
          </cell>
          <cell r="Q300">
            <v>1</v>
          </cell>
          <cell r="R300" t="str">
            <v>スズキ</v>
          </cell>
          <cell r="S300" t="str">
            <v>ユタカ</v>
          </cell>
          <cell r="T300" t="str">
            <v>スズキ　ユタカ</v>
          </cell>
          <cell r="U300" t="str">
            <v>鈴木</v>
          </cell>
          <cell r="V300" t="str">
            <v>豊</v>
          </cell>
          <cell r="W300" t="str">
            <v>鈴木　豊</v>
          </cell>
          <cell r="X300">
            <v>23053</v>
          </cell>
          <cell r="Y300">
            <v>59</v>
          </cell>
          <cell r="Z300" t="str">
            <v>963-5532</v>
          </cell>
          <cell r="AA300" t="str">
            <v>福島県</v>
          </cell>
          <cell r="AB300" t="str">
            <v>東白川郡塙町大字大蕨字坂本65番地</v>
          </cell>
          <cell r="AC300" t="str">
            <v/>
          </cell>
          <cell r="AD300" t="str">
            <v>090-3642-8162</v>
          </cell>
          <cell r="AE300" t="str">
            <v>suzuki@daria-home.info</v>
          </cell>
          <cell r="AF300" t="str">
            <v>株式会社ダリアホーム</v>
          </cell>
          <cell r="AH300" t="str">
            <v>963-8846</v>
          </cell>
          <cell r="AI300" t="str">
            <v>福島県</v>
          </cell>
          <cell r="AJ300" t="str">
            <v>郡山市久留米二丁目35番地8</v>
          </cell>
          <cell r="AK300" t="str">
            <v/>
          </cell>
          <cell r="AL300" t="str">
            <v>024-953-3135</v>
          </cell>
          <cell r="AM300" t="str">
            <v>①</v>
          </cell>
          <cell r="AN300" t="str">
            <v>鈴木　豊</v>
          </cell>
          <cell r="AO300">
            <v>0</v>
          </cell>
          <cell r="AP300">
            <v>1</v>
          </cell>
          <cell r="AS300" t="str">
            <v>三菱</v>
          </cell>
          <cell r="AT300">
            <v>44816</v>
          </cell>
          <cell r="BA300">
            <v>35</v>
          </cell>
          <cell r="BB300" t="str">
            <v>○</v>
          </cell>
          <cell r="BC300" t="str">
            <v>221201020008</v>
          </cell>
          <cell r="BD300">
            <v>44855</v>
          </cell>
          <cell r="BE300">
            <v>44872</v>
          </cell>
          <cell r="BF300">
            <v>44874</v>
          </cell>
          <cell r="BG300" t="str">
            <v>10:00</v>
          </cell>
          <cell r="BH300" t="str">
            <v>17:30</v>
          </cell>
          <cell r="BI300" t="str">
            <v>9:30</v>
          </cell>
          <cell r="BJ300" t="str">
            <v>17:40</v>
          </cell>
          <cell r="BK300" t="str">
            <v/>
          </cell>
          <cell r="BL300" t="str">
            <v/>
          </cell>
        </row>
        <row r="301">
          <cell r="A301" t="str">
            <v>22-1201020-009</v>
          </cell>
          <cell r="B301">
            <v>44827</v>
          </cell>
          <cell r="C301">
            <v>44831</v>
          </cell>
          <cell r="E301">
            <v>0</v>
          </cell>
          <cell r="F301" t="str">
            <v>1201020</v>
          </cell>
          <cell r="G301">
            <v>9</v>
          </cell>
          <cell r="H301">
            <v>20</v>
          </cell>
          <cell r="I301" t="str">
            <v>仙台</v>
          </cell>
          <cell r="J301" t="str">
            <v>フォレスト仙台</v>
          </cell>
          <cell r="K301" t="str">
            <v>第5・第6会議室</v>
          </cell>
          <cell r="L301">
            <v>44854</v>
          </cell>
          <cell r="M301">
            <v>44855</v>
          </cell>
          <cell r="O301" t="str">
            <v>仙台</v>
          </cell>
          <cell r="P301" t="str">
            <v>一般</v>
          </cell>
          <cell r="Q301">
            <v>1</v>
          </cell>
          <cell r="R301" t="str">
            <v>ハルヤマ</v>
          </cell>
          <cell r="S301" t="str">
            <v>マサト</v>
          </cell>
          <cell r="T301" t="str">
            <v>ハルヤマ　マサト</v>
          </cell>
          <cell r="U301" t="str">
            <v>春山</v>
          </cell>
          <cell r="V301" t="str">
            <v>真人</v>
          </cell>
          <cell r="W301" t="str">
            <v>春山　真人</v>
          </cell>
          <cell r="X301">
            <v>27599</v>
          </cell>
          <cell r="Y301">
            <v>47</v>
          </cell>
          <cell r="Z301" t="str">
            <v>962-0001</v>
          </cell>
          <cell r="AA301" t="str">
            <v>福島県</v>
          </cell>
          <cell r="AB301" t="str">
            <v>須賀川市森宿字坪ノ内161-72</v>
          </cell>
          <cell r="AC301" t="str">
            <v/>
          </cell>
          <cell r="AD301" t="str">
            <v>080-5734-9048</v>
          </cell>
          <cell r="AE301" t="str">
            <v>masato_haruyama@home.misawa.co.jp</v>
          </cell>
          <cell r="AF301" t="str">
            <v>東北ミサワホーム株式会社</v>
          </cell>
          <cell r="AG301" t="str">
            <v>福島支店</v>
          </cell>
          <cell r="AH301" t="str">
            <v>963-0115</v>
          </cell>
          <cell r="AI301" t="str">
            <v>福島県</v>
          </cell>
          <cell r="AJ301" t="str">
            <v>郡山市南１丁目８２</v>
          </cell>
          <cell r="AK301" t="str">
            <v/>
          </cell>
          <cell r="AL301" t="str">
            <v>024-937-4111</v>
          </cell>
          <cell r="AM301" t="str">
            <v>⑥</v>
          </cell>
          <cell r="AN301" t="str">
            <v>春山　真人</v>
          </cell>
          <cell r="AO301">
            <v>0</v>
          </cell>
          <cell r="AP301">
            <v>1</v>
          </cell>
          <cell r="AS301" t="str">
            <v>一括</v>
          </cell>
          <cell r="BA301">
            <v>39</v>
          </cell>
          <cell r="BB301" t="str">
            <v>○</v>
          </cell>
          <cell r="BC301" t="str">
            <v>221201020009</v>
          </cell>
          <cell r="BD301">
            <v>44855</v>
          </cell>
          <cell r="BE301">
            <v>44872</v>
          </cell>
          <cell r="BF301">
            <v>44874</v>
          </cell>
          <cell r="BG301" t="str">
            <v>10:00</v>
          </cell>
          <cell r="BH301" t="str">
            <v>17:30</v>
          </cell>
          <cell r="BI301" t="str">
            <v>9:30</v>
          </cell>
          <cell r="BJ301" t="str">
            <v>17:40</v>
          </cell>
          <cell r="BK301" t="str">
            <v/>
          </cell>
          <cell r="BL301" t="str">
            <v/>
          </cell>
        </row>
        <row r="302">
          <cell r="A302" t="str">
            <v>22-1201020-010</v>
          </cell>
          <cell r="B302">
            <v>44827</v>
          </cell>
          <cell r="C302">
            <v>44831</v>
          </cell>
          <cell r="E302">
            <v>0</v>
          </cell>
          <cell r="F302" t="str">
            <v>1201020</v>
          </cell>
          <cell r="G302">
            <v>10</v>
          </cell>
          <cell r="H302">
            <v>20</v>
          </cell>
          <cell r="I302" t="str">
            <v>仙台</v>
          </cell>
          <cell r="J302" t="str">
            <v>フォレスト仙台</v>
          </cell>
          <cell r="K302" t="str">
            <v>第5・第6会議室</v>
          </cell>
          <cell r="L302">
            <v>44854</v>
          </cell>
          <cell r="M302">
            <v>44855</v>
          </cell>
          <cell r="O302" t="str">
            <v>仙台</v>
          </cell>
          <cell r="P302" t="str">
            <v>一般</v>
          </cell>
          <cell r="Q302">
            <v>1</v>
          </cell>
          <cell r="R302" t="str">
            <v>マツノ</v>
          </cell>
          <cell r="S302" t="str">
            <v>ミツノブ</v>
          </cell>
          <cell r="T302" t="str">
            <v>マツノ　ミツノブ</v>
          </cell>
          <cell r="U302" t="str">
            <v>松野</v>
          </cell>
          <cell r="V302" t="str">
            <v>満信</v>
          </cell>
          <cell r="W302" t="str">
            <v>松野　満信</v>
          </cell>
          <cell r="X302">
            <v>25461</v>
          </cell>
          <cell r="Y302">
            <v>53</v>
          </cell>
          <cell r="Z302" t="str">
            <v>960-0111</v>
          </cell>
          <cell r="AA302" t="str">
            <v>福島県</v>
          </cell>
          <cell r="AB302" t="str">
            <v>福島市丸子字前川原51-4</v>
          </cell>
          <cell r="AC302" t="str">
            <v/>
          </cell>
          <cell r="AD302" t="str">
            <v>080-6043-2520</v>
          </cell>
          <cell r="AE302" t="str">
            <v>Mitsunobu_Matsuno＠home.misawa.co.jp</v>
          </cell>
          <cell r="AF302" t="str">
            <v>東北ミサワホーム株式会社</v>
          </cell>
          <cell r="AG302" t="str">
            <v>福島支店 リフォーム部</v>
          </cell>
          <cell r="AH302" t="str">
            <v>960-0102</v>
          </cell>
          <cell r="AI302" t="str">
            <v>福島県</v>
          </cell>
          <cell r="AJ302" t="str">
            <v>福島市鎌田舟戸前16-3</v>
          </cell>
          <cell r="AK302" t="str">
            <v/>
          </cell>
          <cell r="AL302" t="str">
            <v>024-554-0333</v>
          </cell>
          <cell r="AM302" t="str">
            <v>⑥</v>
          </cell>
          <cell r="AN302" t="str">
            <v>松野　満信</v>
          </cell>
          <cell r="AO302">
            <v>1</v>
          </cell>
          <cell r="AP302">
            <v>1</v>
          </cell>
          <cell r="AS302" t="str">
            <v>一括</v>
          </cell>
          <cell r="BA302">
            <v>36</v>
          </cell>
          <cell r="BB302" t="str">
            <v>○</v>
          </cell>
          <cell r="BC302" t="str">
            <v>221201020010</v>
          </cell>
          <cell r="BD302">
            <v>44855</v>
          </cell>
          <cell r="BE302">
            <v>44872</v>
          </cell>
          <cell r="BF302">
            <v>44874</v>
          </cell>
          <cell r="BG302" t="str">
            <v>10:00</v>
          </cell>
          <cell r="BH302" t="str">
            <v>17:30</v>
          </cell>
          <cell r="BI302" t="str">
            <v>9:30</v>
          </cell>
          <cell r="BJ302" t="str">
            <v>17:40</v>
          </cell>
          <cell r="BK302" t="str">
            <v/>
          </cell>
          <cell r="BL302" t="str">
            <v/>
          </cell>
        </row>
        <row r="303">
          <cell r="A303" t="str">
            <v>22-1201020-011</v>
          </cell>
          <cell r="B303">
            <v>44827</v>
          </cell>
          <cell r="C303">
            <v>44831</v>
          </cell>
          <cell r="E303">
            <v>0</v>
          </cell>
          <cell r="F303" t="str">
            <v>1201020</v>
          </cell>
          <cell r="G303">
            <v>11</v>
          </cell>
          <cell r="H303">
            <v>20</v>
          </cell>
          <cell r="I303" t="str">
            <v>仙台</v>
          </cell>
          <cell r="J303" t="str">
            <v>フォレスト仙台</v>
          </cell>
          <cell r="K303" t="str">
            <v>第5・第6会議室</v>
          </cell>
          <cell r="L303">
            <v>44854</v>
          </cell>
          <cell r="M303">
            <v>44855</v>
          </cell>
          <cell r="O303" t="str">
            <v>仙台</v>
          </cell>
          <cell r="P303" t="str">
            <v>一般</v>
          </cell>
          <cell r="Q303">
            <v>1</v>
          </cell>
          <cell r="R303" t="str">
            <v>カワラ</v>
          </cell>
          <cell r="S303" t="str">
            <v>ヤスノリ</v>
          </cell>
          <cell r="T303" t="str">
            <v>カワラ　ヤスノリ</v>
          </cell>
          <cell r="U303" t="str">
            <v>河原</v>
          </cell>
          <cell r="V303" t="str">
            <v>康徳</v>
          </cell>
          <cell r="W303" t="str">
            <v>河原　康徳</v>
          </cell>
          <cell r="X303">
            <v>25394</v>
          </cell>
          <cell r="Y303">
            <v>55</v>
          </cell>
          <cell r="Z303" t="str">
            <v>963-0125</v>
          </cell>
          <cell r="AA303" t="str">
            <v>福島県</v>
          </cell>
          <cell r="AB303" t="str">
            <v>郡山市三穂田町富岡字田宿下80</v>
          </cell>
          <cell r="AD303" t="str">
            <v>080-5734-9135</v>
          </cell>
          <cell r="AE303" t="str">
            <v>Yasunori_Kawara@home.misawa.co.jp</v>
          </cell>
          <cell r="AF303" t="str">
            <v>東北ミサワホーム株式会社</v>
          </cell>
          <cell r="AG303" t="str">
            <v>福島支店 リフォーム部</v>
          </cell>
          <cell r="AH303" t="str">
            <v>963-0115</v>
          </cell>
          <cell r="AI303" t="str">
            <v>福島県</v>
          </cell>
          <cell r="AJ303" t="str">
            <v>郡山市南１丁目８２</v>
          </cell>
          <cell r="AK303" t="str">
            <v/>
          </cell>
          <cell r="AL303" t="str">
            <v>024-937-4111</v>
          </cell>
          <cell r="AM303" t="str">
            <v>①</v>
          </cell>
          <cell r="AN303" t="str">
            <v>河原　康徳</v>
          </cell>
          <cell r="AO303">
            <v>0</v>
          </cell>
          <cell r="AP303">
            <v>1</v>
          </cell>
          <cell r="AS303" t="str">
            <v>一括</v>
          </cell>
          <cell r="BA303">
            <v>39</v>
          </cell>
          <cell r="BB303" t="str">
            <v>○</v>
          </cell>
          <cell r="BC303" t="str">
            <v>221201020011</v>
          </cell>
          <cell r="BD303">
            <v>44855</v>
          </cell>
          <cell r="BE303">
            <v>44872</v>
          </cell>
          <cell r="BF303">
            <v>44874</v>
          </cell>
          <cell r="BG303" t="str">
            <v>10:00</v>
          </cell>
          <cell r="BH303" t="str">
            <v>17:30</v>
          </cell>
          <cell r="BI303" t="str">
            <v>9:30</v>
          </cell>
          <cell r="BJ303" t="str">
            <v>17:40</v>
          </cell>
          <cell r="BK303" t="str">
            <v/>
          </cell>
          <cell r="BL303" t="str">
            <v/>
          </cell>
        </row>
        <row r="304">
          <cell r="A304" t="str">
            <v>22-1201020-012</v>
          </cell>
          <cell r="B304">
            <v>44829</v>
          </cell>
          <cell r="C304">
            <v>44831</v>
          </cell>
          <cell r="E304">
            <v>0</v>
          </cell>
          <cell r="F304" t="str">
            <v>1201020</v>
          </cell>
          <cell r="G304">
            <v>12</v>
          </cell>
          <cell r="H304">
            <v>20</v>
          </cell>
          <cell r="I304" t="str">
            <v>仙台</v>
          </cell>
          <cell r="J304" t="str">
            <v>フォレスト仙台</v>
          </cell>
          <cell r="K304" t="str">
            <v>第5・第6会議室</v>
          </cell>
          <cell r="L304">
            <v>44854</v>
          </cell>
          <cell r="M304">
            <v>44855</v>
          </cell>
          <cell r="O304" t="str">
            <v>仙台</v>
          </cell>
          <cell r="P304" t="str">
            <v>一般</v>
          </cell>
          <cell r="Q304">
            <v>1</v>
          </cell>
          <cell r="R304" t="str">
            <v>タジマ</v>
          </cell>
          <cell r="S304" t="str">
            <v>アツシ</v>
          </cell>
          <cell r="T304" t="str">
            <v>タジマ　アツシ</v>
          </cell>
          <cell r="U304" t="str">
            <v>田島</v>
          </cell>
          <cell r="V304" t="str">
            <v>淳史</v>
          </cell>
          <cell r="W304" t="str">
            <v>田島　淳史</v>
          </cell>
          <cell r="X304">
            <v>28579</v>
          </cell>
          <cell r="Y304">
            <v>46</v>
          </cell>
          <cell r="Z304" t="str">
            <v>960-0231</v>
          </cell>
          <cell r="AA304" t="str">
            <v>福島県</v>
          </cell>
          <cell r="AB304" t="str">
            <v>福島市飯坂町平野字南部位8-2</v>
          </cell>
          <cell r="AD304" t="str">
            <v>080-6043-2852</v>
          </cell>
          <cell r="AE304" t="str">
            <v xml:space="preserve">Atsushi_Tajima@home.misawa.co.jp </v>
          </cell>
          <cell r="AF304" t="str">
            <v>東北ミサワホーム株式会社</v>
          </cell>
          <cell r="AG304" t="str">
            <v>福島支店</v>
          </cell>
          <cell r="AH304" t="str">
            <v>960-0102</v>
          </cell>
          <cell r="AI304" t="str">
            <v>福島県</v>
          </cell>
          <cell r="AJ304" t="str">
            <v>福島市鎌田舟戸前16-3</v>
          </cell>
          <cell r="AL304" t="str">
            <v>024-554-1211</v>
          </cell>
          <cell r="AM304" t="str">
            <v>①</v>
          </cell>
          <cell r="AN304" t="str">
            <v>田島　淳史</v>
          </cell>
          <cell r="AO304">
            <v>1</v>
          </cell>
          <cell r="AP304">
            <v>1</v>
          </cell>
          <cell r="AS304" t="str">
            <v>一括</v>
          </cell>
          <cell r="BA304">
            <v>37</v>
          </cell>
          <cell r="BB304" t="str">
            <v>○</v>
          </cell>
          <cell r="BC304" t="str">
            <v>221201020012</v>
          </cell>
          <cell r="BD304">
            <v>44855</v>
          </cell>
          <cell r="BE304">
            <v>44872</v>
          </cell>
          <cell r="BF304">
            <v>44874</v>
          </cell>
          <cell r="BG304" t="str">
            <v>10:00</v>
          </cell>
          <cell r="BH304" t="str">
            <v>17:30</v>
          </cell>
          <cell r="BI304" t="str">
            <v>9:30</v>
          </cell>
          <cell r="BJ304" t="str">
            <v>17:40</v>
          </cell>
          <cell r="BK304" t="str">
            <v/>
          </cell>
          <cell r="BL304" t="str">
            <v/>
          </cell>
        </row>
        <row r="305">
          <cell r="A305" t="str">
            <v>22-1201020-013</v>
          </cell>
          <cell r="B305">
            <v>44828</v>
          </cell>
          <cell r="C305">
            <v>44831</v>
          </cell>
          <cell r="E305">
            <v>0</v>
          </cell>
          <cell r="F305" t="str">
            <v>1201020</v>
          </cell>
          <cell r="G305">
            <v>13</v>
          </cell>
          <cell r="H305">
            <v>20</v>
          </cell>
          <cell r="I305" t="str">
            <v>仙台</v>
          </cell>
          <cell r="J305" t="str">
            <v>フォレスト仙台</v>
          </cell>
          <cell r="K305" t="str">
            <v>第5・第6会議室</v>
          </cell>
          <cell r="L305">
            <v>44854</v>
          </cell>
          <cell r="M305">
            <v>44855</v>
          </cell>
          <cell r="O305" t="str">
            <v>仙台</v>
          </cell>
          <cell r="P305" t="str">
            <v>一般</v>
          </cell>
          <cell r="Q305">
            <v>1</v>
          </cell>
          <cell r="R305" t="str">
            <v>ジンバ</v>
          </cell>
          <cell r="S305" t="str">
            <v>ヒロカズ</v>
          </cell>
          <cell r="T305" t="str">
            <v>ジンバ　ヒロカズ</v>
          </cell>
          <cell r="U305" t="str">
            <v>神馬</v>
          </cell>
          <cell r="V305" t="str">
            <v>博一</v>
          </cell>
          <cell r="W305" t="str">
            <v>神馬　博一</v>
          </cell>
          <cell r="X305">
            <v>28905</v>
          </cell>
          <cell r="Y305">
            <v>45</v>
          </cell>
          <cell r="Z305" t="str">
            <v>960-0102</v>
          </cell>
          <cell r="AA305" t="str">
            <v>福島県</v>
          </cell>
          <cell r="AB305" t="str">
            <v>福島市鎌田字鎌田12</v>
          </cell>
          <cell r="AC305" t="str">
            <v>P・ラゲットB102</v>
          </cell>
          <cell r="AD305" t="str">
            <v>090-8782-3765</v>
          </cell>
          <cell r="AE305" t="str">
            <v>Hirokazu_Jinba@home.misawa.co.jp</v>
          </cell>
          <cell r="AF305" t="str">
            <v>東北ミサワホーム株式会社</v>
          </cell>
          <cell r="AG305" t="str">
            <v>福島支店</v>
          </cell>
          <cell r="AH305" t="str">
            <v>960-0102</v>
          </cell>
          <cell r="AI305" t="str">
            <v>福島県</v>
          </cell>
          <cell r="AJ305" t="str">
            <v>福島市鎌田舟戸前16-3</v>
          </cell>
          <cell r="AL305" t="str">
            <v>024-554-0333</v>
          </cell>
          <cell r="AM305" t="str">
            <v>①</v>
          </cell>
          <cell r="AN305" t="str">
            <v>神馬　博一</v>
          </cell>
          <cell r="AO305">
            <v>1</v>
          </cell>
          <cell r="AP305">
            <v>1</v>
          </cell>
          <cell r="AS305" t="str">
            <v>一括</v>
          </cell>
          <cell r="BA305">
            <v>35</v>
          </cell>
          <cell r="BB305" t="str">
            <v>○</v>
          </cell>
          <cell r="BC305" t="str">
            <v>221201020013</v>
          </cell>
          <cell r="BD305">
            <v>44855</v>
          </cell>
          <cell r="BE305">
            <v>44872</v>
          </cell>
          <cell r="BF305">
            <v>44874</v>
          </cell>
          <cell r="BG305" t="str">
            <v>10:00</v>
          </cell>
          <cell r="BH305" t="str">
            <v>17:30</v>
          </cell>
          <cell r="BI305" t="str">
            <v>9:30</v>
          </cell>
          <cell r="BJ305" t="str">
            <v>17:40</v>
          </cell>
          <cell r="BK305" t="str">
            <v/>
          </cell>
          <cell r="BL305" t="str">
            <v/>
          </cell>
        </row>
        <row r="306">
          <cell r="A306" t="str">
            <v>22-1201020-014</v>
          </cell>
          <cell r="B306">
            <v>44830</v>
          </cell>
          <cell r="C306">
            <v>44833</v>
          </cell>
          <cell r="F306" t="str">
            <v>1201020</v>
          </cell>
          <cell r="G306">
            <v>14</v>
          </cell>
          <cell r="H306">
            <v>20</v>
          </cell>
          <cell r="I306" t="str">
            <v>仙台</v>
          </cell>
          <cell r="J306" t="str">
            <v>フォレスト仙台</v>
          </cell>
          <cell r="K306" t="str">
            <v>第5・第6会議室</v>
          </cell>
          <cell r="L306">
            <v>44854</v>
          </cell>
          <cell r="M306">
            <v>44855</v>
          </cell>
          <cell r="O306" t="str">
            <v>仙台</v>
          </cell>
          <cell r="P306" t="str">
            <v>一般</v>
          </cell>
          <cell r="Q306">
            <v>1</v>
          </cell>
          <cell r="R306" t="str">
            <v>ヨシダ</v>
          </cell>
          <cell r="S306" t="str">
            <v>サトシ</v>
          </cell>
          <cell r="T306" t="str">
            <v>ヨシダ　サトシ</v>
          </cell>
          <cell r="U306" t="str">
            <v>吉田</v>
          </cell>
          <cell r="V306" t="str">
            <v>知嗣</v>
          </cell>
          <cell r="W306" t="str">
            <v>吉田　知嗣</v>
          </cell>
          <cell r="X306">
            <v>28908</v>
          </cell>
          <cell r="Y306">
            <v>45</v>
          </cell>
          <cell r="Z306" t="str">
            <v>981-0111</v>
          </cell>
          <cell r="AA306" t="str">
            <v>宮城県</v>
          </cell>
          <cell r="AB306" t="str">
            <v>宮城郡利府町加瀬字十三本塚10-3</v>
          </cell>
          <cell r="AD306" t="str">
            <v>022-781-9545</v>
          </cell>
          <cell r="AE306" t="str">
            <v>ohno@srsgroup.jp</v>
          </cell>
          <cell r="AF306" t="str">
            <v>株式会社SRS</v>
          </cell>
          <cell r="AH306" t="str">
            <v>983-0043</v>
          </cell>
          <cell r="AI306" t="str">
            <v>宮城県</v>
          </cell>
          <cell r="AJ306" t="str">
            <v>仙台市宮城野区萩野町2丁目10-3</v>
          </cell>
          <cell r="AK306" t="str">
            <v>日研21ビル102</v>
          </cell>
          <cell r="AL306" t="str">
            <v>022-781-9545</v>
          </cell>
          <cell r="AM306" t="str">
            <v>⑥</v>
          </cell>
          <cell r="AN306" t="str">
            <v>吉田　知嗣</v>
          </cell>
          <cell r="AO306">
            <v>1</v>
          </cell>
          <cell r="AP306">
            <v>1</v>
          </cell>
          <cell r="AS306" t="str">
            <v>三菱</v>
          </cell>
          <cell r="AT306">
            <v>44840</v>
          </cell>
          <cell r="BA306">
            <v>35</v>
          </cell>
          <cell r="BB306" t="str">
            <v>○</v>
          </cell>
          <cell r="BC306" t="str">
            <v>221201020014</v>
          </cell>
          <cell r="BD306">
            <v>44855</v>
          </cell>
          <cell r="BE306">
            <v>44872</v>
          </cell>
          <cell r="BF306">
            <v>44874</v>
          </cell>
          <cell r="BG306" t="str">
            <v>10:00</v>
          </cell>
          <cell r="BH306" t="str">
            <v>17:30</v>
          </cell>
          <cell r="BI306" t="str">
            <v>9:30</v>
          </cell>
          <cell r="BJ306" t="str">
            <v>17:40</v>
          </cell>
          <cell r="BK306" t="str">
            <v/>
          </cell>
          <cell r="BL306" t="str">
            <v/>
          </cell>
        </row>
        <row r="307">
          <cell r="A307" t="str">
            <v>22-1201020-015</v>
          </cell>
          <cell r="B307">
            <v>44830</v>
          </cell>
          <cell r="C307">
            <v>44833</v>
          </cell>
          <cell r="F307" t="str">
            <v>1201020</v>
          </cell>
          <cell r="G307">
            <v>15</v>
          </cell>
          <cell r="H307">
            <v>20</v>
          </cell>
          <cell r="I307" t="str">
            <v>仙台</v>
          </cell>
          <cell r="J307" t="str">
            <v>フォレスト仙台</v>
          </cell>
          <cell r="K307" t="str">
            <v>第5・第6会議室</v>
          </cell>
          <cell r="L307">
            <v>44854</v>
          </cell>
          <cell r="M307">
            <v>44855</v>
          </cell>
          <cell r="O307" t="str">
            <v>仙台</v>
          </cell>
          <cell r="P307" t="str">
            <v>一般</v>
          </cell>
          <cell r="Q307">
            <v>1</v>
          </cell>
          <cell r="R307" t="str">
            <v>オカザキ</v>
          </cell>
          <cell r="S307" t="str">
            <v>セイ</v>
          </cell>
          <cell r="T307" t="str">
            <v>オカザキ　セイ</v>
          </cell>
          <cell r="U307" t="str">
            <v>岡崎</v>
          </cell>
          <cell r="V307" t="str">
            <v>世</v>
          </cell>
          <cell r="W307" t="str">
            <v>岡崎　世</v>
          </cell>
          <cell r="X307">
            <v>28237</v>
          </cell>
          <cell r="Y307">
            <v>47</v>
          </cell>
          <cell r="Z307" t="str">
            <v>981-3135</v>
          </cell>
          <cell r="AA307" t="str">
            <v>宮城県</v>
          </cell>
          <cell r="AB307" t="str">
            <v>仙台市泉区八乙女中央4丁目18-5</v>
          </cell>
          <cell r="AD307" t="str">
            <v>022-781-9545</v>
          </cell>
          <cell r="AE307" t="str">
            <v>ohno@srsgroup.jp</v>
          </cell>
          <cell r="AF307" t="str">
            <v>株式会社SRS</v>
          </cell>
          <cell r="AH307" t="str">
            <v>983-0043</v>
          </cell>
          <cell r="AI307" t="str">
            <v>宮城県</v>
          </cell>
          <cell r="AJ307" t="str">
            <v>仙台市宮城野区萩野町2丁目10-3</v>
          </cell>
          <cell r="AK307" t="str">
            <v>日研21ビル102</v>
          </cell>
          <cell r="AL307" t="str">
            <v>022-781-9545</v>
          </cell>
          <cell r="AM307" t="str">
            <v>⑥</v>
          </cell>
          <cell r="AN307" t="str">
            <v>岡崎　世</v>
          </cell>
          <cell r="AO307">
            <v>1</v>
          </cell>
          <cell r="AP307">
            <v>1</v>
          </cell>
          <cell r="AS307" t="str">
            <v>三菱</v>
          </cell>
          <cell r="AT307">
            <v>44840</v>
          </cell>
          <cell r="BA307">
            <v>32</v>
          </cell>
          <cell r="BB307" t="str">
            <v>○</v>
          </cell>
          <cell r="BC307" t="str">
            <v>221201020015</v>
          </cell>
          <cell r="BD307">
            <v>44855</v>
          </cell>
          <cell r="BE307">
            <v>44872</v>
          </cell>
          <cell r="BF307">
            <v>44874</v>
          </cell>
          <cell r="BG307" t="str">
            <v>10:00</v>
          </cell>
          <cell r="BH307" t="str">
            <v>17:30</v>
          </cell>
          <cell r="BI307" t="str">
            <v>9:30</v>
          </cell>
          <cell r="BJ307" t="str">
            <v>17:40</v>
          </cell>
          <cell r="BK307" t="str">
            <v/>
          </cell>
          <cell r="BL307" t="str">
            <v/>
          </cell>
        </row>
        <row r="308">
          <cell r="A308" t="str">
            <v>22-1201020-016</v>
          </cell>
          <cell r="B308">
            <v>44833</v>
          </cell>
          <cell r="C308">
            <v>44833</v>
          </cell>
          <cell r="F308" t="str">
            <v>1201020</v>
          </cell>
          <cell r="G308">
            <v>16</v>
          </cell>
          <cell r="H308">
            <v>20</v>
          </cell>
          <cell r="I308" t="str">
            <v>仙台</v>
          </cell>
          <cell r="J308" t="str">
            <v>フォレスト仙台</v>
          </cell>
          <cell r="K308" t="str">
            <v>第5・第6会議室</v>
          </cell>
          <cell r="L308">
            <v>44854</v>
          </cell>
          <cell r="M308">
            <v>44855</v>
          </cell>
          <cell r="O308" t="str">
            <v>仙台</v>
          </cell>
          <cell r="P308" t="str">
            <v>一般</v>
          </cell>
          <cell r="Q308">
            <v>1</v>
          </cell>
          <cell r="R308" t="str">
            <v>イノウエ</v>
          </cell>
          <cell r="S308" t="str">
            <v>タカヒト</v>
          </cell>
          <cell r="T308" t="str">
            <v>イノウエ　タカヒト</v>
          </cell>
          <cell r="U308" t="str">
            <v>井上</v>
          </cell>
          <cell r="V308" t="str">
            <v>貴人</v>
          </cell>
          <cell r="W308" t="str">
            <v>井上　貴人</v>
          </cell>
          <cell r="X308">
            <v>31904</v>
          </cell>
          <cell r="Y308">
            <v>35</v>
          </cell>
          <cell r="Z308" t="str">
            <v>982-0023</v>
          </cell>
          <cell r="AA308" t="str">
            <v>宮城県</v>
          </cell>
          <cell r="AB308" t="str">
            <v>仙台市太白区鹿野3-23-30</v>
          </cell>
          <cell r="AC308" t="str">
            <v>カストール鹿野402</v>
          </cell>
          <cell r="AD308" t="str">
            <v>090-2794-7589</v>
          </cell>
          <cell r="AE308" t="str">
            <v>t.inoue.ss@e-nexco.co.jp</v>
          </cell>
          <cell r="AF308" t="str">
            <v>株式会社ネクスコ東日本トラスティ</v>
          </cell>
          <cell r="AG308" t="str">
            <v>東北事業部</v>
          </cell>
          <cell r="AH308" t="str">
            <v>989-3121</v>
          </cell>
          <cell r="AI308" t="str">
            <v>宮城県</v>
          </cell>
          <cell r="AJ308" t="str">
            <v>仙台市青葉区郷六字庄子３９－１</v>
          </cell>
          <cell r="AK308" t="str">
            <v/>
          </cell>
          <cell r="AL308" t="str">
            <v>022-302-1355</v>
          </cell>
          <cell r="AM308" t="str">
            <v>①</v>
          </cell>
          <cell r="AN308" t="str">
            <v>井上　貴人</v>
          </cell>
          <cell r="AO308">
            <v>1</v>
          </cell>
          <cell r="AP308">
            <v>1</v>
          </cell>
          <cell r="AS308" t="str">
            <v>三菱</v>
          </cell>
          <cell r="AT308">
            <v>44848</v>
          </cell>
          <cell r="BA308">
            <v>37</v>
          </cell>
          <cell r="BB308" t="str">
            <v>○</v>
          </cell>
          <cell r="BC308" t="str">
            <v>221201020016</v>
          </cell>
          <cell r="BD308">
            <v>44855</v>
          </cell>
          <cell r="BE308">
            <v>44872</v>
          </cell>
          <cell r="BF308">
            <v>44874</v>
          </cell>
          <cell r="BG308" t="str">
            <v>10:00</v>
          </cell>
          <cell r="BH308" t="str">
            <v>17:30</v>
          </cell>
          <cell r="BI308" t="str">
            <v>9:30</v>
          </cell>
          <cell r="BJ308" t="str">
            <v>17:40</v>
          </cell>
          <cell r="BK308" t="str">
            <v/>
          </cell>
          <cell r="BL308" t="str">
            <v/>
          </cell>
        </row>
        <row r="309">
          <cell r="A309" t="str">
            <v>22-1201020-017</v>
          </cell>
          <cell r="B309">
            <v>44833</v>
          </cell>
          <cell r="C309">
            <v>44833</v>
          </cell>
          <cell r="F309" t="str">
            <v>1201020</v>
          </cell>
          <cell r="G309">
            <v>17</v>
          </cell>
          <cell r="H309">
            <v>20</v>
          </cell>
          <cell r="I309" t="str">
            <v>仙台</v>
          </cell>
          <cell r="J309" t="str">
            <v>フォレスト仙台</v>
          </cell>
          <cell r="K309" t="str">
            <v>第5・第6会議室</v>
          </cell>
          <cell r="L309">
            <v>44854</v>
          </cell>
          <cell r="M309">
            <v>44855</v>
          </cell>
          <cell r="O309" t="str">
            <v>仙台</v>
          </cell>
          <cell r="P309" t="str">
            <v>一般</v>
          </cell>
          <cell r="Q309">
            <v>1</v>
          </cell>
          <cell r="R309" t="str">
            <v>モリ</v>
          </cell>
          <cell r="S309" t="str">
            <v>ケンタ</v>
          </cell>
          <cell r="T309" t="str">
            <v>モリ　ケンタ</v>
          </cell>
          <cell r="U309" t="str">
            <v>森</v>
          </cell>
          <cell r="V309" t="str">
            <v>健汰</v>
          </cell>
          <cell r="W309" t="str">
            <v>森　健汰</v>
          </cell>
          <cell r="X309">
            <v>35695</v>
          </cell>
          <cell r="Y309">
            <v>27</v>
          </cell>
          <cell r="Z309" t="str">
            <v>989-3128</v>
          </cell>
          <cell r="AA309" t="str">
            <v>宮城県</v>
          </cell>
          <cell r="AB309" t="str">
            <v>仙台市青葉区愛子中央2-1-24</v>
          </cell>
          <cell r="AD309" t="str">
            <v>080-8205-5004</v>
          </cell>
          <cell r="AE309" t="str">
            <v>k.mori.sh@e-nexco.co.jp</v>
          </cell>
          <cell r="AF309" t="str">
            <v>株式会社ネクスコ東日本トラスティ</v>
          </cell>
          <cell r="AG309" t="str">
            <v>東北事業部</v>
          </cell>
          <cell r="AH309" t="str">
            <v>989-3121</v>
          </cell>
          <cell r="AI309" t="str">
            <v>宮城県</v>
          </cell>
          <cell r="AJ309" t="str">
            <v>仙台市青葉区郷六字庄子３９－１</v>
          </cell>
          <cell r="AK309" t="str">
            <v/>
          </cell>
          <cell r="AL309" t="str">
            <v>022-302-1355</v>
          </cell>
          <cell r="AM309" t="str">
            <v>①</v>
          </cell>
          <cell r="AN309" t="str">
            <v>森　健太</v>
          </cell>
          <cell r="AO309">
            <v>1</v>
          </cell>
          <cell r="AP309">
            <v>1</v>
          </cell>
          <cell r="AS309" t="str">
            <v>三菱</v>
          </cell>
          <cell r="AT309">
            <v>44848</v>
          </cell>
          <cell r="BA309">
            <v>37</v>
          </cell>
          <cell r="BB309" t="str">
            <v>○</v>
          </cell>
          <cell r="BC309" t="str">
            <v>221201020017</v>
          </cell>
          <cell r="BD309">
            <v>44855</v>
          </cell>
          <cell r="BE309">
            <v>44872</v>
          </cell>
          <cell r="BF309">
            <v>44874</v>
          </cell>
          <cell r="BG309" t="str">
            <v>10:00</v>
          </cell>
          <cell r="BH309" t="str">
            <v>17:30</v>
          </cell>
          <cell r="BI309" t="str">
            <v>9:30</v>
          </cell>
          <cell r="BJ309" t="str">
            <v>17:40</v>
          </cell>
          <cell r="BK309" t="str">
            <v/>
          </cell>
          <cell r="BL309" t="str">
            <v/>
          </cell>
        </row>
        <row r="310">
          <cell r="A310" t="str">
            <v>22-1201020-018</v>
          </cell>
          <cell r="B310">
            <v>44833</v>
          </cell>
          <cell r="C310">
            <v>44834</v>
          </cell>
          <cell r="F310" t="str">
            <v>1201020</v>
          </cell>
          <cell r="G310">
            <v>18</v>
          </cell>
          <cell r="H310">
            <v>20</v>
          </cell>
          <cell r="I310" t="str">
            <v>仙台</v>
          </cell>
          <cell r="J310" t="str">
            <v>フォレスト仙台</v>
          </cell>
          <cell r="K310" t="str">
            <v>第5・第6会議室</v>
          </cell>
          <cell r="L310">
            <v>44854</v>
          </cell>
          <cell r="M310">
            <v>44855</v>
          </cell>
          <cell r="O310" t="str">
            <v>仙台</v>
          </cell>
          <cell r="P310" t="str">
            <v>一般</v>
          </cell>
          <cell r="Q310">
            <v>1</v>
          </cell>
          <cell r="R310" t="str">
            <v>ツチタ</v>
          </cell>
          <cell r="S310" t="str">
            <v>ヒデユキ</v>
          </cell>
          <cell r="T310" t="str">
            <v>ツチタ　ヒデユキ</v>
          </cell>
          <cell r="U310" t="str">
            <v>土田</v>
          </cell>
          <cell r="V310" t="str">
            <v>秀之</v>
          </cell>
          <cell r="W310" t="str">
            <v>土田　秀之</v>
          </cell>
          <cell r="X310">
            <v>27424</v>
          </cell>
          <cell r="Y310">
            <v>47</v>
          </cell>
          <cell r="Z310" t="str">
            <v>981-3133</v>
          </cell>
          <cell r="AA310" t="str">
            <v>宮城</v>
          </cell>
          <cell r="AB310" t="str">
            <v>仙台市泉区泉中央4丁目18-3</v>
          </cell>
          <cell r="AC310" t="str">
            <v>クレストグレース502号</v>
          </cell>
          <cell r="AD310" t="str">
            <v>080-2483-1705</v>
          </cell>
          <cell r="AE310" t="str">
            <v>tsuchita.hideyuki@jp.panasonic.com</v>
          </cell>
          <cell r="AF310" t="str">
            <v>パナソニックホームズ株式会社</v>
          </cell>
          <cell r="AG310" t="str">
            <v>東北・北海道支店</v>
          </cell>
          <cell r="AH310" t="str">
            <v>981-3133</v>
          </cell>
          <cell r="AI310" t="str">
            <v>宮城</v>
          </cell>
          <cell r="AJ310" t="str">
            <v>仙台市泉区泉中央2丁目11-9</v>
          </cell>
          <cell r="AL310" t="str">
            <v>022-371-6821</v>
          </cell>
          <cell r="AM310" t="str">
            <v>①</v>
          </cell>
          <cell r="AN310" t="str">
            <v>土田　秀之</v>
          </cell>
          <cell r="AO310">
            <v>0</v>
          </cell>
          <cell r="AP310">
            <v>1</v>
          </cell>
          <cell r="AS310" t="str">
            <v>一括</v>
          </cell>
          <cell r="BA310">
            <v>36</v>
          </cell>
          <cell r="BB310" t="str">
            <v>○</v>
          </cell>
          <cell r="BC310" t="str">
            <v>221201020018</v>
          </cell>
          <cell r="BD310">
            <v>44855</v>
          </cell>
          <cell r="BE310">
            <v>44872</v>
          </cell>
          <cell r="BF310">
            <v>44874</v>
          </cell>
          <cell r="BG310" t="str">
            <v>10:00</v>
          </cell>
          <cell r="BH310" t="str">
            <v>17:30</v>
          </cell>
          <cell r="BI310" t="str">
            <v>9:30</v>
          </cell>
          <cell r="BJ310" t="str">
            <v>17:40</v>
          </cell>
          <cell r="BK310" t="str">
            <v/>
          </cell>
          <cell r="BL310" t="str">
            <v/>
          </cell>
        </row>
        <row r="311">
          <cell r="A311" t="str">
            <v>22-1201020-019</v>
          </cell>
          <cell r="B311">
            <v>44835</v>
          </cell>
          <cell r="C311">
            <v>44837</v>
          </cell>
          <cell r="F311" t="str">
            <v>1201020</v>
          </cell>
          <cell r="G311">
            <v>19</v>
          </cell>
          <cell r="H311">
            <v>20</v>
          </cell>
          <cell r="I311" t="str">
            <v>仙台</v>
          </cell>
          <cell r="J311" t="str">
            <v>フォレスト仙台</v>
          </cell>
          <cell r="K311" t="str">
            <v>第5・第6会議室</v>
          </cell>
          <cell r="L311">
            <v>44854</v>
          </cell>
          <cell r="M311">
            <v>44855</v>
          </cell>
          <cell r="O311" t="str">
            <v>仙台</v>
          </cell>
          <cell r="P311" t="str">
            <v>一般</v>
          </cell>
          <cell r="Q311">
            <v>1</v>
          </cell>
          <cell r="R311" t="str">
            <v>アクツ</v>
          </cell>
          <cell r="S311" t="str">
            <v>シュウジ</v>
          </cell>
          <cell r="T311" t="str">
            <v>アクツ　シュウジ</v>
          </cell>
          <cell r="U311" t="str">
            <v>安久津</v>
          </cell>
          <cell r="V311" t="str">
            <v>秀二</v>
          </cell>
          <cell r="W311" t="str">
            <v>安久津　秀二</v>
          </cell>
          <cell r="X311">
            <v>25276</v>
          </cell>
          <cell r="Y311">
            <v>53</v>
          </cell>
          <cell r="Z311" t="str">
            <v>989-2421</v>
          </cell>
          <cell r="AA311" t="str">
            <v>宮城県</v>
          </cell>
          <cell r="AB311" t="str">
            <v>岩沼市下野郷字上中筋82</v>
          </cell>
          <cell r="AC311" t="str">
            <v/>
          </cell>
          <cell r="AD311" t="str">
            <v>080-5734-9045</v>
          </cell>
          <cell r="AE311" t="str">
            <v>Shuji_Akutsu@home.misawa.co.jp</v>
          </cell>
          <cell r="AF311" t="str">
            <v>東北ミサワホーム株式会社</v>
          </cell>
          <cell r="AG311" t="str">
            <v>リフォーム事業部</v>
          </cell>
          <cell r="AH311" t="str">
            <v>983-0035</v>
          </cell>
          <cell r="AI311" t="str">
            <v>宮城県</v>
          </cell>
          <cell r="AJ311" t="str">
            <v>仙台市宮城野区日の出町三丁目7-13</v>
          </cell>
          <cell r="AK311" t="str">
            <v/>
          </cell>
          <cell r="AL311" t="str">
            <v>022-239-7115</v>
          </cell>
          <cell r="AM311" t="str">
            <v>①</v>
          </cell>
          <cell r="AN311" t="str">
            <v>安久津　秀二</v>
          </cell>
          <cell r="AO311">
            <v>1</v>
          </cell>
          <cell r="AP311">
            <v>1</v>
          </cell>
          <cell r="AS311" t="str">
            <v>一括</v>
          </cell>
          <cell r="BA311">
            <v>39</v>
          </cell>
          <cell r="BB311" t="str">
            <v>○</v>
          </cell>
          <cell r="BC311" t="str">
            <v>221201020019</v>
          </cell>
          <cell r="BD311">
            <v>44855</v>
          </cell>
          <cell r="BE311">
            <v>44872</v>
          </cell>
          <cell r="BF311">
            <v>44874</v>
          </cell>
          <cell r="BG311" t="str">
            <v>10:00</v>
          </cell>
          <cell r="BH311" t="str">
            <v>17:30</v>
          </cell>
          <cell r="BI311" t="str">
            <v>9:30</v>
          </cell>
          <cell r="BJ311" t="str">
            <v>17:40</v>
          </cell>
          <cell r="BK311" t="str">
            <v/>
          </cell>
          <cell r="BL311" t="str">
            <v/>
          </cell>
        </row>
        <row r="312">
          <cell r="A312" t="str">
            <v>22-1201020-020</v>
          </cell>
          <cell r="B312">
            <v>44835</v>
          </cell>
          <cell r="C312">
            <v>44837</v>
          </cell>
          <cell r="F312" t="str">
            <v>1201020</v>
          </cell>
          <cell r="G312">
            <v>20</v>
          </cell>
          <cell r="H312">
            <v>20</v>
          </cell>
          <cell r="I312" t="str">
            <v>仙台</v>
          </cell>
          <cell r="J312" t="str">
            <v>フォレスト仙台</v>
          </cell>
          <cell r="K312" t="str">
            <v>第5・第6会議室</v>
          </cell>
          <cell r="L312">
            <v>44854</v>
          </cell>
          <cell r="M312">
            <v>44855</v>
          </cell>
          <cell r="O312" t="str">
            <v>仙台</v>
          </cell>
          <cell r="P312" t="str">
            <v>一般</v>
          </cell>
          <cell r="Q312">
            <v>1</v>
          </cell>
          <cell r="R312" t="str">
            <v>ササキ</v>
          </cell>
          <cell r="S312" t="str">
            <v>マサツグ</v>
          </cell>
          <cell r="T312" t="str">
            <v>ササキ　マサツグ</v>
          </cell>
          <cell r="U312" t="str">
            <v>佐々木</v>
          </cell>
          <cell r="V312" t="str">
            <v>政継</v>
          </cell>
          <cell r="W312" t="str">
            <v>佐々木　政継</v>
          </cell>
          <cell r="X312">
            <v>26959</v>
          </cell>
          <cell r="Y312">
            <v>48</v>
          </cell>
          <cell r="Z312" t="str">
            <v>9986-0863</v>
          </cell>
          <cell r="AA312" t="str">
            <v>宮城県</v>
          </cell>
          <cell r="AB312" t="str">
            <v>石巻向陽町５丁目３－４</v>
          </cell>
          <cell r="AC312" t="str">
            <v/>
          </cell>
          <cell r="AD312" t="str">
            <v>080-5734-9070</v>
          </cell>
          <cell r="AE312" t="str">
            <v>masatugu_sasaki@home.misawa.co.jp</v>
          </cell>
          <cell r="AF312" t="str">
            <v>東北ミサワホーム株式会社</v>
          </cell>
          <cell r="AG312" t="str">
            <v>リフォーム事業部</v>
          </cell>
          <cell r="AH312" t="str">
            <v>981-3133</v>
          </cell>
          <cell r="AI312" t="str">
            <v>宮城県</v>
          </cell>
          <cell r="AJ312" t="str">
            <v>仙台市泉区泉中央1-23-3</v>
          </cell>
          <cell r="AK312" t="str">
            <v>アーバンオフィスビル２Ｆ</v>
          </cell>
          <cell r="AL312" t="str">
            <v>022-343-1611</v>
          </cell>
          <cell r="AM312" t="str">
            <v>①</v>
          </cell>
          <cell r="AN312" t="str">
            <v>佐々木　政継　</v>
          </cell>
          <cell r="AO312">
            <v>0</v>
          </cell>
          <cell r="AP312">
            <v>1</v>
          </cell>
          <cell r="AS312" t="str">
            <v>一括</v>
          </cell>
          <cell r="BA312">
            <v>38</v>
          </cell>
          <cell r="BB312" t="str">
            <v>○</v>
          </cell>
          <cell r="BC312" t="str">
            <v>221201020020</v>
          </cell>
          <cell r="BD312">
            <v>44855</v>
          </cell>
          <cell r="BE312">
            <v>44872</v>
          </cell>
          <cell r="BF312">
            <v>44874</v>
          </cell>
          <cell r="BG312" t="str">
            <v>10:00</v>
          </cell>
          <cell r="BH312" t="str">
            <v>17:30</v>
          </cell>
          <cell r="BI312" t="str">
            <v>9:30</v>
          </cell>
          <cell r="BJ312" t="str">
            <v>17:40</v>
          </cell>
          <cell r="BK312" t="str">
            <v/>
          </cell>
          <cell r="BL312" t="str">
            <v/>
          </cell>
        </row>
        <row r="313">
          <cell r="A313" t="str">
            <v>22-1201020-021</v>
          </cell>
          <cell r="B313">
            <v>44835</v>
          </cell>
          <cell r="C313">
            <v>44837</v>
          </cell>
          <cell r="F313" t="str">
            <v>1201020</v>
          </cell>
          <cell r="G313">
            <v>21</v>
          </cell>
          <cell r="H313">
            <v>20</v>
          </cell>
          <cell r="I313" t="str">
            <v>仙台</v>
          </cell>
          <cell r="J313" t="str">
            <v>フォレスト仙台</v>
          </cell>
          <cell r="K313" t="str">
            <v>第5・第6会議室</v>
          </cell>
          <cell r="L313">
            <v>44854</v>
          </cell>
          <cell r="M313">
            <v>44855</v>
          </cell>
          <cell r="O313" t="str">
            <v>仙台</v>
          </cell>
          <cell r="P313" t="str">
            <v>一般</v>
          </cell>
          <cell r="Q313">
            <v>1</v>
          </cell>
          <cell r="R313" t="str">
            <v>ワガツマ</v>
          </cell>
          <cell r="S313" t="str">
            <v>ヨシノリ</v>
          </cell>
          <cell r="T313" t="str">
            <v>ワガツマ　ヨシノリ</v>
          </cell>
          <cell r="U313" t="str">
            <v>我妻</v>
          </cell>
          <cell r="V313" t="str">
            <v>義徳</v>
          </cell>
          <cell r="W313" t="str">
            <v>我妻　義徳</v>
          </cell>
          <cell r="X313">
            <v>24900</v>
          </cell>
          <cell r="Y313">
            <v>54</v>
          </cell>
          <cell r="Z313" t="str">
            <v>983-0803</v>
          </cell>
          <cell r="AA313" t="str">
            <v>宮城県</v>
          </cell>
          <cell r="AB313" t="str">
            <v>仙台市宮城野区小田原２丁目８－１２</v>
          </cell>
          <cell r="AC313" t="str">
            <v>東海林方</v>
          </cell>
          <cell r="AD313" t="str">
            <v>080-6043-2396</v>
          </cell>
          <cell r="AE313" t="str">
            <v>Yoshinori_Wagatsuma@home.misawa.co.jp</v>
          </cell>
          <cell r="AF313" t="str">
            <v>東北ミサワホーム株式会社</v>
          </cell>
          <cell r="AG313" t="str">
            <v>リフォーム事業部</v>
          </cell>
          <cell r="AH313" t="str">
            <v>983-0035</v>
          </cell>
          <cell r="AI313" t="str">
            <v>宮城県</v>
          </cell>
          <cell r="AJ313" t="str">
            <v>仙台市宮城野区日の出町３丁目７－１３</v>
          </cell>
          <cell r="AK313" t="str">
            <v/>
          </cell>
          <cell r="AL313" t="str">
            <v>022-239-7115</v>
          </cell>
          <cell r="AM313" t="str">
            <v>①</v>
          </cell>
          <cell r="AN313" t="str">
            <v>我妻　義徳</v>
          </cell>
          <cell r="AO313">
            <v>1</v>
          </cell>
          <cell r="AP313">
            <v>1</v>
          </cell>
          <cell r="AS313" t="str">
            <v>一括</v>
          </cell>
          <cell r="BA313">
            <v>36</v>
          </cell>
          <cell r="BB313" t="str">
            <v>○</v>
          </cell>
          <cell r="BC313" t="str">
            <v>221201020021</v>
          </cell>
          <cell r="BD313">
            <v>44855</v>
          </cell>
          <cell r="BE313">
            <v>44872</v>
          </cell>
          <cell r="BF313">
            <v>44874</v>
          </cell>
          <cell r="BG313" t="str">
            <v>10:00</v>
          </cell>
          <cell r="BH313" t="str">
            <v>17:30</v>
          </cell>
          <cell r="BI313" t="str">
            <v>9:30</v>
          </cell>
          <cell r="BJ313" t="str">
            <v>17:40</v>
          </cell>
          <cell r="BK313" t="str">
            <v/>
          </cell>
          <cell r="BL313" t="str">
            <v/>
          </cell>
        </row>
        <row r="314">
          <cell r="A314" t="str">
            <v>22-1201020-022</v>
          </cell>
          <cell r="B314">
            <v>44835</v>
          </cell>
          <cell r="C314">
            <v>44837</v>
          </cell>
          <cell r="F314" t="str">
            <v>1201020</v>
          </cell>
          <cell r="G314">
            <v>22</v>
          </cell>
          <cell r="H314">
            <v>20</v>
          </cell>
          <cell r="I314" t="str">
            <v>仙台</v>
          </cell>
          <cell r="J314" t="str">
            <v>フォレスト仙台</v>
          </cell>
          <cell r="K314" t="str">
            <v>第5・第6会議室</v>
          </cell>
          <cell r="L314">
            <v>44854</v>
          </cell>
          <cell r="M314">
            <v>44855</v>
          </cell>
          <cell r="O314" t="str">
            <v>仙台</v>
          </cell>
          <cell r="P314" t="str">
            <v>一般</v>
          </cell>
          <cell r="Q314">
            <v>1</v>
          </cell>
          <cell r="R314" t="str">
            <v>コンノ</v>
          </cell>
          <cell r="S314" t="str">
            <v>ヒロキ</v>
          </cell>
          <cell r="T314" t="str">
            <v>コンノ　ヒロキ</v>
          </cell>
          <cell r="U314" t="str">
            <v>今野</v>
          </cell>
          <cell r="V314" t="str">
            <v>博毅</v>
          </cell>
          <cell r="W314" t="str">
            <v>今野　博毅</v>
          </cell>
          <cell r="X314">
            <v>23373</v>
          </cell>
          <cell r="Y314">
            <v>58</v>
          </cell>
          <cell r="Z314" t="str">
            <v>989-3123</v>
          </cell>
          <cell r="AA314" t="str">
            <v>宮城県</v>
          </cell>
          <cell r="AB314" t="str">
            <v>仙台市青葉区錦ケ丘5丁目２２－１０</v>
          </cell>
          <cell r="AC314" t="str">
            <v/>
          </cell>
          <cell r="AD314" t="str">
            <v>080-6043-2345</v>
          </cell>
          <cell r="AE314" t="str">
            <v>Hiroki_Konnno@home.misawa.co.jp</v>
          </cell>
          <cell r="AF314" t="str">
            <v>東北ミサワホーム株式会社</v>
          </cell>
          <cell r="AG314" t="str">
            <v>リフォーム事業部</v>
          </cell>
          <cell r="AH314" t="str">
            <v>981-3133</v>
          </cell>
          <cell r="AI314" t="str">
            <v>宮城県</v>
          </cell>
          <cell r="AJ314" t="str">
            <v>仙台市泉区泉中央１－２３－３</v>
          </cell>
          <cell r="AK314" t="str">
            <v>アーバンフィスビル２F</v>
          </cell>
          <cell r="AL314" t="str">
            <v>022-343-1611</v>
          </cell>
          <cell r="AM314" t="str">
            <v>①</v>
          </cell>
          <cell r="AN314" t="str">
            <v>今野　博毅</v>
          </cell>
          <cell r="AO314">
            <v>0</v>
          </cell>
          <cell r="AP314">
            <v>1</v>
          </cell>
          <cell r="AS314" t="str">
            <v>一括</v>
          </cell>
          <cell r="BA314">
            <v>34</v>
          </cell>
          <cell r="BB314" t="str">
            <v>○</v>
          </cell>
          <cell r="BC314" t="str">
            <v>221201020022</v>
          </cell>
          <cell r="BD314">
            <v>44855</v>
          </cell>
          <cell r="BE314">
            <v>44872</v>
          </cell>
          <cell r="BF314">
            <v>44874</v>
          </cell>
          <cell r="BG314" t="str">
            <v>10:00</v>
          </cell>
          <cell r="BH314" t="str">
            <v>17:30</v>
          </cell>
          <cell r="BI314" t="str">
            <v>9:30</v>
          </cell>
          <cell r="BJ314" t="str">
            <v>17:40</v>
          </cell>
          <cell r="BK314" t="str">
            <v/>
          </cell>
          <cell r="BL314" t="str">
            <v/>
          </cell>
        </row>
        <row r="315">
          <cell r="A315" t="str">
            <v>22-1201020-023</v>
          </cell>
          <cell r="B315">
            <v>44821</v>
          </cell>
          <cell r="C315">
            <v>44837</v>
          </cell>
          <cell r="F315" t="str">
            <v>1201020</v>
          </cell>
          <cell r="G315">
            <v>23</v>
          </cell>
          <cell r="H315">
            <v>20</v>
          </cell>
          <cell r="I315" t="str">
            <v>仙台</v>
          </cell>
          <cell r="J315" t="str">
            <v>フォレスト仙台</v>
          </cell>
          <cell r="K315" t="str">
            <v>第5・第6会議室</v>
          </cell>
          <cell r="L315">
            <v>44854</v>
          </cell>
          <cell r="M315">
            <v>44855</v>
          </cell>
          <cell r="O315" t="str">
            <v>仙台</v>
          </cell>
          <cell r="P315" t="str">
            <v>一般</v>
          </cell>
          <cell r="Q315">
            <v>1</v>
          </cell>
          <cell r="R315" t="str">
            <v>サトウ</v>
          </cell>
          <cell r="S315" t="str">
            <v>マコト</v>
          </cell>
          <cell r="T315" t="str">
            <v>サトウ　マコト</v>
          </cell>
          <cell r="U315" t="str">
            <v>佐藤</v>
          </cell>
          <cell r="V315" t="str">
            <v>真悟人</v>
          </cell>
          <cell r="W315" t="str">
            <v>佐藤　真悟人</v>
          </cell>
          <cell r="X315">
            <v>27751</v>
          </cell>
          <cell r="Y315">
            <v>46</v>
          </cell>
          <cell r="Z315" t="str">
            <v>989-1606</v>
          </cell>
          <cell r="AA315" t="str">
            <v>宮城県</v>
          </cell>
          <cell r="AB315" t="str">
            <v>柴田郡柴田町船岡新生町３－７</v>
          </cell>
          <cell r="AC315" t="str">
            <v>アベニール１０３</v>
          </cell>
          <cell r="AD315" t="str">
            <v>080-5734-9072</v>
          </cell>
          <cell r="AE315" t="str">
            <v>makoto_sato@home.misawa.co.jp</v>
          </cell>
          <cell r="AF315" t="str">
            <v>東北ミサワホーム株式会社</v>
          </cell>
          <cell r="AG315" t="str">
            <v>リフォーム事業部</v>
          </cell>
          <cell r="AH315" t="str">
            <v>983-0035</v>
          </cell>
          <cell r="AI315" t="str">
            <v>宮城県</v>
          </cell>
          <cell r="AJ315" t="str">
            <v>仙台市宮城野区日の出町３－７－１３</v>
          </cell>
          <cell r="AK315" t="str">
            <v/>
          </cell>
          <cell r="AL315" t="str">
            <v>022-239-7115</v>
          </cell>
          <cell r="AM315" t="str">
            <v>①</v>
          </cell>
          <cell r="AN315" t="str">
            <v>佐藤　真悟人</v>
          </cell>
          <cell r="AO315">
            <v>1</v>
          </cell>
          <cell r="AP315">
            <v>1</v>
          </cell>
          <cell r="AS315" t="str">
            <v>一括</v>
          </cell>
          <cell r="BA315">
            <v>38</v>
          </cell>
          <cell r="BB315" t="str">
            <v>○</v>
          </cell>
          <cell r="BC315" t="str">
            <v>221201020023</v>
          </cell>
          <cell r="BD315">
            <v>44855</v>
          </cell>
          <cell r="BE315">
            <v>44872</v>
          </cell>
          <cell r="BF315">
            <v>44874</v>
          </cell>
          <cell r="BG315" t="str">
            <v>10:00</v>
          </cell>
          <cell r="BH315" t="str">
            <v>17:30</v>
          </cell>
          <cell r="BI315" t="str">
            <v>9:30</v>
          </cell>
          <cell r="BJ315" t="str">
            <v>17:40</v>
          </cell>
          <cell r="BK315" t="str">
            <v/>
          </cell>
          <cell r="BL315" t="str">
            <v/>
          </cell>
        </row>
        <row r="316">
          <cell r="A316" t="str">
            <v>22-1201020-024</v>
          </cell>
          <cell r="B316">
            <v>44821</v>
          </cell>
          <cell r="C316">
            <v>44837</v>
          </cell>
          <cell r="F316" t="str">
            <v>1201020</v>
          </cell>
          <cell r="G316">
            <v>24</v>
          </cell>
          <cell r="H316">
            <v>20</v>
          </cell>
          <cell r="I316" t="str">
            <v>仙台</v>
          </cell>
          <cell r="J316" t="str">
            <v>フォレスト仙台</v>
          </cell>
          <cell r="K316" t="str">
            <v>第5・第6会議室</v>
          </cell>
          <cell r="L316">
            <v>44854</v>
          </cell>
          <cell r="M316">
            <v>44855</v>
          </cell>
          <cell r="O316" t="str">
            <v>仙台</v>
          </cell>
          <cell r="P316" t="str">
            <v>一般</v>
          </cell>
          <cell r="Q316">
            <v>1</v>
          </cell>
          <cell r="R316" t="str">
            <v>スガワラ</v>
          </cell>
          <cell r="S316" t="str">
            <v>タツヤ</v>
          </cell>
          <cell r="T316" t="str">
            <v>スガワラ　タツヤ</v>
          </cell>
          <cell r="U316" t="str">
            <v>菅原</v>
          </cell>
          <cell r="V316" t="str">
            <v>達也</v>
          </cell>
          <cell r="W316" t="str">
            <v>菅原　達也</v>
          </cell>
          <cell r="X316">
            <v>27970</v>
          </cell>
          <cell r="Y316">
            <v>46</v>
          </cell>
          <cell r="Z316" t="str">
            <v>985-0822</v>
          </cell>
          <cell r="AA316" t="str">
            <v>宮城県</v>
          </cell>
          <cell r="AB316" t="str">
            <v>宮城郡七ヶ浜町汐見台南2-23-9</v>
          </cell>
          <cell r="AC316" t="str">
            <v/>
          </cell>
          <cell r="AD316" t="str">
            <v>080-6043-2405</v>
          </cell>
          <cell r="AE316" t="str">
            <v>tatsuya_sugawara@home.misawa.co.jp</v>
          </cell>
          <cell r="AF316" t="str">
            <v>東北ミサワホーム株式会社</v>
          </cell>
          <cell r="AG316" t="str">
            <v>リフォーム事業部</v>
          </cell>
          <cell r="AH316" t="str">
            <v>983-0035</v>
          </cell>
          <cell r="AI316" t="str">
            <v>宮城県</v>
          </cell>
          <cell r="AJ316" t="str">
            <v>仙台市泉区泉中央１－２３－３</v>
          </cell>
          <cell r="AK316" t="str">
            <v>アーバンフィスビル２F</v>
          </cell>
          <cell r="AL316" t="str">
            <v>022-343-1611</v>
          </cell>
          <cell r="AM316" t="str">
            <v>①</v>
          </cell>
          <cell r="AN316" t="str">
            <v>菅原　達也</v>
          </cell>
          <cell r="AO316">
            <v>1</v>
          </cell>
          <cell r="AP316">
            <v>1</v>
          </cell>
          <cell r="AS316" t="str">
            <v>一括</v>
          </cell>
          <cell r="BA316">
            <v>36</v>
          </cell>
          <cell r="BB316" t="str">
            <v>○</v>
          </cell>
          <cell r="BC316" t="str">
            <v>221201020024</v>
          </cell>
          <cell r="BD316">
            <v>44855</v>
          </cell>
          <cell r="BE316">
            <v>44872</v>
          </cell>
          <cell r="BF316">
            <v>44874</v>
          </cell>
          <cell r="BG316" t="str">
            <v>10:00</v>
          </cell>
          <cell r="BH316" t="str">
            <v>17:30</v>
          </cell>
          <cell r="BI316" t="str">
            <v>9:30</v>
          </cell>
          <cell r="BJ316" t="str">
            <v>17:40</v>
          </cell>
          <cell r="BK316" t="str">
            <v/>
          </cell>
          <cell r="BL316" t="str">
            <v/>
          </cell>
        </row>
        <row r="317">
          <cell r="A317" t="str">
            <v>22-1201020-025</v>
          </cell>
          <cell r="B317">
            <v>44830</v>
          </cell>
          <cell r="C317">
            <v>44837</v>
          </cell>
          <cell r="F317" t="str">
            <v>1201020</v>
          </cell>
          <cell r="G317">
            <v>25</v>
          </cell>
          <cell r="H317">
            <v>20</v>
          </cell>
          <cell r="I317" t="str">
            <v>仙台</v>
          </cell>
          <cell r="J317" t="str">
            <v>フォレスト仙台</v>
          </cell>
          <cell r="K317" t="str">
            <v>第5・第6会議室</v>
          </cell>
          <cell r="L317">
            <v>44854</v>
          </cell>
          <cell r="M317">
            <v>44855</v>
          </cell>
          <cell r="O317" t="str">
            <v>仙台</v>
          </cell>
          <cell r="P317" t="str">
            <v>一般</v>
          </cell>
          <cell r="Q317">
            <v>1</v>
          </cell>
          <cell r="R317" t="str">
            <v>ミカミ</v>
          </cell>
          <cell r="S317" t="str">
            <v>ヨシノリ</v>
          </cell>
          <cell r="T317" t="str">
            <v>ミカミ　ヨシノリ</v>
          </cell>
          <cell r="U317" t="str">
            <v>三上</v>
          </cell>
          <cell r="V317" t="str">
            <v>善徳</v>
          </cell>
          <cell r="W317" t="str">
            <v>三上　善徳</v>
          </cell>
          <cell r="X317">
            <v>24502</v>
          </cell>
          <cell r="Y317">
            <v>55</v>
          </cell>
          <cell r="Z317" t="str">
            <v>981-3222</v>
          </cell>
          <cell r="AA317" t="str">
            <v>宮城県</v>
          </cell>
          <cell r="AB317" t="str">
            <v>仙台市泉区住吉台東４－２１－１５</v>
          </cell>
          <cell r="AC317" t="str">
            <v/>
          </cell>
          <cell r="AD317" t="str">
            <v>090-2607-1113</v>
          </cell>
          <cell r="AE317" t="str">
            <v>Yoshinori_Mikami@home.misawa.co.jp</v>
          </cell>
          <cell r="AF317" t="str">
            <v>東北ミサワホーム株式会社</v>
          </cell>
          <cell r="AG317" t="str">
            <v>リフォーム事業部</v>
          </cell>
          <cell r="AH317" t="str">
            <v>983-0035</v>
          </cell>
          <cell r="AI317" t="str">
            <v>宮城県</v>
          </cell>
          <cell r="AJ317" t="str">
            <v>仙台市宮城野区日の出町３－７－１３</v>
          </cell>
          <cell r="AK317" t="str">
            <v/>
          </cell>
          <cell r="AL317" t="str">
            <v>022-239-7115</v>
          </cell>
          <cell r="AM317" t="str">
            <v>①</v>
          </cell>
          <cell r="AN317" t="str">
            <v>三上　善徳</v>
          </cell>
          <cell r="AO317">
            <v>1</v>
          </cell>
          <cell r="AP317">
            <v>1</v>
          </cell>
          <cell r="AS317" t="str">
            <v>一括</v>
          </cell>
          <cell r="BA317">
            <v>37</v>
          </cell>
          <cell r="BB317" t="str">
            <v>○</v>
          </cell>
          <cell r="BC317" t="str">
            <v>221201020025</v>
          </cell>
          <cell r="BD317">
            <v>44855</v>
          </cell>
          <cell r="BE317">
            <v>44872</v>
          </cell>
          <cell r="BF317">
            <v>44874</v>
          </cell>
          <cell r="BG317" t="str">
            <v>10:00</v>
          </cell>
          <cell r="BH317" t="str">
            <v>17:30</v>
          </cell>
          <cell r="BI317" t="str">
            <v>9:30</v>
          </cell>
          <cell r="BJ317" t="str">
            <v>17:40</v>
          </cell>
          <cell r="BK317" t="str">
            <v/>
          </cell>
          <cell r="BL317" t="str">
            <v/>
          </cell>
        </row>
        <row r="318">
          <cell r="A318" t="str">
            <v>22-1201020-026</v>
          </cell>
          <cell r="B318">
            <v>44830</v>
          </cell>
          <cell r="C318">
            <v>44837</v>
          </cell>
          <cell r="F318" t="str">
            <v>1201020</v>
          </cell>
          <cell r="G318">
            <v>26</v>
          </cell>
          <cell r="H318">
            <v>20</v>
          </cell>
          <cell r="I318" t="str">
            <v>仙台</v>
          </cell>
          <cell r="J318" t="str">
            <v>フォレスト仙台</v>
          </cell>
          <cell r="K318" t="str">
            <v>第5・第6会議室</v>
          </cell>
          <cell r="L318">
            <v>44854</v>
          </cell>
          <cell r="M318">
            <v>44855</v>
          </cell>
          <cell r="O318" t="str">
            <v>仙台</v>
          </cell>
          <cell r="P318" t="str">
            <v>一般</v>
          </cell>
          <cell r="Q318">
            <v>1</v>
          </cell>
          <cell r="R318" t="str">
            <v>タカハシ</v>
          </cell>
          <cell r="S318" t="str">
            <v>タクヤ</v>
          </cell>
          <cell r="T318" t="str">
            <v>タカハシ　タクヤ</v>
          </cell>
          <cell r="U318" t="str">
            <v>高橋</v>
          </cell>
          <cell r="V318" t="str">
            <v>拓也</v>
          </cell>
          <cell r="W318" t="str">
            <v>高橋　拓也</v>
          </cell>
          <cell r="X318">
            <v>30435</v>
          </cell>
          <cell r="Y318">
            <v>39</v>
          </cell>
          <cell r="Z318" t="str">
            <v>988-0444</v>
          </cell>
          <cell r="AA318" t="str">
            <v>宮城県</v>
          </cell>
          <cell r="AB318" t="str">
            <v>本吉郡南三陸町歌津字泊浜９３</v>
          </cell>
          <cell r="AC318" t="str">
            <v/>
          </cell>
          <cell r="AD318" t="str">
            <v>080-6043-2472</v>
          </cell>
          <cell r="AE318" t="str">
            <v>Takuya_Shimokawara@home.misawa.co.jp</v>
          </cell>
          <cell r="AF318" t="str">
            <v>東北ミサワホーム株式会社</v>
          </cell>
          <cell r="AG318" t="str">
            <v>リフォーム事業部</v>
          </cell>
          <cell r="AH318" t="str">
            <v>986-0862</v>
          </cell>
          <cell r="AI318" t="str">
            <v>宮城県</v>
          </cell>
          <cell r="AJ318" t="str">
            <v>石巻市あけぼの3丁目１－７</v>
          </cell>
          <cell r="AK318" t="str">
            <v/>
          </cell>
          <cell r="AL318" t="str">
            <v>0225-22-8621</v>
          </cell>
          <cell r="AM318" t="str">
            <v>①</v>
          </cell>
          <cell r="AN318" t="str">
            <v>高橋　拓也</v>
          </cell>
          <cell r="AO318">
            <v>0</v>
          </cell>
          <cell r="AP318">
            <v>1</v>
          </cell>
          <cell r="AS318" t="str">
            <v>一括</v>
          </cell>
          <cell r="BA318">
            <v>37</v>
          </cell>
          <cell r="BB318" t="str">
            <v>○</v>
          </cell>
          <cell r="BC318" t="str">
            <v>221201020026</v>
          </cell>
          <cell r="BD318">
            <v>44855</v>
          </cell>
          <cell r="BE318">
            <v>44872</v>
          </cell>
          <cell r="BF318">
            <v>44874</v>
          </cell>
          <cell r="BG318" t="str">
            <v>10:00</v>
          </cell>
          <cell r="BH318" t="str">
            <v>17:30</v>
          </cell>
          <cell r="BI318" t="str">
            <v>9:30</v>
          </cell>
          <cell r="BJ318" t="str">
            <v>17:40</v>
          </cell>
          <cell r="BK318" t="str">
            <v/>
          </cell>
          <cell r="BL318" t="str">
            <v/>
          </cell>
        </row>
        <row r="319">
          <cell r="A319" t="str">
            <v>22-1201020-027</v>
          </cell>
          <cell r="B319">
            <v>44830</v>
          </cell>
          <cell r="C319">
            <v>44837</v>
          </cell>
          <cell r="F319" t="str">
            <v>1201020</v>
          </cell>
          <cell r="G319">
            <v>27</v>
          </cell>
          <cell r="H319">
            <v>20</v>
          </cell>
          <cell r="I319" t="str">
            <v>仙台</v>
          </cell>
          <cell r="J319" t="str">
            <v>フォレスト仙台</v>
          </cell>
          <cell r="K319" t="str">
            <v>第5・第6会議室</v>
          </cell>
          <cell r="L319">
            <v>44854</v>
          </cell>
          <cell r="M319">
            <v>44855</v>
          </cell>
          <cell r="O319" t="str">
            <v>仙台</v>
          </cell>
          <cell r="P319" t="str">
            <v>一般</v>
          </cell>
          <cell r="Q319">
            <v>1</v>
          </cell>
          <cell r="R319" t="str">
            <v>タグチ</v>
          </cell>
          <cell r="S319" t="str">
            <v>トシユキ</v>
          </cell>
          <cell r="T319" t="str">
            <v>タグチ　トシユキ</v>
          </cell>
          <cell r="U319" t="str">
            <v>田口</v>
          </cell>
          <cell r="V319" t="str">
            <v>俊之</v>
          </cell>
          <cell r="W319" t="str">
            <v>田口　俊之</v>
          </cell>
          <cell r="X319">
            <v>26010</v>
          </cell>
          <cell r="Y319">
            <v>51</v>
          </cell>
          <cell r="Z319" t="str">
            <v>984-0813</v>
          </cell>
          <cell r="AA319" t="str">
            <v>宮城県</v>
          </cell>
          <cell r="AB319" t="str">
            <v>仙台市若林区六十人町７－３</v>
          </cell>
          <cell r="AC319" t="str">
            <v/>
          </cell>
          <cell r="AD319" t="str">
            <v>080-5734-9023</v>
          </cell>
          <cell r="AE319" t="str">
            <v>Toshiyuki_Taguchi@home.misawa.co.jp</v>
          </cell>
          <cell r="AF319" t="str">
            <v>東北ミサワホーム株式会社</v>
          </cell>
          <cell r="AG319" t="str">
            <v>リフォーム事業部</v>
          </cell>
          <cell r="AH319" t="str">
            <v>981-3133</v>
          </cell>
          <cell r="AI319" t="str">
            <v>宮城県</v>
          </cell>
          <cell r="AJ319" t="str">
            <v>宮城県仙台市泉区泉中央１－２３－３</v>
          </cell>
          <cell r="AK319" t="str">
            <v>アーバンオフィスビル２F</v>
          </cell>
          <cell r="AL319" t="str">
            <v>022-343-1611</v>
          </cell>
          <cell r="AM319" t="str">
            <v>①</v>
          </cell>
          <cell r="AN319" t="str">
            <v>田口　俊之</v>
          </cell>
          <cell r="AO319">
            <v>0</v>
          </cell>
          <cell r="AP319">
            <v>1</v>
          </cell>
          <cell r="AS319" t="str">
            <v>一括</v>
          </cell>
          <cell r="BA319">
            <v>34</v>
          </cell>
          <cell r="BB319" t="str">
            <v>○</v>
          </cell>
          <cell r="BC319" t="str">
            <v>221201020027</v>
          </cell>
          <cell r="BD319">
            <v>44855</v>
          </cell>
          <cell r="BE319">
            <v>44872</v>
          </cell>
          <cell r="BF319">
            <v>44874</v>
          </cell>
          <cell r="BG319" t="str">
            <v>10:00</v>
          </cell>
          <cell r="BH319" t="str">
            <v>17:30</v>
          </cell>
          <cell r="BI319" t="str">
            <v>9:30</v>
          </cell>
          <cell r="BJ319" t="str">
            <v>17:40</v>
          </cell>
          <cell r="BK319" t="str">
            <v/>
          </cell>
          <cell r="BL319" t="str">
            <v/>
          </cell>
        </row>
        <row r="320">
          <cell r="A320" t="str">
            <v>22-1201020-028</v>
          </cell>
          <cell r="B320">
            <v>44822</v>
          </cell>
          <cell r="C320">
            <v>44837</v>
          </cell>
          <cell r="F320" t="str">
            <v>1201020</v>
          </cell>
          <cell r="G320">
            <v>28</v>
          </cell>
          <cell r="H320">
            <v>20</v>
          </cell>
          <cell r="I320" t="str">
            <v>仙台</v>
          </cell>
          <cell r="J320" t="str">
            <v>フォレスト仙台</v>
          </cell>
          <cell r="K320" t="str">
            <v>第5・第6会議室</v>
          </cell>
          <cell r="L320">
            <v>44854</v>
          </cell>
          <cell r="M320">
            <v>44855</v>
          </cell>
          <cell r="O320" t="str">
            <v>仙台</v>
          </cell>
          <cell r="P320" t="str">
            <v>一般</v>
          </cell>
          <cell r="Q320">
            <v>1</v>
          </cell>
          <cell r="R320" t="str">
            <v>ヒラマ</v>
          </cell>
          <cell r="S320" t="str">
            <v>ナリヤ</v>
          </cell>
          <cell r="T320" t="str">
            <v>ヒラマ　ナリヤ</v>
          </cell>
          <cell r="U320" t="str">
            <v>平間</v>
          </cell>
          <cell r="V320" t="str">
            <v>也哉</v>
          </cell>
          <cell r="W320" t="str">
            <v>平間　也哉</v>
          </cell>
          <cell r="X320">
            <v>26121</v>
          </cell>
          <cell r="Y320">
            <v>51</v>
          </cell>
          <cell r="Z320" t="str">
            <v>999-0145</v>
          </cell>
          <cell r="AA320" t="str">
            <v>山形県</v>
          </cell>
          <cell r="AB320" t="str">
            <v>東置賜郡川西町下奥田766‐3</v>
          </cell>
          <cell r="AC320" t="str">
            <v/>
          </cell>
          <cell r="AD320" t="str">
            <v>080-6043-2729</v>
          </cell>
          <cell r="AE320" t="str">
            <v>Nariya_Hirama@home,misawa.co.jp</v>
          </cell>
          <cell r="AF320" t="str">
            <v>東北ミサワホーム株式会社</v>
          </cell>
          <cell r="AG320" t="str">
            <v>リフォーム事業部</v>
          </cell>
          <cell r="AH320" t="str">
            <v>981-3133</v>
          </cell>
          <cell r="AI320" t="str">
            <v>宮城県</v>
          </cell>
          <cell r="AJ320" t="str">
            <v>仙台市泉区泉中央１丁目２３‐３</v>
          </cell>
          <cell r="AK320" t="str">
            <v>アーバンオフィスビル2階</v>
          </cell>
          <cell r="AL320" t="str">
            <v>022-343-1611</v>
          </cell>
          <cell r="AM320" t="str">
            <v>①</v>
          </cell>
          <cell r="AN320" t="str">
            <v>平間　也哉</v>
          </cell>
          <cell r="AO320">
            <v>0</v>
          </cell>
          <cell r="AP320">
            <v>1</v>
          </cell>
          <cell r="AS320" t="str">
            <v>一括</v>
          </cell>
          <cell r="BA320">
            <v>32</v>
          </cell>
          <cell r="BB320" t="str">
            <v>○</v>
          </cell>
          <cell r="BC320" t="str">
            <v>221201020028</v>
          </cell>
          <cell r="BD320">
            <v>44855</v>
          </cell>
          <cell r="BE320">
            <v>44872</v>
          </cell>
          <cell r="BF320">
            <v>44874</v>
          </cell>
          <cell r="BG320" t="str">
            <v>10:00</v>
          </cell>
          <cell r="BH320" t="str">
            <v>17:30</v>
          </cell>
          <cell r="BI320" t="str">
            <v>9:30</v>
          </cell>
          <cell r="BJ320" t="str">
            <v>17:40</v>
          </cell>
          <cell r="BK320" t="str">
            <v/>
          </cell>
          <cell r="BL320" t="str">
            <v/>
          </cell>
        </row>
        <row r="321">
          <cell r="A321" t="str">
            <v>22-1201020-029</v>
          </cell>
          <cell r="B321">
            <v>44830</v>
          </cell>
          <cell r="C321">
            <v>44837</v>
          </cell>
          <cell r="F321" t="str">
            <v>1201020</v>
          </cell>
          <cell r="G321">
            <v>29</v>
          </cell>
          <cell r="H321">
            <v>20</v>
          </cell>
          <cell r="I321" t="str">
            <v>仙台</v>
          </cell>
          <cell r="J321" t="str">
            <v>フォレスト仙台</v>
          </cell>
          <cell r="K321" t="str">
            <v>第5・第6会議室</v>
          </cell>
          <cell r="L321">
            <v>44854</v>
          </cell>
          <cell r="M321">
            <v>44855</v>
          </cell>
          <cell r="O321" t="str">
            <v>仙台</v>
          </cell>
          <cell r="P321" t="str">
            <v>一般</v>
          </cell>
          <cell r="Q321">
            <v>1</v>
          </cell>
          <cell r="R321" t="str">
            <v>ショウジ</v>
          </cell>
          <cell r="S321" t="str">
            <v>カズノリ</v>
          </cell>
          <cell r="T321" t="str">
            <v>ショウジ　カズノリ</v>
          </cell>
          <cell r="U321" t="str">
            <v>東海林</v>
          </cell>
          <cell r="V321" t="str">
            <v>和憲</v>
          </cell>
          <cell r="W321" t="str">
            <v>東海林　和憲</v>
          </cell>
          <cell r="X321">
            <v>26056</v>
          </cell>
          <cell r="Y321">
            <v>51</v>
          </cell>
          <cell r="Z321" t="str">
            <v>981-3332</v>
          </cell>
          <cell r="AA321" t="str">
            <v>宮城県</v>
          </cell>
          <cell r="AB321" t="str">
            <v>富谷市明石台３丁目２３－８</v>
          </cell>
          <cell r="AC321" t="str">
            <v/>
          </cell>
          <cell r="AD321" t="str">
            <v>080-6043-2333</v>
          </cell>
          <cell r="AE321" t="str">
            <v>Kazunori_Syouji@home.misawa.co.jp</v>
          </cell>
          <cell r="AF321" t="str">
            <v>東北ミサワホーム株式会社</v>
          </cell>
          <cell r="AG321" t="str">
            <v>リフォーム事業部</v>
          </cell>
          <cell r="AH321" t="str">
            <v>986-0862</v>
          </cell>
          <cell r="AI321" t="str">
            <v>宮城県</v>
          </cell>
          <cell r="AJ321" t="str">
            <v>石巻市あけぼの三丁目１－７</v>
          </cell>
          <cell r="AK321" t="str">
            <v/>
          </cell>
          <cell r="AL321" t="str">
            <v>0225-22-8621</v>
          </cell>
          <cell r="AM321" t="str">
            <v>①</v>
          </cell>
          <cell r="AN321" t="str">
            <v>東海林　和憲</v>
          </cell>
          <cell r="AO321">
            <v>0</v>
          </cell>
          <cell r="AP321">
            <v>1</v>
          </cell>
          <cell r="AS321" t="str">
            <v>一括</v>
          </cell>
          <cell r="BA321">
            <v>38</v>
          </cell>
          <cell r="BB321" t="str">
            <v>○</v>
          </cell>
          <cell r="BC321" t="str">
            <v>221201020029</v>
          </cell>
          <cell r="BD321">
            <v>44855</v>
          </cell>
          <cell r="BE321">
            <v>44872</v>
          </cell>
          <cell r="BF321">
            <v>44874</v>
          </cell>
          <cell r="BG321" t="str">
            <v>10:00</v>
          </cell>
          <cell r="BH321" t="str">
            <v>17:30</v>
          </cell>
          <cell r="BI321" t="str">
            <v>9:30</v>
          </cell>
          <cell r="BJ321" t="str">
            <v>17:40</v>
          </cell>
          <cell r="BK321" t="str">
            <v/>
          </cell>
          <cell r="BL321" t="str">
            <v/>
          </cell>
        </row>
        <row r="322">
          <cell r="A322" t="str">
            <v>22-1201020-030</v>
          </cell>
          <cell r="B322">
            <v>44727</v>
          </cell>
          <cell r="C322">
            <v>44837</v>
          </cell>
          <cell r="F322" t="str">
            <v>1201020</v>
          </cell>
          <cell r="G322">
            <v>30</v>
          </cell>
          <cell r="H322">
            <v>20</v>
          </cell>
          <cell r="I322" t="str">
            <v>仙台</v>
          </cell>
          <cell r="J322" t="str">
            <v>フォレスト仙台</v>
          </cell>
          <cell r="K322" t="str">
            <v>第5・第6会議室</v>
          </cell>
          <cell r="L322">
            <v>44854</v>
          </cell>
          <cell r="M322">
            <v>44855</v>
          </cell>
          <cell r="O322" t="str">
            <v>仙台</v>
          </cell>
          <cell r="P322" t="str">
            <v>一般</v>
          </cell>
          <cell r="Q322">
            <v>1</v>
          </cell>
          <cell r="R322" t="str">
            <v>ナガタ</v>
          </cell>
          <cell r="S322" t="str">
            <v>シンヤ</v>
          </cell>
          <cell r="T322" t="str">
            <v>ナガタ　シンヤ</v>
          </cell>
          <cell r="U322" t="str">
            <v>長田</v>
          </cell>
          <cell r="V322" t="str">
            <v>晋也</v>
          </cell>
          <cell r="W322" t="str">
            <v>長田　晋也</v>
          </cell>
          <cell r="X322">
            <v>26841</v>
          </cell>
          <cell r="Y322">
            <v>49</v>
          </cell>
          <cell r="Z322" t="str">
            <v>135-0063</v>
          </cell>
          <cell r="AA322" t="str">
            <v>東京都</v>
          </cell>
          <cell r="AB322" t="str">
            <v>江東区有明１－２－１１</v>
          </cell>
          <cell r="AC322" t="str">
            <v>ガレリアグランデ１５１７</v>
          </cell>
          <cell r="AD322" t="str">
            <v>090-5046-0882</v>
          </cell>
          <cell r="AE322" t="str">
            <v>nagata.shinya@jp.panasonic.com</v>
          </cell>
          <cell r="AF322" t="str">
            <v>パナソニックホームズ株式会社</v>
          </cell>
          <cell r="AG322" t="str">
            <v>東日本分譲開発支社</v>
          </cell>
          <cell r="AH322" t="str">
            <v>163-0929</v>
          </cell>
          <cell r="AI322" t="str">
            <v>東京都</v>
          </cell>
          <cell r="AJ322" t="str">
            <v>新宿区西新宿2-3-1</v>
          </cell>
          <cell r="AK322" t="str">
            <v>新宿モノリスビル29階</v>
          </cell>
          <cell r="AM322" t="str">
            <v>⑥</v>
          </cell>
          <cell r="AN322" t="str">
            <v>長田　晋也</v>
          </cell>
          <cell r="AO322">
            <v>1</v>
          </cell>
          <cell r="AP322">
            <v>1</v>
          </cell>
          <cell r="AS322" t="str">
            <v>一括</v>
          </cell>
          <cell r="BA322">
            <v>37</v>
          </cell>
          <cell r="BB322" t="str">
            <v>○</v>
          </cell>
          <cell r="BC322" t="str">
            <v>221201020030</v>
          </cell>
          <cell r="BD322">
            <v>44855</v>
          </cell>
          <cell r="BE322">
            <v>44872</v>
          </cell>
          <cell r="BF322">
            <v>44874</v>
          </cell>
          <cell r="BG322" t="str">
            <v>10:00</v>
          </cell>
          <cell r="BH322" t="str">
            <v>17:30</v>
          </cell>
          <cell r="BI322" t="str">
            <v>9:30</v>
          </cell>
          <cell r="BJ322" t="str">
            <v>17:40</v>
          </cell>
          <cell r="BK322" t="str">
            <v/>
          </cell>
          <cell r="BL322" t="str">
            <v/>
          </cell>
        </row>
        <row r="323">
          <cell r="A323" t="str">
            <v>22-1201020-031</v>
          </cell>
          <cell r="B323">
            <v>44839</v>
          </cell>
          <cell r="C323">
            <v>44839</v>
          </cell>
          <cell r="F323" t="str">
            <v>1201020</v>
          </cell>
          <cell r="G323">
            <v>31</v>
          </cell>
          <cell r="H323">
            <v>20</v>
          </cell>
          <cell r="I323" t="str">
            <v>仙台</v>
          </cell>
          <cell r="J323" t="str">
            <v>フォレスト仙台</v>
          </cell>
          <cell r="K323" t="str">
            <v>第5・第6会議室</v>
          </cell>
          <cell r="L323">
            <v>44854</v>
          </cell>
          <cell r="M323">
            <v>44855</v>
          </cell>
          <cell r="O323" t="str">
            <v>仙台</v>
          </cell>
          <cell r="P323" t="str">
            <v>一般</v>
          </cell>
          <cell r="Q323">
            <v>1</v>
          </cell>
          <cell r="R323" t="str">
            <v>ワダ</v>
          </cell>
          <cell r="S323" t="str">
            <v>マサミチ</v>
          </cell>
          <cell r="T323" t="str">
            <v>ワダ　マサミチ</v>
          </cell>
          <cell r="U323" t="str">
            <v>和田</v>
          </cell>
          <cell r="V323" t="str">
            <v>勝道</v>
          </cell>
          <cell r="W323" t="str">
            <v>和田　勝道</v>
          </cell>
          <cell r="X323">
            <v>25202</v>
          </cell>
          <cell r="Y323">
            <v>53</v>
          </cell>
          <cell r="Z323" t="str">
            <v>963-8047</v>
          </cell>
          <cell r="AA323" t="str">
            <v>福島県</v>
          </cell>
          <cell r="AB323" t="str">
            <v>郡山市富田東三丁目144-1</v>
          </cell>
          <cell r="AC323" t="str">
            <v>ｳﾞｨﾙﾇｰﾌﾞB101</v>
          </cell>
          <cell r="AD323" t="str">
            <v>090-1489-6969</v>
          </cell>
          <cell r="AE323" t="str">
            <v>～10/10　wada.masamichi@jp.panasonic.com
10/11～　wada.masamichi@panasonic-homes.com</v>
          </cell>
          <cell r="AF323" t="str">
            <v>パナソニックホームズ株式会社</v>
          </cell>
          <cell r="AG323" t="str">
            <v>福島支店</v>
          </cell>
          <cell r="AH323" t="str">
            <v>963-8025</v>
          </cell>
          <cell r="AI323" t="str">
            <v>福島県</v>
          </cell>
          <cell r="AJ323" t="str">
            <v>郡山市桑野三丁目18-29</v>
          </cell>
          <cell r="AL323" t="str">
            <v>024-933-0904</v>
          </cell>
          <cell r="AM323" t="str">
            <v>①</v>
          </cell>
          <cell r="AN323" t="str">
            <v>和田 勝道</v>
          </cell>
          <cell r="AO323">
            <v>0</v>
          </cell>
          <cell r="AP323">
            <v>1</v>
          </cell>
          <cell r="AS323" t="str">
            <v>一括</v>
          </cell>
          <cell r="BA323">
            <v>36</v>
          </cell>
          <cell r="BB323" t="str">
            <v>○</v>
          </cell>
          <cell r="BC323" t="str">
            <v>221201020031</v>
          </cell>
          <cell r="BD323">
            <v>44855</v>
          </cell>
          <cell r="BE323">
            <v>44872</v>
          </cell>
          <cell r="BF323">
            <v>44874</v>
          </cell>
          <cell r="BG323" t="str">
            <v>10:00</v>
          </cell>
          <cell r="BH323" t="str">
            <v>17:30</v>
          </cell>
          <cell r="BI323" t="str">
            <v>9:30</v>
          </cell>
          <cell r="BJ323" t="str">
            <v>17:40</v>
          </cell>
          <cell r="BK323" t="str">
            <v/>
          </cell>
          <cell r="BL323" t="str">
            <v/>
          </cell>
        </row>
        <row r="324">
          <cell r="A324" t="str">
            <v>22-1201020-032</v>
          </cell>
          <cell r="B324">
            <v>44838</v>
          </cell>
          <cell r="C324">
            <v>44839</v>
          </cell>
          <cell r="F324" t="str">
            <v>1201020</v>
          </cell>
          <cell r="G324">
            <v>32</v>
          </cell>
          <cell r="H324">
            <v>20</v>
          </cell>
          <cell r="I324" t="str">
            <v>仙台</v>
          </cell>
          <cell r="J324" t="str">
            <v>フォレスト仙台</v>
          </cell>
          <cell r="K324" t="str">
            <v>第5・第6会議室</v>
          </cell>
          <cell r="L324">
            <v>44854</v>
          </cell>
          <cell r="M324">
            <v>44855</v>
          </cell>
          <cell r="O324" t="str">
            <v>仙台</v>
          </cell>
          <cell r="P324" t="str">
            <v>一般</v>
          </cell>
          <cell r="Q324">
            <v>1</v>
          </cell>
          <cell r="R324" t="str">
            <v>ワタナベ</v>
          </cell>
          <cell r="S324" t="str">
            <v>ゴウ</v>
          </cell>
          <cell r="T324" t="str">
            <v>ワタナベ　ゴウ</v>
          </cell>
          <cell r="U324" t="str">
            <v>渡邊</v>
          </cell>
          <cell r="V324" t="str">
            <v>剛</v>
          </cell>
          <cell r="W324" t="str">
            <v>渡邊　剛</v>
          </cell>
          <cell r="X324">
            <v>30449</v>
          </cell>
          <cell r="Y324">
            <v>41</v>
          </cell>
          <cell r="Z324" t="str">
            <v>981-1524</v>
          </cell>
          <cell r="AA324" t="str">
            <v>宮城県</v>
          </cell>
          <cell r="AB324" t="str">
            <v>角田市岡字駅前南17番地1</v>
          </cell>
          <cell r="AD324" t="str">
            <v>080-1827-0308</v>
          </cell>
          <cell r="AE324" t="str">
            <v>shinkico.ltd.20170307@gmail.com</v>
          </cell>
          <cell r="AF324" t="str">
            <v>株式会社 心絆</v>
          </cell>
          <cell r="AG324" t="str">
            <v>建設部</v>
          </cell>
          <cell r="AH324" t="str">
            <v>981-1524</v>
          </cell>
          <cell r="AI324" t="str">
            <v>宮城県</v>
          </cell>
          <cell r="AJ324" t="str">
            <v>角田市岡字駅前南10番地3</v>
          </cell>
          <cell r="AL324" t="str">
            <v>0224-86-5310</v>
          </cell>
          <cell r="AM324" t="str">
            <v>①</v>
          </cell>
          <cell r="AN324" t="str">
            <v>渡邊　剛</v>
          </cell>
          <cell r="AO324">
            <v>0</v>
          </cell>
          <cell r="AP324">
            <v>1</v>
          </cell>
          <cell r="AS324" t="str">
            <v>三菱</v>
          </cell>
          <cell r="AT324">
            <v>44846</v>
          </cell>
          <cell r="BA324">
            <v>37</v>
          </cell>
          <cell r="BB324" t="str">
            <v>○</v>
          </cell>
          <cell r="BC324" t="str">
            <v>221201020032</v>
          </cell>
          <cell r="BD324">
            <v>44855</v>
          </cell>
          <cell r="BE324">
            <v>44872</v>
          </cell>
          <cell r="BF324">
            <v>44874</v>
          </cell>
          <cell r="BG324" t="str">
            <v>10:00</v>
          </cell>
          <cell r="BH324" t="str">
            <v>17:30</v>
          </cell>
          <cell r="BI324" t="str">
            <v>9:30</v>
          </cell>
          <cell r="BJ324" t="str">
            <v>17:40</v>
          </cell>
          <cell r="BK324" t="str">
            <v/>
          </cell>
          <cell r="BL324" t="str">
            <v/>
          </cell>
        </row>
        <row r="325">
          <cell r="A325" t="str">
            <v>22-1201020-033</v>
          </cell>
          <cell r="B325">
            <v>44838</v>
          </cell>
          <cell r="C325">
            <v>44839</v>
          </cell>
          <cell r="F325" t="str">
            <v>1201020</v>
          </cell>
          <cell r="G325">
            <v>33</v>
          </cell>
          <cell r="H325">
            <v>20</v>
          </cell>
          <cell r="I325" t="str">
            <v>仙台</v>
          </cell>
          <cell r="J325" t="str">
            <v>フォレスト仙台</v>
          </cell>
          <cell r="K325" t="str">
            <v>第5・第6会議室</v>
          </cell>
          <cell r="L325">
            <v>44854</v>
          </cell>
          <cell r="M325">
            <v>44855</v>
          </cell>
          <cell r="O325" t="str">
            <v>仙台</v>
          </cell>
          <cell r="P325" t="str">
            <v>一般</v>
          </cell>
          <cell r="Q325">
            <v>1</v>
          </cell>
          <cell r="R325" t="str">
            <v>オオムラ</v>
          </cell>
          <cell r="S325" t="str">
            <v>マサノリ</v>
          </cell>
          <cell r="T325" t="str">
            <v>オオムラ　マサノリ</v>
          </cell>
          <cell r="U325" t="str">
            <v>大村</v>
          </cell>
          <cell r="V325" t="str">
            <v>政憲</v>
          </cell>
          <cell r="W325" t="str">
            <v>大村　政憲</v>
          </cell>
          <cell r="X325">
            <v>31247</v>
          </cell>
          <cell r="Y325">
            <v>39</v>
          </cell>
          <cell r="Z325" t="str">
            <v>989-1758</v>
          </cell>
          <cell r="AA325" t="str">
            <v>宮城県</v>
          </cell>
          <cell r="AB325" t="str">
            <v>柴田郡柴田町槻木駅西3丁目11番12</v>
          </cell>
          <cell r="AD325" t="str">
            <v>090-4555-5100</v>
          </cell>
          <cell r="AE325" t="str">
            <v>kenkk2017@yahoo.co.jp</v>
          </cell>
          <cell r="AF325" t="str">
            <v>株式会社 憲</v>
          </cell>
          <cell r="AG325" t="str">
            <v>建設部</v>
          </cell>
          <cell r="AH325" t="str">
            <v>989-1758</v>
          </cell>
          <cell r="AI325" t="str">
            <v>宮城県</v>
          </cell>
          <cell r="AJ325" t="str">
            <v>柴田郡柴田町槻木駅西3丁目11番12</v>
          </cell>
          <cell r="AL325" t="str">
            <v>0227-51-8463</v>
          </cell>
          <cell r="AM325" t="str">
            <v>①</v>
          </cell>
          <cell r="AN325" t="str">
            <v>大村　政憲</v>
          </cell>
          <cell r="AO325">
            <v>0</v>
          </cell>
          <cell r="AP325">
            <v>1</v>
          </cell>
          <cell r="AS325" t="str">
            <v>三菱</v>
          </cell>
          <cell r="AT325">
            <v>44846</v>
          </cell>
          <cell r="BA325">
            <v>34</v>
          </cell>
          <cell r="BB325" t="str">
            <v>○</v>
          </cell>
          <cell r="BC325" t="str">
            <v>221201020033</v>
          </cell>
          <cell r="BD325">
            <v>44855</v>
          </cell>
          <cell r="BE325">
            <v>44872</v>
          </cell>
          <cell r="BF325">
            <v>44874</v>
          </cell>
          <cell r="BG325" t="str">
            <v>10:00</v>
          </cell>
          <cell r="BH325" t="str">
            <v>17:30</v>
          </cell>
          <cell r="BI325" t="str">
            <v>9:30</v>
          </cell>
          <cell r="BJ325" t="str">
            <v>17:40</v>
          </cell>
          <cell r="BK325" t="str">
            <v/>
          </cell>
          <cell r="BL325" t="str">
            <v/>
          </cell>
        </row>
        <row r="326">
          <cell r="A326" t="str">
            <v>22-1201020-034</v>
          </cell>
          <cell r="B326">
            <v>44839</v>
          </cell>
          <cell r="C326">
            <v>44840</v>
          </cell>
          <cell r="E326">
            <v>0</v>
          </cell>
          <cell r="F326" t="str">
            <v>1201020</v>
          </cell>
          <cell r="G326">
            <v>34</v>
          </cell>
          <cell r="H326">
            <v>20</v>
          </cell>
          <cell r="I326" t="str">
            <v>仙台</v>
          </cell>
          <cell r="J326" t="str">
            <v>フォレスト仙台</v>
          </cell>
          <cell r="K326" t="str">
            <v>第5・第6会議室</v>
          </cell>
          <cell r="L326">
            <v>44854</v>
          </cell>
          <cell r="M326">
            <v>44856</v>
          </cell>
          <cell r="O326" t="str">
            <v>仙台</v>
          </cell>
          <cell r="P326" t="str">
            <v>一般</v>
          </cell>
          <cell r="Q326">
            <v>1</v>
          </cell>
          <cell r="R326" t="str">
            <v>オジマ</v>
          </cell>
          <cell r="S326" t="str">
            <v>ケンイチ</v>
          </cell>
          <cell r="T326" t="str">
            <v>オジマ　ケンイチ</v>
          </cell>
          <cell r="U326" t="str">
            <v>小島</v>
          </cell>
          <cell r="V326" t="str">
            <v>健一</v>
          </cell>
          <cell r="W326" t="str">
            <v>小島　健一</v>
          </cell>
          <cell r="X326">
            <v>25014</v>
          </cell>
          <cell r="Y326">
            <v>54</v>
          </cell>
          <cell r="Z326" t="str">
            <v>984-0824</v>
          </cell>
          <cell r="AA326" t="str">
            <v>宮城県</v>
          </cell>
          <cell r="AB326" t="str">
            <v>仙台市若林区遠見塚東9-51</v>
          </cell>
          <cell r="AD326" t="str">
            <v>090-1075-9572</v>
          </cell>
          <cell r="AE326" t="str">
            <v>ojima.kenichi@panasonic-homes.com</v>
          </cell>
          <cell r="AF326" t="str">
            <v>パナソニックホームズ株式会社</v>
          </cell>
          <cell r="AG326" t="str">
            <v>福島支店</v>
          </cell>
          <cell r="AH326" t="str">
            <v>963-8025</v>
          </cell>
          <cell r="AI326" t="str">
            <v>福島県</v>
          </cell>
          <cell r="AJ326" t="str">
            <v>郡山市桑野三丁目18-29</v>
          </cell>
          <cell r="AL326" t="str">
            <v>024-933-0904</v>
          </cell>
          <cell r="AM326" t="str">
            <v>①</v>
          </cell>
          <cell r="AN326" t="str">
            <v>小島　健一</v>
          </cell>
          <cell r="AO326">
            <v>0</v>
          </cell>
          <cell r="AP326">
            <v>1</v>
          </cell>
          <cell r="AS326" t="str">
            <v>一括</v>
          </cell>
          <cell r="BA326">
            <v>33</v>
          </cell>
          <cell r="BB326" t="str">
            <v>○</v>
          </cell>
          <cell r="BC326" t="str">
            <v>221201020034</v>
          </cell>
          <cell r="BD326">
            <v>44855</v>
          </cell>
          <cell r="BE326">
            <v>44872</v>
          </cell>
          <cell r="BF326">
            <v>44874</v>
          </cell>
          <cell r="BG326" t="str">
            <v>10:00</v>
          </cell>
          <cell r="BH326" t="str">
            <v>17:30</v>
          </cell>
          <cell r="BI326" t="str">
            <v>9:30</v>
          </cell>
          <cell r="BJ326" t="str">
            <v>17:40</v>
          </cell>
          <cell r="BK326" t="str">
            <v/>
          </cell>
          <cell r="BL326" t="str">
            <v/>
          </cell>
        </row>
        <row r="327">
          <cell r="A327" t="str">
            <v>22-1201020-035</v>
          </cell>
          <cell r="B327">
            <v>44840</v>
          </cell>
          <cell r="C327">
            <v>44840</v>
          </cell>
          <cell r="F327" t="str">
            <v>1201020</v>
          </cell>
          <cell r="G327">
            <v>35</v>
          </cell>
          <cell r="H327">
            <v>20</v>
          </cell>
          <cell r="I327" t="str">
            <v>仙台</v>
          </cell>
          <cell r="J327" t="str">
            <v>フォレスト仙台</v>
          </cell>
          <cell r="K327" t="str">
            <v>第5・第6会議室</v>
          </cell>
          <cell r="L327">
            <v>44854</v>
          </cell>
          <cell r="M327">
            <v>44855</v>
          </cell>
          <cell r="O327" t="str">
            <v>仙台</v>
          </cell>
          <cell r="P327" t="str">
            <v>一般</v>
          </cell>
          <cell r="Q327">
            <v>1</v>
          </cell>
          <cell r="R327" t="str">
            <v>カマタ</v>
          </cell>
          <cell r="S327" t="str">
            <v>タツヤ</v>
          </cell>
          <cell r="T327" t="str">
            <v>カマタ　タツヤ</v>
          </cell>
          <cell r="U327" t="str">
            <v>鎌田</v>
          </cell>
          <cell r="V327" t="str">
            <v>竜也</v>
          </cell>
          <cell r="W327" t="str">
            <v>鎌田　竜也</v>
          </cell>
          <cell r="X327">
            <v>28373</v>
          </cell>
          <cell r="Y327">
            <v>45</v>
          </cell>
          <cell r="Z327" t="str">
            <v>981-3218</v>
          </cell>
          <cell r="AA327" t="str">
            <v>宮城県</v>
          </cell>
          <cell r="AB327" t="str">
            <v>仙台市泉区西中山1丁目24－6</v>
          </cell>
          <cell r="AC327" t="str">
            <v/>
          </cell>
          <cell r="AD327" t="str">
            <v>090-6789-4068</v>
          </cell>
          <cell r="AE327" t="str">
            <v>info@kamata-k.jp</v>
          </cell>
          <cell r="AF327" t="str">
            <v>有限会社　鎌田工務店</v>
          </cell>
          <cell r="AG327" t="str">
            <v>建築事業部</v>
          </cell>
          <cell r="AH327" t="str">
            <v>981-3132</v>
          </cell>
          <cell r="AI327" t="str">
            <v>宮城県</v>
          </cell>
          <cell r="AJ327" t="str">
            <v>仙台市泉区将監4丁目21－10</v>
          </cell>
          <cell r="AK327" t="str">
            <v/>
          </cell>
          <cell r="AL327" t="str">
            <v>022-373-3541</v>
          </cell>
          <cell r="AM327" t="str">
            <v>⑥</v>
          </cell>
          <cell r="AN327" t="str">
            <v>鎌田　竜也</v>
          </cell>
          <cell r="AO327">
            <v>0</v>
          </cell>
          <cell r="AP327">
            <v>1</v>
          </cell>
          <cell r="AS327" t="str">
            <v>三菱</v>
          </cell>
          <cell r="AT327">
            <v>44841</v>
          </cell>
          <cell r="BA327">
            <v>38</v>
          </cell>
          <cell r="BB327" t="str">
            <v>○</v>
          </cell>
          <cell r="BC327" t="str">
            <v>221201020035</v>
          </cell>
          <cell r="BD327">
            <v>44855</v>
          </cell>
          <cell r="BE327">
            <v>44872</v>
          </cell>
          <cell r="BF327">
            <v>44874</v>
          </cell>
          <cell r="BG327" t="str">
            <v>10:00</v>
          </cell>
          <cell r="BH327" t="str">
            <v>17:30</v>
          </cell>
          <cell r="BI327" t="str">
            <v>9:30</v>
          </cell>
          <cell r="BJ327" t="str">
            <v>17:40</v>
          </cell>
          <cell r="BK327" t="str">
            <v/>
          </cell>
          <cell r="BL327" t="str">
            <v/>
          </cell>
        </row>
        <row r="328">
          <cell r="A328" t="str">
            <v>22-1021109-001</v>
          </cell>
          <cell r="B328">
            <v>44722</v>
          </cell>
          <cell r="C328">
            <v>44725</v>
          </cell>
          <cell r="D328">
            <v>44725</v>
          </cell>
          <cell r="E328">
            <v>0</v>
          </cell>
          <cell r="F328" t="str">
            <v>1021109</v>
          </cell>
          <cell r="G328">
            <v>1</v>
          </cell>
          <cell r="H328">
            <v>2</v>
          </cell>
          <cell r="I328" t="str">
            <v>東京(飯田橋)</v>
          </cell>
          <cell r="J328" t="str">
            <v>家の光会館・ｺﾝﾍﾞﾝｼｮﾝﾎｰﾙ/飯田橋ﾚｲﾝﾎﾞｰﾋﾞﾙ・大会議室</v>
          </cell>
          <cell r="K328" t="str">
            <v/>
          </cell>
          <cell r="L328">
            <v>44874</v>
          </cell>
          <cell r="M328">
            <v>44875</v>
          </cell>
          <cell r="O328" t="str">
            <v>東京(飯田橋）</v>
          </cell>
          <cell r="P328" t="str">
            <v>一般</v>
          </cell>
          <cell r="Q328">
            <v>1</v>
          </cell>
          <cell r="R328" t="str">
            <v>アソ</v>
          </cell>
          <cell r="S328" t="str">
            <v>タカフミ</v>
          </cell>
          <cell r="T328" t="str">
            <v>アソ　タカフミ</v>
          </cell>
          <cell r="U328" t="str">
            <v>阿曽</v>
          </cell>
          <cell r="V328" t="str">
            <v>孝文</v>
          </cell>
          <cell r="W328" t="str">
            <v>阿曽　孝文</v>
          </cell>
          <cell r="X328">
            <v>28295</v>
          </cell>
          <cell r="Y328">
            <v>44</v>
          </cell>
          <cell r="Z328" t="str">
            <v>320-0075</v>
          </cell>
          <cell r="AA328" t="str">
            <v>栃木県</v>
          </cell>
          <cell r="AB328" t="str">
            <v>宇都宮市宝木本町1462-13</v>
          </cell>
          <cell r="AD328" t="str">
            <v>090-7809-9261</v>
          </cell>
          <cell r="AE328" t="str">
            <v>takafumi.aso@sekisui.com</v>
          </cell>
          <cell r="AF328" t="str">
            <v>栃木セキスイハイム株式会社</v>
          </cell>
          <cell r="AG328" t="str">
            <v>ファミエス事業部</v>
          </cell>
          <cell r="AH328" t="str">
            <v>321-0953</v>
          </cell>
          <cell r="AI328" t="str">
            <v>栃木県</v>
          </cell>
          <cell r="AJ328" t="str">
            <v>宇都宮市東宿郷５－３－４</v>
          </cell>
          <cell r="AK328" t="str">
            <v>ハーモネートビル４Ｆ</v>
          </cell>
          <cell r="AL328" t="str">
            <v>028-638-3920</v>
          </cell>
          <cell r="AM328" t="str">
            <v>⑥</v>
          </cell>
          <cell r="AN328" t="str">
            <v>阿曽　孝文</v>
          </cell>
          <cell r="AO328">
            <v>1</v>
          </cell>
          <cell r="AP328">
            <v>1</v>
          </cell>
          <cell r="AS328" t="str">
            <v>一括</v>
          </cell>
          <cell r="BA328">
            <v>40</v>
          </cell>
          <cell r="BB328" t="str">
            <v>○</v>
          </cell>
          <cell r="BC328" t="str">
            <v>221021109001</v>
          </cell>
          <cell r="BD328">
            <v>44875</v>
          </cell>
          <cell r="BE328">
            <v>44886</v>
          </cell>
          <cell r="BF328">
            <v>44889</v>
          </cell>
          <cell r="BG328" t="str">
            <v>9:30</v>
          </cell>
          <cell r="BH328" t="str">
            <v>17:00</v>
          </cell>
          <cell r="BI328" t="str">
            <v>9:00</v>
          </cell>
          <cell r="BJ328" t="str">
            <v>17:10</v>
          </cell>
          <cell r="BK328" t="str">
            <v/>
          </cell>
          <cell r="BL328" t="str">
            <v/>
          </cell>
        </row>
        <row r="329">
          <cell r="A329" t="str">
            <v>22-1021109-002</v>
          </cell>
          <cell r="B329">
            <v>44750</v>
          </cell>
          <cell r="C329">
            <v>44755</v>
          </cell>
          <cell r="D329">
            <v>44755</v>
          </cell>
          <cell r="E329">
            <v>44775</v>
          </cell>
          <cell r="F329" t="str">
            <v>1021109</v>
          </cell>
          <cell r="G329">
            <v>2</v>
          </cell>
          <cell r="H329">
            <v>2</v>
          </cell>
          <cell r="I329" t="str">
            <v>東京(飯田橋)</v>
          </cell>
          <cell r="J329" t="str">
            <v>家の光会館・ｺﾝﾍﾞﾝｼｮﾝﾎｰﾙ/飯田橋ﾚｲﾝﾎﾞｰﾋﾞﾙ・大会議室</v>
          </cell>
          <cell r="K329" t="str">
            <v/>
          </cell>
          <cell r="L329">
            <v>44874</v>
          </cell>
          <cell r="M329">
            <v>44875</v>
          </cell>
          <cell r="O329" t="str">
            <v>東京(飯田橋）</v>
          </cell>
          <cell r="P329" t="str">
            <v>一般</v>
          </cell>
          <cell r="Q329">
            <v>1</v>
          </cell>
          <cell r="R329" t="str">
            <v>ヤスダ</v>
          </cell>
          <cell r="S329" t="str">
            <v>タカシ</v>
          </cell>
          <cell r="T329" t="str">
            <v>ヤスダ　タカシ</v>
          </cell>
          <cell r="U329" t="str">
            <v>安田</v>
          </cell>
          <cell r="V329" t="str">
            <v>孝士</v>
          </cell>
          <cell r="W329" t="str">
            <v>安田　孝士</v>
          </cell>
          <cell r="X329">
            <v>25936</v>
          </cell>
          <cell r="Y329">
            <v>51</v>
          </cell>
          <cell r="Z329" t="str">
            <v>115-0045</v>
          </cell>
          <cell r="AA329" t="str">
            <v>東京都</v>
          </cell>
          <cell r="AB329" t="str">
            <v>北区赤羽2-3-8</v>
          </cell>
          <cell r="AC329" t="str">
            <v>プラウドシティ赤羽202号室</v>
          </cell>
          <cell r="AD329" t="str">
            <v>090-2631-0831</v>
          </cell>
          <cell r="AE329" t="str">
            <v>takashi-yasuda@mitsuihome.co.jp</v>
          </cell>
          <cell r="AF329" t="str">
            <v>三井ホーム株式会社</v>
          </cell>
          <cell r="AG329" t="str">
            <v>埼玉・栃木オーナーサポート部</v>
          </cell>
          <cell r="AH329" t="str">
            <v>330-8669</v>
          </cell>
          <cell r="AI329" t="str">
            <v>埼玉県</v>
          </cell>
          <cell r="AJ329" t="str">
            <v>さいたま市大宮区桜木町1-7-5</v>
          </cell>
          <cell r="AK329" t="str">
            <v>ソニックシティビル31F</v>
          </cell>
          <cell r="AL329" t="str">
            <v>048-691-2438</v>
          </cell>
          <cell r="AM329" t="str">
            <v>①</v>
          </cell>
          <cell r="AN329" t="str">
            <v>安田　孝士</v>
          </cell>
          <cell r="AO329">
            <v>1</v>
          </cell>
          <cell r="AP329">
            <v>1</v>
          </cell>
          <cell r="AS329" t="str">
            <v>三菱</v>
          </cell>
          <cell r="AT329">
            <v>44767</v>
          </cell>
          <cell r="BA329">
            <v>40</v>
          </cell>
          <cell r="BB329" t="str">
            <v>○</v>
          </cell>
          <cell r="BC329" t="str">
            <v>221021109002</v>
          </cell>
          <cell r="BD329">
            <v>44875</v>
          </cell>
          <cell r="BE329">
            <v>44886</v>
          </cell>
          <cell r="BF329">
            <v>44889</v>
          </cell>
          <cell r="BG329" t="str">
            <v>9:30</v>
          </cell>
          <cell r="BH329" t="str">
            <v>17:00</v>
          </cell>
          <cell r="BI329" t="str">
            <v>9:00</v>
          </cell>
          <cell r="BJ329" t="str">
            <v>17:10</v>
          </cell>
          <cell r="BK329" t="str">
            <v/>
          </cell>
          <cell r="BL329" t="str">
            <v/>
          </cell>
        </row>
        <row r="330">
          <cell r="A330" t="str">
            <v>22-1021109-003</v>
          </cell>
          <cell r="B330">
            <v>44769</v>
          </cell>
          <cell r="C330">
            <v>44769</v>
          </cell>
          <cell r="F330" t="str">
            <v>1021109</v>
          </cell>
          <cell r="G330">
            <v>3</v>
          </cell>
          <cell r="H330">
            <v>2</v>
          </cell>
          <cell r="I330" t="str">
            <v>東京(飯田橋)</v>
          </cell>
          <cell r="J330" t="str">
            <v>家の光会館・ｺﾝﾍﾞﾝｼｮﾝﾎｰﾙ/飯田橋ﾚｲﾝﾎﾞｰﾋﾞﾙ・大会議室</v>
          </cell>
          <cell r="K330" t="str">
            <v/>
          </cell>
          <cell r="L330">
            <v>44874</v>
          </cell>
          <cell r="M330">
            <v>44875</v>
          </cell>
          <cell r="O330" t="str">
            <v>東京(飯田橋）</v>
          </cell>
          <cell r="P330" t="str">
            <v>一般</v>
          </cell>
          <cell r="Q330">
            <v>1</v>
          </cell>
          <cell r="R330" t="str">
            <v>ユアサ</v>
          </cell>
          <cell r="S330" t="str">
            <v>キトウ</v>
          </cell>
          <cell r="T330" t="str">
            <v>ユアサ　キトウ</v>
          </cell>
          <cell r="U330" t="str">
            <v>油淺</v>
          </cell>
          <cell r="V330" t="str">
            <v>喜東</v>
          </cell>
          <cell r="W330" t="str">
            <v>油淺　喜東</v>
          </cell>
          <cell r="X330">
            <v>26836</v>
          </cell>
          <cell r="Y330">
            <v>49</v>
          </cell>
          <cell r="Z330" t="str">
            <v>277-0005</v>
          </cell>
          <cell r="AA330" t="str">
            <v>千葉県</v>
          </cell>
          <cell r="AB330" t="str">
            <v>柏市柏436-85</v>
          </cell>
          <cell r="AC330" t="str">
            <v/>
          </cell>
          <cell r="AD330" t="str">
            <v>080-4602-4277</v>
          </cell>
          <cell r="AE330" t="str">
            <v>kito.yuasa@sekisui,com</v>
          </cell>
          <cell r="AF330" t="str">
            <v>東京セキスイハイム株式会社</v>
          </cell>
          <cell r="AG330" t="str">
            <v>東京営業本部</v>
          </cell>
          <cell r="AH330" t="str">
            <v>190-0012</v>
          </cell>
          <cell r="AI330" t="str">
            <v>東京都</v>
          </cell>
          <cell r="AJ330" t="str">
            <v>立川市曙町2-22-20</v>
          </cell>
          <cell r="AK330" t="str">
            <v>立川センタービル９階</v>
          </cell>
          <cell r="AL330" t="str">
            <v>042-548-4400</v>
          </cell>
          <cell r="AM330" t="str">
            <v>⑥</v>
          </cell>
          <cell r="AN330" t="str">
            <v>油淺　喜東</v>
          </cell>
          <cell r="AO330">
            <v>1</v>
          </cell>
          <cell r="AP330">
            <v>1</v>
          </cell>
          <cell r="AS330" t="str">
            <v>三菱</v>
          </cell>
          <cell r="AT330">
            <v>44805</v>
          </cell>
          <cell r="BA330">
            <v>39</v>
          </cell>
          <cell r="BB330" t="str">
            <v>○</v>
          </cell>
          <cell r="BC330" t="str">
            <v>221021109003</v>
          </cell>
          <cell r="BD330">
            <v>44875</v>
          </cell>
          <cell r="BE330">
            <v>44886</v>
          </cell>
          <cell r="BF330">
            <v>44889</v>
          </cell>
          <cell r="BG330" t="str">
            <v>9:30</v>
          </cell>
          <cell r="BH330" t="str">
            <v>17:00</v>
          </cell>
          <cell r="BI330" t="str">
            <v>9:00</v>
          </cell>
          <cell r="BJ330" t="str">
            <v>17:10</v>
          </cell>
          <cell r="BK330" t="str">
            <v/>
          </cell>
          <cell r="BL330" t="str">
            <v/>
          </cell>
        </row>
        <row r="331">
          <cell r="A331" t="str">
            <v>22-1021109-004</v>
          </cell>
          <cell r="B331">
            <v>44769</v>
          </cell>
          <cell r="C331">
            <v>44771</v>
          </cell>
          <cell r="F331" t="str">
            <v>1021109</v>
          </cell>
          <cell r="G331">
            <v>4</v>
          </cell>
          <cell r="H331">
            <v>2</v>
          </cell>
          <cell r="I331" t="str">
            <v>東京(飯田橋)</v>
          </cell>
          <cell r="J331" t="str">
            <v>家の光会館・ｺﾝﾍﾞﾝｼｮﾝﾎｰﾙ/飯田橋ﾚｲﾝﾎﾞｰﾋﾞﾙ・大会議室</v>
          </cell>
          <cell r="K331" t="str">
            <v/>
          </cell>
          <cell r="L331">
            <v>44874</v>
          </cell>
          <cell r="M331">
            <v>44875</v>
          </cell>
          <cell r="O331" t="str">
            <v>東京(飯田橋）</v>
          </cell>
          <cell r="P331" t="str">
            <v>一般</v>
          </cell>
          <cell r="Q331">
            <v>1</v>
          </cell>
          <cell r="R331" t="str">
            <v>イタガキ</v>
          </cell>
          <cell r="S331" t="str">
            <v>トシヒコ</v>
          </cell>
          <cell r="T331" t="str">
            <v>イタガキ　トシヒコ</v>
          </cell>
          <cell r="U331" t="str">
            <v>板垣</v>
          </cell>
          <cell r="V331" t="str">
            <v>敏彦</v>
          </cell>
          <cell r="W331" t="str">
            <v>板垣　敏彦</v>
          </cell>
          <cell r="X331">
            <v>19082</v>
          </cell>
          <cell r="Y331">
            <v>72</v>
          </cell>
          <cell r="Z331" t="str">
            <v>306-0504</v>
          </cell>
          <cell r="AA331" t="str">
            <v>茨城県</v>
          </cell>
          <cell r="AB331" t="str">
            <v>坂東市生子2723-1</v>
          </cell>
          <cell r="AD331" t="str">
            <v>090-1123-7794</v>
          </cell>
          <cell r="AE331" t="str">
            <v>itagaki-toshi@itagaki-bld.co.jp</v>
          </cell>
          <cell r="AF331" t="str">
            <v>株式会社いたがき</v>
          </cell>
          <cell r="AH331" t="str">
            <v>306-0504</v>
          </cell>
          <cell r="AI331" t="str">
            <v>茨城県</v>
          </cell>
          <cell r="AJ331" t="str">
            <v>坂東市生子2723-1</v>
          </cell>
          <cell r="AL331" t="str">
            <v>090-1123-7794</v>
          </cell>
          <cell r="AM331" t="str">
            <v>①</v>
          </cell>
          <cell r="AN331" t="str">
            <v>板垣　敏彦</v>
          </cell>
          <cell r="AO331">
            <v>1</v>
          </cell>
          <cell r="AP331">
            <v>1</v>
          </cell>
          <cell r="AS331" t="str">
            <v>三菱</v>
          </cell>
          <cell r="AT331">
            <v>44778</v>
          </cell>
          <cell r="BA331">
            <v>28</v>
          </cell>
          <cell r="BB331" t="str">
            <v>○</v>
          </cell>
          <cell r="BC331" t="str">
            <v>221021109004</v>
          </cell>
          <cell r="BD331">
            <v>44875</v>
          </cell>
          <cell r="BE331">
            <v>44886</v>
          </cell>
          <cell r="BF331">
            <v>44889</v>
          </cell>
          <cell r="BG331" t="str">
            <v>9:30</v>
          </cell>
          <cell r="BH331" t="str">
            <v>17:00</v>
          </cell>
          <cell r="BI331" t="str">
            <v>9:00</v>
          </cell>
          <cell r="BJ331" t="str">
            <v>17:10</v>
          </cell>
          <cell r="BK331" t="str">
            <v/>
          </cell>
          <cell r="BL331" t="str">
            <v/>
          </cell>
        </row>
        <row r="332">
          <cell r="A332" t="str">
            <v>22-1021109-005</v>
          </cell>
          <cell r="B332">
            <v>44774</v>
          </cell>
          <cell r="C332">
            <v>44774</v>
          </cell>
          <cell r="E332">
            <v>0</v>
          </cell>
          <cell r="F332" t="str">
            <v>1021109</v>
          </cell>
          <cell r="G332">
            <v>5</v>
          </cell>
          <cell r="H332">
            <v>2</v>
          </cell>
          <cell r="I332" t="str">
            <v>東京(飯田橋)</v>
          </cell>
          <cell r="J332" t="str">
            <v>家の光会館・ｺﾝﾍﾞﾝｼｮﾝﾎｰﾙ/飯田橋ﾚｲﾝﾎﾞｰﾋﾞﾙ・大会議室</v>
          </cell>
          <cell r="K332" t="str">
            <v/>
          </cell>
          <cell r="L332">
            <v>44874</v>
          </cell>
          <cell r="M332">
            <v>44875</v>
          </cell>
          <cell r="O332" t="str">
            <v>東京(飯田橋)</v>
          </cell>
          <cell r="P332" t="str">
            <v>一般</v>
          </cell>
          <cell r="Q332">
            <v>1</v>
          </cell>
          <cell r="R332" t="str">
            <v>ホシノ</v>
          </cell>
          <cell r="S332" t="str">
            <v>マサキ</v>
          </cell>
          <cell r="T332" t="str">
            <v>ホシノ　マサキ</v>
          </cell>
          <cell r="U332" t="str">
            <v>星野</v>
          </cell>
          <cell r="V332" t="str">
            <v>真樹</v>
          </cell>
          <cell r="W332" t="str">
            <v>星野　真樹</v>
          </cell>
          <cell r="X332">
            <v>26176</v>
          </cell>
          <cell r="Y332">
            <v>50</v>
          </cell>
          <cell r="Z332" t="str">
            <v>327-0314</v>
          </cell>
          <cell r="AA332" t="str">
            <v>栃木県</v>
          </cell>
          <cell r="AB332" t="str">
            <v>佐野市新吉水町340-1</v>
          </cell>
          <cell r="AD332" t="str">
            <v>090-7809-9270</v>
          </cell>
          <cell r="AE332" t="str">
            <v>masaki.hoshino@sekisui.com</v>
          </cell>
          <cell r="AF332" t="str">
            <v>栃木セキスイハイム株式会社</v>
          </cell>
          <cell r="AG332" t="str">
            <v>住宅事業部</v>
          </cell>
          <cell r="AH332" t="str">
            <v>327-0847</v>
          </cell>
          <cell r="AI332" t="str">
            <v>栃木県</v>
          </cell>
          <cell r="AJ332" t="str">
            <v>佐野市天神町903</v>
          </cell>
          <cell r="AK332" t="str">
            <v>ハーモネートビル2Ｆ</v>
          </cell>
          <cell r="AL332" t="str">
            <v>0283-21-3665</v>
          </cell>
          <cell r="AM332" t="str">
            <v>①</v>
          </cell>
          <cell r="AN332" t="str">
            <v>星野　真樹</v>
          </cell>
          <cell r="AO332">
            <v>1</v>
          </cell>
          <cell r="AP332">
            <v>1</v>
          </cell>
          <cell r="AS332" t="str">
            <v>一括</v>
          </cell>
          <cell r="BA332">
            <v>40</v>
          </cell>
          <cell r="BB332" t="str">
            <v>○</v>
          </cell>
          <cell r="BC332" t="str">
            <v>221021109005</v>
          </cell>
          <cell r="BD332">
            <v>44875</v>
          </cell>
          <cell r="BE332">
            <v>44886</v>
          </cell>
          <cell r="BF332">
            <v>44889</v>
          </cell>
          <cell r="BG332" t="str">
            <v>9:30</v>
          </cell>
          <cell r="BH332" t="str">
            <v>17:00</v>
          </cell>
          <cell r="BI332" t="str">
            <v>9:00</v>
          </cell>
          <cell r="BJ332" t="str">
            <v>17:10</v>
          </cell>
          <cell r="BK332" t="str">
            <v/>
          </cell>
          <cell r="BL332" t="str">
            <v/>
          </cell>
        </row>
        <row r="333">
          <cell r="A333" t="str">
            <v>22-1021109-006</v>
          </cell>
          <cell r="B333">
            <v>44776</v>
          </cell>
          <cell r="C333">
            <v>44776</v>
          </cell>
          <cell r="F333" t="str">
            <v>1021109</v>
          </cell>
          <cell r="G333">
            <v>6</v>
          </cell>
          <cell r="H333">
            <v>2</v>
          </cell>
          <cell r="I333" t="str">
            <v>東京(飯田橋)</v>
          </cell>
          <cell r="J333" t="str">
            <v>家の光会館・ｺﾝﾍﾞﾝｼｮﾝﾎｰﾙ/飯田橋ﾚｲﾝﾎﾞｰﾋﾞﾙ・大会議室</v>
          </cell>
          <cell r="K333" t="str">
            <v/>
          </cell>
          <cell r="L333">
            <v>44874</v>
          </cell>
          <cell r="M333">
            <v>44875</v>
          </cell>
          <cell r="O333" t="str">
            <v>東京(飯田橋)</v>
          </cell>
          <cell r="P333" t="str">
            <v>一般</v>
          </cell>
          <cell r="Q333">
            <v>1</v>
          </cell>
          <cell r="R333" t="str">
            <v>ワタナベ</v>
          </cell>
          <cell r="S333" t="str">
            <v>タダシ</v>
          </cell>
          <cell r="T333" t="str">
            <v>ワタナベ　タダシ</v>
          </cell>
          <cell r="U333" t="str">
            <v>渡邉</v>
          </cell>
          <cell r="V333" t="str">
            <v>正</v>
          </cell>
          <cell r="W333" t="str">
            <v>渡邉　正</v>
          </cell>
          <cell r="X333">
            <v>19517</v>
          </cell>
          <cell r="Y333">
            <v>71</v>
          </cell>
          <cell r="Z333" t="str">
            <v>166-0012</v>
          </cell>
          <cell r="AA333" t="str">
            <v>東京都</v>
          </cell>
          <cell r="AB333" t="str">
            <v>杉並区和田3-10-4</v>
          </cell>
          <cell r="AD333" t="str">
            <v>090-4674-4202</v>
          </cell>
          <cell r="AE333" t="str">
            <v>koop.watanabe@mx1.alpha-web.ne.jp</v>
          </cell>
          <cell r="AF333" t="str">
            <v>生協・消費者住宅センター</v>
          </cell>
          <cell r="AH333" t="str">
            <v>164-0011</v>
          </cell>
          <cell r="AI333" t="str">
            <v>東京都</v>
          </cell>
          <cell r="AJ333" t="str">
            <v>中野区中央5-6-2</v>
          </cell>
          <cell r="AK333" t="str">
            <v>新中野ビル</v>
          </cell>
          <cell r="AL333" t="str">
            <v>03-5340-0620</v>
          </cell>
          <cell r="AM333" t="str">
            <v>①</v>
          </cell>
          <cell r="AN333" t="str">
            <v>渡邉　正</v>
          </cell>
          <cell r="AO333">
            <v>1</v>
          </cell>
          <cell r="AP333">
            <v>1</v>
          </cell>
          <cell r="AS333" t="str">
            <v>三菱</v>
          </cell>
          <cell r="AT333">
            <v>44762</v>
          </cell>
          <cell r="BA333">
            <v>38</v>
          </cell>
          <cell r="BB333" t="str">
            <v>○</v>
          </cell>
          <cell r="BC333" t="str">
            <v>221021109006</v>
          </cell>
          <cell r="BD333">
            <v>44875</v>
          </cell>
          <cell r="BE333">
            <v>44886</v>
          </cell>
          <cell r="BF333">
            <v>44889</v>
          </cell>
          <cell r="BG333" t="str">
            <v>9:30</v>
          </cell>
          <cell r="BH333" t="str">
            <v>17:00</v>
          </cell>
          <cell r="BI333" t="str">
            <v>9:00</v>
          </cell>
          <cell r="BJ333" t="str">
            <v>17:10</v>
          </cell>
          <cell r="BK333" t="str">
            <v/>
          </cell>
          <cell r="BL333" t="str">
            <v/>
          </cell>
        </row>
        <row r="334">
          <cell r="A334" t="str">
            <v>22-1021109-007</v>
          </cell>
          <cell r="B334">
            <v>44775</v>
          </cell>
          <cell r="C334">
            <v>44778</v>
          </cell>
          <cell r="F334" t="str">
            <v>1021109</v>
          </cell>
          <cell r="G334">
            <v>7</v>
          </cell>
          <cell r="H334">
            <v>2</v>
          </cell>
          <cell r="I334" t="str">
            <v>東京(飯田橋)</v>
          </cell>
          <cell r="J334" t="str">
            <v>家の光会館・ｺﾝﾍﾞﾝｼｮﾝﾎｰﾙ/飯田橋ﾚｲﾝﾎﾞｰﾋﾞﾙ・大会議室</v>
          </cell>
          <cell r="K334" t="str">
            <v/>
          </cell>
          <cell r="L334">
            <v>44874</v>
          </cell>
          <cell r="M334">
            <v>44875</v>
          </cell>
          <cell r="O334" t="str">
            <v>東京(飯田橋)</v>
          </cell>
          <cell r="P334" t="str">
            <v>一般</v>
          </cell>
          <cell r="Q334">
            <v>1</v>
          </cell>
          <cell r="R334" t="str">
            <v>カワグチ</v>
          </cell>
          <cell r="S334" t="str">
            <v>ユウイチロウ</v>
          </cell>
          <cell r="T334" t="str">
            <v>カワグチ　ユウイチロウ</v>
          </cell>
          <cell r="U334" t="str">
            <v>川口</v>
          </cell>
          <cell r="V334" t="str">
            <v>雄一郎</v>
          </cell>
          <cell r="W334" t="str">
            <v>川口　雄一郎</v>
          </cell>
          <cell r="X334">
            <v>24818</v>
          </cell>
          <cell r="Y334">
            <v>56</v>
          </cell>
          <cell r="Z334" t="str">
            <v>185-0023</v>
          </cell>
          <cell r="AA334" t="str">
            <v>東京都</v>
          </cell>
          <cell r="AB334" t="str">
            <v>国分寺市西元町3-5-2</v>
          </cell>
          <cell r="AD334" t="str">
            <v>090-4926-3403</v>
          </cell>
          <cell r="AE334" t="str">
            <v>kawaguchi.yu@shinryo.com</v>
          </cell>
          <cell r="AF334" t="str">
            <v>新菱冷熱工業株式会社</v>
          </cell>
          <cell r="AG334" t="str">
            <v>晴海3丁目事務所</v>
          </cell>
          <cell r="AH334" t="str">
            <v>104-0053</v>
          </cell>
          <cell r="AI334" t="str">
            <v>東京都</v>
          </cell>
          <cell r="AJ334" t="str">
            <v>中央区晴海4-1-1</v>
          </cell>
          <cell r="AK334" t="str">
            <v>晴海4丁目ビル3階</v>
          </cell>
          <cell r="AL334" t="str">
            <v>03-6225-0530</v>
          </cell>
          <cell r="AM334" t="str">
            <v>①</v>
          </cell>
          <cell r="AN334" t="str">
            <v>川口　雄一郎</v>
          </cell>
          <cell r="AO334">
            <v>1</v>
          </cell>
          <cell r="AP334">
            <v>1</v>
          </cell>
          <cell r="AS334" t="str">
            <v>三菱</v>
          </cell>
          <cell r="AT334">
            <v>44782</v>
          </cell>
          <cell r="BA334">
            <v>37</v>
          </cell>
          <cell r="BB334" t="str">
            <v>○</v>
          </cell>
          <cell r="BC334" t="str">
            <v>221021109007</v>
          </cell>
          <cell r="BD334">
            <v>44875</v>
          </cell>
          <cell r="BE334">
            <v>44886</v>
          </cell>
          <cell r="BF334">
            <v>44889</v>
          </cell>
          <cell r="BG334" t="str">
            <v>9:30</v>
          </cell>
          <cell r="BH334" t="str">
            <v>17:00</v>
          </cell>
          <cell r="BI334" t="str">
            <v>9:00</v>
          </cell>
          <cell r="BJ334" t="str">
            <v>17:10</v>
          </cell>
          <cell r="BK334" t="str">
            <v/>
          </cell>
          <cell r="BL334" t="str">
            <v/>
          </cell>
        </row>
        <row r="335">
          <cell r="A335" t="str">
            <v>22-1021109-008</v>
          </cell>
          <cell r="B335">
            <v>44781</v>
          </cell>
          <cell r="C335">
            <v>44782</v>
          </cell>
          <cell r="F335" t="str">
            <v>1021109</v>
          </cell>
          <cell r="G335">
            <v>8</v>
          </cell>
          <cell r="H335">
            <v>2</v>
          </cell>
          <cell r="I335" t="str">
            <v>東京(飯田橋)</v>
          </cell>
          <cell r="J335" t="str">
            <v>家の光会館・ｺﾝﾍﾞﾝｼｮﾝﾎｰﾙ/飯田橋ﾚｲﾝﾎﾞｰﾋﾞﾙ・大会議室</v>
          </cell>
          <cell r="K335" t="str">
            <v/>
          </cell>
          <cell r="L335">
            <v>44874</v>
          </cell>
          <cell r="M335">
            <v>44875</v>
          </cell>
          <cell r="O335" t="str">
            <v>東京(飯田橋)</v>
          </cell>
          <cell r="P335" t="str">
            <v>一般</v>
          </cell>
          <cell r="Q335">
            <v>1</v>
          </cell>
          <cell r="R335" t="str">
            <v>ツクイ</v>
          </cell>
          <cell r="S335" t="str">
            <v>ハルミ</v>
          </cell>
          <cell r="T335" t="str">
            <v>ツクイ　ハルミ</v>
          </cell>
          <cell r="U335" t="str">
            <v>津久井</v>
          </cell>
          <cell r="V335" t="str">
            <v>晴美</v>
          </cell>
          <cell r="W335" t="str">
            <v>津久井　晴美</v>
          </cell>
          <cell r="X335">
            <v>24983</v>
          </cell>
          <cell r="Y335">
            <v>56</v>
          </cell>
          <cell r="Z335" t="str">
            <v>376-0101</v>
          </cell>
          <cell r="AA335" t="str">
            <v>群馬県</v>
          </cell>
          <cell r="AB335" t="str">
            <v>みどり市大間々町大間々1208番地3</v>
          </cell>
          <cell r="AD335" t="str">
            <v>090-3819-8762</v>
          </cell>
          <cell r="AE335" t="str">
            <v>tsukui.harumi@joy.ocn.ne.jp</v>
          </cell>
          <cell r="AF335" t="str">
            <v>津久井晴美一級建築士事務所</v>
          </cell>
          <cell r="AH335" t="str">
            <v>376-0101</v>
          </cell>
          <cell r="AI335" t="str">
            <v>群馬県</v>
          </cell>
          <cell r="AJ335" t="str">
            <v>みどり市大間々町大間々1208番地3</v>
          </cell>
          <cell r="AL335" t="str">
            <v>0277-30-775</v>
          </cell>
          <cell r="AM335" t="str">
            <v>④</v>
          </cell>
          <cell r="AN335" t="str">
            <v>津久井　晴美</v>
          </cell>
          <cell r="AO335">
            <v>0</v>
          </cell>
          <cell r="AP335">
            <v>1</v>
          </cell>
          <cell r="AS335" t="str">
            <v>三菱</v>
          </cell>
          <cell r="AT335">
            <v>44782</v>
          </cell>
          <cell r="AV335">
            <v>44782</v>
          </cell>
          <cell r="AW335" t="str">
            <v>津久井晴美一級建築士事務所</v>
          </cell>
          <cell r="AX335" t="str">
            <v>御中</v>
          </cell>
          <cell r="AY335">
            <v>44949</v>
          </cell>
          <cell r="BA335">
            <v>38</v>
          </cell>
          <cell r="BB335" t="str">
            <v>○</v>
          </cell>
          <cell r="BC335" t="str">
            <v>221021109008</v>
          </cell>
          <cell r="BD335">
            <v>44875</v>
          </cell>
          <cell r="BE335">
            <v>44886</v>
          </cell>
          <cell r="BF335">
            <v>44889</v>
          </cell>
          <cell r="BG335" t="str">
            <v>9:30</v>
          </cell>
          <cell r="BH335" t="str">
            <v>17:00</v>
          </cell>
          <cell r="BI335" t="str">
            <v>9:00</v>
          </cell>
          <cell r="BJ335" t="str">
            <v>17:10</v>
          </cell>
          <cell r="BK335" t="str">
            <v/>
          </cell>
          <cell r="BL335" t="str">
            <v/>
          </cell>
        </row>
        <row r="336">
          <cell r="A336" t="str">
            <v>22-1021109-009</v>
          </cell>
          <cell r="B336">
            <v>44785</v>
          </cell>
          <cell r="C336">
            <v>44788</v>
          </cell>
          <cell r="F336" t="str">
            <v>1021109</v>
          </cell>
          <cell r="G336">
            <v>9</v>
          </cell>
          <cell r="H336">
            <v>2</v>
          </cell>
          <cell r="I336" t="str">
            <v>東京(飯田橋)</v>
          </cell>
          <cell r="J336" t="str">
            <v>家の光会館・ｺﾝﾍﾞﾝｼｮﾝﾎｰﾙ/飯田橋ﾚｲﾝﾎﾞｰﾋﾞﾙ・大会議室</v>
          </cell>
          <cell r="K336" t="str">
            <v/>
          </cell>
          <cell r="L336">
            <v>44874</v>
          </cell>
          <cell r="M336">
            <v>44875</v>
          </cell>
          <cell r="O336" t="str">
            <v>東京(飯田橋)</v>
          </cell>
          <cell r="P336" t="str">
            <v>一般</v>
          </cell>
          <cell r="Q336">
            <v>1</v>
          </cell>
          <cell r="R336" t="str">
            <v>マナベ</v>
          </cell>
          <cell r="S336" t="str">
            <v>ナカトシ</v>
          </cell>
          <cell r="T336" t="str">
            <v>マナベ　ナカトシ</v>
          </cell>
          <cell r="U336" t="str">
            <v>真鍋</v>
          </cell>
          <cell r="V336" t="str">
            <v>仲寿</v>
          </cell>
          <cell r="W336" t="str">
            <v>真鍋　仲寿</v>
          </cell>
          <cell r="X336">
            <v>25559</v>
          </cell>
          <cell r="Y336">
            <v>52</v>
          </cell>
          <cell r="Z336" t="str">
            <v>187-0032</v>
          </cell>
          <cell r="AA336" t="str">
            <v>東京都</v>
          </cell>
          <cell r="AB336" t="str">
            <v>小平市小川町2-1800-17</v>
          </cell>
          <cell r="AC336" t="str">
            <v/>
          </cell>
          <cell r="AD336" t="str">
            <v>090-5769-8251</v>
          </cell>
          <cell r="AE336" t="str">
            <v>toshinaru117@yahoo.co.jp</v>
          </cell>
          <cell r="AF336" t="str">
            <v>有限会社真鍋工務店</v>
          </cell>
          <cell r="AH336" t="str">
            <v>187-0031</v>
          </cell>
          <cell r="AI336" t="str">
            <v>東京都</v>
          </cell>
          <cell r="AJ336" t="str">
            <v>小平市小川東町1821-151</v>
          </cell>
          <cell r="AK336" t="str">
            <v/>
          </cell>
          <cell r="AL336" t="str">
            <v>042-343-0921</v>
          </cell>
          <cell r="AM336" t="str">
            <v>⑥</v>
          </cell>
          <cell r="AN336" t="str">
            <v>真鍋　仲寿</v>
          </cell>
          <cell r="AO336">
            <v>1</v>
          </cell>
          <cell r="AP336">
            <v>1</v>
          </cell>
          <cell r="AS336" t="str">
            <v>三菱</v>
          </cell>
          <cell r="AT336">
            <v>44793</v>
          </cell>
          <cell r="AV336">
            <v>44793</v>
          </cell>
          <cell r="AW336" t="str">
            <v>(有)真鍋工務店</v>
          </cell>
          <cell r="AX336" t="str">
            <v>御中</v>
          </cell>
          <cell r="AY336">
            <v>44820</v>
          </cell>
          <cell r="BA336">
            <v>39</v>
          </cell>
          <cell r="BB336" t="str">
            <v>○</v>
          </cell>
          <cell r="BC336" t="str">
            <v>221021109009</v>
          </cell>
          <cell r="BD336">
            <v>44875</v>
          </cell>
          <cell r="BE336">
            <v>44886</v>
          </cell>
          <cell r="BF336">
            <v>44889</v>
          </cell>
          <cell r="BG336" t="str">
            <v>9:30</v>
          </cell>
          <cell r="BH336" t="str">
            <v>17:00</v>
          </cell>
          <cell r="BI336" t="str">
            <v>9:00</v>
          </cell>
          <cell r="BJ336" t="str">
            <v>17:10</v>
          </cell>
          <cell r="BK336" t="str">
            <v/>
          </cell>
          <cell r="BL336" t="str">
            <v/>
          </cell>
        </row>
        <row r="337">
          <cell r="A337" t="str">
            <v>22-1021109-010</v>
          </cell>
          <cell r="B337">
            <v>44784</v>
          </cell>
          <cell r="C337">
            <v>44788</v>
          </cell>
          <cell r="F337" t="str">
            <v>1021109</v>
          </cell>
          <cell r="G337">
            <v>10</v>
          </cell>
          <cell r="H337">
            <v>2</v>
          </cell>
          <cell r="I337" t="str">
            <v>東京(飯田橋)</v>
          </cell>
          <cell r="J337" t="str">
            <v>家の光会館・ｺﾝﾍﾞﾝｼｮﾝﾎｰﾙ/飯田橋ﾚｲﾝﾎﾞｰﾋﾞﾙ・大会議室</v>
          </cell>
          <cell r="K337" t="str">
            <v/>
          </cell>
          <cell r="L337">
            <v>44874</v>
          </cell>
          <cell r="M337">
            <v>44875</v>
          </cell>
          <cell r="O337" t="str">
            <v>東京(飯田橋)</v>
          </cell>
          <cell r="P337" t="str">
            <v>一般</v>
          </cell>
          <cell r="Q337">
            <v>1</v>
          </cell>
          <cell r="R337" t="str">
            <v>セキネ</v>
          </cell>
          <cell r="S337" t="str">
            <v>タダユキ</v>
          </cell>
          <cell r="T337" t="str">
            <v>セキネ　タダユキ</v>
          </cell>
          <cell r="U337" t="str">
            <v>関根</v>
          </cell>
          <cell r="V337" t="str">
            <v>忠之</v>
          </cell>
          <cell r="W337" t="str">
            <v>関根　忠之</v>
          </cell>
          <cell r="X337">
            <v>23907</v>
          </cell>
          <cell r="Y337">
            <v>59</v>
          </cell>
          <cell r="Z337" t="str">
            <v>187-0032</v>
          </cell>
          <cell r="AA337" t="str">
            <v>東京都</v>
          </cell>
          <cell r="AB337" t="str">
            <v>小平市小川町2-1358-1</v>
          </cell>
          <cell r="AD337" t="str">
            <v>090-3216-0566</v>
          </cell>
          <cell r="AE337" t="str">
            <v>info@sekine.co.jp</v>
          </cell>
          <cell r="AF337" t="str">
            <v>有限会社関根電設工業</v>
          </cell>
          <cell r="AG337" t="str">
            <v>リモデル部</v>
          </cell>
          <cell r="AH337" t="str">
            <v>187-0032</v>
          </cell>
          <cell r="AI337" t="str">
            <v>東京都</v>
          </cell>
          <cell r="AJ337" t="str">
            <v>小平市小川町2-1358-1</v>
          </cell>
          <cell r="AL337" t="str">
            <v>042-343-3013</v>
          </cell>
          <cell r="AM337" t="str">
            <v>⑥</v>
          </cell>
          <cell r="AN337" t="str">
            <v>関根　忠之</v>
          </cell>
          <cell r="AO337">
            <v>0</v>
          </cell>
          <cell r="AP337">
            <v>1</v>
          </cell>
          <cell r="AS337" t="str">
            <v>三菱</v>
          </cell>
          <cell r="AT337">
            <v>44789</v>
          </cell>
          <cell r="BA337">
            <v>39</v>
          </cell>
          <cell r="BB337" t="str">
            <v>○</v>
          </cell>
          <cell r="BC337" t="str">
            <v>221021109010</v>
          </cell>
          <cell r="BD337">
            <v>44875</v>
          </cell>
          <cell r="BE337">
            <v>44886</v>
          </cell>
          <cell r="BF337">
            <v>44889</v>
          </cell>
          <cell r="BG337" t="str">
            <v>9:30</v>
          </cell>
          <cell r="BH337" t="str">
            <v>17:00</v>
          </cell>
          <cell r="BI337" t="str">
            <v>9:00</v>
          </cell>
          <cell r="BJ337" t="str">
            <v>17:10</v>
          </cell>
          <cell r="BK337" t="str">
            <v/>
          </cell>
          <cell r="BL337" t="str">
            <v/>
          </cell>
        </row>
        <row r="338">
          <cell r="A338" t="str">
            <v>22-1021109-011</v>
          </cell>
          <cell r="B338">
            <v>44792</v>
          </cell>
          <cell r="C338">
            <v>44795</v>
          </cell>
          <cell r="F338" t="str">
            <v>1021109</v>
          </cell>
          <cell r="G338">
            <v>11</v>
          </cell>
          <cell r="H338">
            <v>2</v>
          </cell>
          <cell r="I338" t="str">
            <v>東京(飯田橋)</v>
          </cell>
          <cell r="J338" t="str">
            <v>家の光会館・ｺﾝﾍﾞﾝｼｮﾝﾎｰﾙ/飯田橋ﾚｲﾝﾎﾞｰﾋﾞﾙ・大会議室</v>
          </cell>
          <cell r="K338" t="str">
            <v/>
          </cell>
          <cell r="L338">
            <v>44874</v>
          </cell>
          <cell r="M338">
            <v>44875</v>
          </cell>
          <cell r="O338" t="str">
            <v>東京(飯田橋)</v>
          </cell>
          <cell r="P338" t="str">
            <v>一般</v>
          </cell>
          <cell r="Q338">
            <v>1</v>
          </cell>
          <cell r="R338" t="str">
            <v>オオタ</v>
          </cell>
          <cell r="S338" t="str">
            <v>マサヒロ</v>
          </cell>
          <cell r="T338" t="str">
            <v>オオタ　マサヒロ</v>
          </cell>
          <cell r="U338" t="str">
            <v>太田</v>
          </cell>
          <cell r="V338" t="str">
            <v>昌弘</v>
          </cell>
          <cell r="W338" t="str">
            <v>太田　昌弘</v>
          </cell>
          <cell r="X338">
            <v>25554</v>
          </cell>
          <cell r="Y338">
            <v>54</v>
          </cell>
          <cell r="Z338" t="str">
            <v>212-0033</v>
          </cell>
          <cell r="AA338" t="str">
            <v>神奈川県</v>
          </cell>
          <cell r="AB338" t="str">
            <v>川崎市幸区東小倉21-15</v>
          </cell>
          <cell r="AC338" t="str">
            <v>千葉マンション2-101</v>
          </cell>
          <cell r="AD338" t="str">
            <v>080-3250-4767</v>
          </cell>
          <cell r="AE338" t="str">
            <v>oota@chiba-kensetsu.co.jp</v>
          </cell>
          <cell r="AF338" t="str">
            <v>千葉建設株式会社</v>
          </cell>
          <cell r="AH338" t="str">
            <v>212-0033</v>
          </cell>
          <cell r="AI338" t="str">
            <v>神奈川県</v>
          </cell>
          <cell r="AJ338" t="str">
            <v>川崎市幸区東小倉21-37</v>
          </cell>
          <cell r="AL338" t="str">
            <v>044-544-8852</v>
          </cell>
          <cell r="AM338" t="str">
            <v>⑥</v>
          </cell>
          <cell r="AN338" t="str">
            <v>太田　昌弘</v>
          </cell>
          <cell r="AO338">
            <v>1</v>
          </cell>
          <cell r="AP338">
            <v>1</v>
          </cell>
          <cell r="AS338" t="str">
            <v>三菱</v>
          </cell>
          <cell r="AT338">
            <v>44796</v>
          </cell>
          <cell r="BA338">
            <v>39</v>
          </cell>
          <cell r="BB338" t="str">
            <v>○</v>
          </cell>
          <cell r="BC338" t="str">
            <v>221021109011</v>
          </cell>
          <cell r="BD338">
            <v>44875</v>
          </cell>
          <cell r="BE338">
            <v>44886</v>
          </cell>
          <cell r="BF338">
            <v>44889</v>
          </cell>
          <cell r="BG338" t="str">
            <v>9:30</v>
          </cell>
          <cell r="BH338" t="str">
            <v>17:00</v>
          </cell>
          <cell r="BI338" t="str">
            <v>9:00</v>
          </cell>
          <cell r="BJ338" t="str">
            <v>17:10</v>
          </cell>
          <cell r="BK338" t="str">
            <v/>
          </cell>
          <cell r="BL338" t="str">
            <v/>
          </cell>
        </row>
        <row r="339">
          <cell r="A339" t="str">
            <v>22-1021109-012</v>
          </cell>
          <cell r="B339">
            <v>44804</v>
          </cell>
          <cell r="C339">
            <v>44805</v>
          </cell>
          <cell r="F339" t="str">
            <v>1021109</v>
          </cell>
          <cell r="G339">
            <v>12</v>
          </cell>
          <cell r="H339">
            <v>2</v>
          </cell>
          <cell r="I339" t="str">
            <v>東京(飯田橋)</v>
          </cell>
          <cell r="J339" t="str">
            <v>家の光会館・ｺﾝﾍﾞﾝｼｮﾝﾎｰﾙ/飯田橋ﾚｲﾝﾎﾞｰﾋﾞﾙ・大会議室</v>
          </cell>
          <cell r="K339" t="str">
            <v/>
          </cell>
          <cell r="L339">
            <v>44874</v>
          </cell>
          <cell r="M339">
            <v>44875</v>
          </cell>
          <cell r="O339" t="str">
            <v>東京(飯田橋)</v>
          </cell>
          <cell r="P339" t="str">
            <v>一般</v>
          </cell>
          <cell r="Q339">
            <v>1</v>
          </cell>
          <cell r="R339" t="str">
            <v>タカハシ</v>
          </cell>
          <cell r="S339" t="str">
            <v>アキラ</v>
          </cell>
          <cell r="T339" t="str">
            <v>タカハシ　アキラ</v>
          </cell>
          <cell r="U339" t="str">
            <v>高橋</v>
          </cell>
          <cell r="V339" t="str">
            <v>輝</v>
          </cell>
          <cell r="W339" t="str">
            <v>高橋　輝</v>
          </cell>
          <cell r="X339">
            <v>26555</v>
          </cell>
          <cell r="Y339">
            <v>52</v>
          </cell>
          <cell r="Z339" t="str">
            <v>178-0063</v>
          </cell>
          <cell r="AA339" t="str">
            <v>東京都</v>
          </cell>
          <cell r="AB339" t="str">
            <v>練馬区東大泉1-12-8</v>
          </cell>
          <cell r="AC339" t="str">
            <v>プレステージ201号</v>
          </cell>
          <cell r="AD339" t="str">
            <v>080-4954-9673</v>
          </cell>
          <cell r="AE339" t="str">
            <v>takahashi@monolithsyuken.co.jp</v>
          </cell>
          <cell r="AF339" t="str">
            <v>モノリス株式会社</v>
          </cell>
          <cell r="AH339" t="str">
            <v>116-0011</v>
          </cell>
          <cell r="AI339" t="str">
            <v>東京都</v>
          </cell>
          <cell r="AJ339" t="str">
            <v>荒川区西尾久8-48-5</v>
          </cell>
          <cell r="AL339" t="str">
            <v>03-3810-0021</v>
          </cell>
          <cell r="AM339" t="str">
            <v>⑥</v>
          </cell>
          <cell r="AN339" t="str">
            <v>高橋　輝</v>
          </cell>
          <cell r="AO339">
            <v>1</v>
          </cell>
          <cell r="AP339">
            <v>1</v>
          </cell>
          <cell r="AS339" t="str">
            <v>三菱</v>
          </cell>
          <cell r="AT339">
            <v>44806</v>
          </cell>
          <cell r="BA339">
            <v>38</v>
          </cell>
          <cell r="BB339" t="str">
            <v>○</v>
          </cell>
          <cell r="BC339" t="str">
            <v>221021109012</v>
          </cell>
          <cell r="BD339">
            <v>44875</v>
          </cell>
          <cell r="BE339">
            <v>44886</v>
          </cell>
          <cell r="BF339">
            <v>44889</v>
          </cell>
          <cell r="BG339" t="str">
            <v>9:30</v>
          </cell>
          <cell r="BH339" t="str">
            <v>17:00</v>
          </cell>
          <cell r="BI339" t="str">
            <v>9:00</v>
          </cell>
          <cell r="BJ339" t="str">
            <v>17:10</v>
          </cell>
          <cell r="BK339" t="str">
            <v/>
          </cell>
          <cell r="BL339" t="str">
            <v/>
          </cell>
        </row>
        <row r="340">
          <cell r="A340" t="str">
            <v>22-1021109-013</v>
          </cell>
          <cell r="B340">
            <v>44805</v>
          </cell>
          <cell r="C340">
            <v>44806</v>
          </cell>
          <cell r="F340" t="str">
            <v>1021109</v>
          </cell>
          <cell r="G340">
            <v>13</v>
          </cell>
          <cell r="H340">
            <v>2</v>
          </cell>
          <cell r="I340" t="str">
            <v>東京(飯田橋)</v>
          </cell>
          <cell r="J340" t="str">
            <v>家の光会館・ｺﾝﾍﾞﾝｼｮﾝﾎｰﾙ/飯田橋ﾚｲﾝﾎﾞｰﾋﾞﾙ・大会議室</v>
          </cell>
          <cell r="K340" t="str">
            <v/>
          </cell>
          <cell r="L340">
            <v>44874</v>
          </cell>
          <cell r="M340">
            <v>44875</v>
          </cell>
          <cell r="O340" t="str">
            <v>東京（飯田橋）</v>
          </cell>
          <cell r="P340" t="str">
            <v>一般</v>
          </cell>
          <cell r="Q340">
            <v>1</v>
          </cell>
          <cell r="R340" t="str">
            <v>フジサワ</v>
          </cell>
          <cell r="S340" t="str">
            <v>ナオタカ</v>
          </cell>
          <cell r="T340" t="str">
            <v>フジサワ　ナオタカ</v>
          </cell>
          <cell r="U340" t="str">
            <v>藤澤</v>
          </cell>
          <cell r="V340" t="str">
            <v>直隆</v>
          </cell>
          <cell r="W340" t="str">
            <v>藤澤　直隆</v>
          </cell>
          <cell r="X340">
            <v>26006</v>
          </cell>
          <cell r="Y340">
            <v>51</v>
          </cell>
          <cell r="Z340" t="str">
            <v>272-0132</v>
          </cell>
          <cell r="AA340" t="str">
            <v>千葉県</v>
          </cell>
          <cell r="AB340" t="str">
            <v>市川市湊新田2-8-21</v>
          </cell>
          <cell r="AC340" t="str">
            <v>ﾌﾟﾚｼﾞｰﾙ203号</v>
          </cell>
          <cell r="AD340" t="str">
            <v>080-4602-4272</v>
          </cell>
          <cell r="AE340" t="str">
            <v>nao.fujisawa@sekisui.com</v>
          </cell>
          <cell r="AF340" t="str">
            <v>東京セキスイハイム株式会社</v>
          </cell>
          <cell r="AG340" t="str">
            <v>東京支店　設計課</v>
          </cell>
          <cell r="AH340" t="str">
            <v>163-1034</v>
          </cell>
          <cell r="AI340" t="str">
            <v>東京都</v>
          </cell>
          <cell r="AJ340" t="str">
            <v>新宿区西新宿3-7-1</v>
          </cell>
          <cell r="AK340" t="str">
            <v>新宿ﾊﾟｰｸﾀﾜｰ34階</v>
          </cell>
          <cell r="AL340" t="str">
            <v>03-5320-8122</v>
          </cell>
          <cell r="AM340" t="str">
            <v>⑥</v>
          </cell>
          <cell r="AN340" t="str">
            <v>藤澤直隆</v>
          </cell>
          <cell r="AO340">
            <v>1</v>
          </cell>
          <cell r="AP340">
            <v>1</v>
          </cell>
          <cell r="AS340" t="str">
            <v>三菱</v>
          </cell>
          <cell r="AT340">
            <v>44812</v>
          </cell>
          <cell r="AV340">
            <v>44812</v>
          </cell>
          <cell r="AW340" t="str">
            <v>東京セキスイハイム株式会社</v>
          </cell>
          <cell r="AX340" t="str">
            <v>御中</v>
          </cell>
          <cell r="AY340">
            <v>44812</v>
          </cell>
          <cell r="BA340">
            <v>37</v>
          </cell>
          <cell r="BB340" t="str">
            <v>○</v>
          </cell>
          <cell r="BC340" t="str">
            <v>221021109013</v>
          </cell>
          <cell r="BD340">
            <v>44875</v>
          </cell>
          <cell r="BE340">
            <v>44886</v>
          </cell>
          <cell r="BF340">
            <v>44889</v>
          </cell>
          <cell r="BG340" t="str">
            <v>9:30</v>
          </cell>
          <cell r="BH340" t="str">
            <v>17:00</v>
          </cell>
          <cell r="BI340" t="str">
            <v>9:00</v>
          </cell>
          <cell r="BJ340" t="str">
            <v>17:10</v>
          </cell>
          <cell r="BK340" t="str">
            <v/>
          </cell>
          <cell r="BL340" t="str">
            <v/>
          </cell>
        </row>
        <row r="341">
          <cell r="A341" t="str">
            <v>22-1021109-014</v>
          </cell>
          <cell r="B341">
            <v>44806</v>
          </cell>
          <cell r="C341">
            <v>44806</v>
          </cell>
          <cell r="F341" t="str">
            <v>1021109</v>
          </cell>
          <cell r="G341">
            <v>14</v>
          </cell>
          <cell r="H341">
            <v>2</v>
          </cell>
          <cell r="I341" t="str">
            <v>東京(飯田橋)</v>
          </cell>
          <cell r="J341" t="str">
            <v>家の光会館・ｺﾝﾍﾞﾝｼｮﾝﾎｰﾙ/飯田橋ﾚｲﾝﾎﾞｰﾋﾞﾙ・大会議室</v>
          </cell>
          <cell r="K341" t="str">
            <v/>
          </cell>
          <cell r="L341">
            <v>44874</v>
          </cell>
          <cell r="M341">
            <v>44875</v>
          </cell>
          <cell r="O341" t="str">
            <v>東京（飯田橋）</v>
          </cell>
          <cell r="P341" t="str">
            <v>一般</v>
          </cell>
          <cell r="Q341">
            <v>1</v>
          </cell>
          <cell r="R341" t="str">
            <v>マツヤマ</v>
          </cell>
          <cell r="S341" t="str">
            <v>ノリオ</v>
          </cell>
          <cell r="T341" t="str">
            <v>マツヤマ　ノリオ</v>
          </cell>
          <cell r="U341" t="str">
            <v>松山</v>
          </cell>
          <cell r="V341" t="str">
            <v>法夫</v>
          </cell>
          <cell r="W341" t="str">
            <v>松山　法夫</v>
          </cell>
          <cell r="X341">
            <v>26568</v>
          </cell>
          <cell r="Y341">
            <v>51</v>
          </cell>
          <cell r="Z341" t="str">
            <v>400-0054</v>
          </cell>
          <cell r="AA341" t="str">
            <v>山梨県</v>
          </cell>
          <cell r="AB341" t="str">
            <v>甲府市西下条町814番地12</v>
          </cell>
          <cell r="AD341" t="str">
            <v>080-2453-2091</v>
          </cell>
          <cell r="AE341" t="str">
            <v>n_matsuyama@sekisui.com</v>
          </cell>
          <cell r="AF341" t="str">
            <v>東京セキスイファミエス株式会社</v>
          </cell>
          <cell r="AG341" t="str">
            <v>埼玉支店</v>
          </cell>
          <cell r="AH341" t="str">
            <v>331-0812</v>
          </cell>
          <cell r="AI341" t="str">
            <v>埼玉県</v>
          </cell>
          <cell r="AJ341" t="str">
            <v>さいたま市北区宮原町2-86-4</v>
          </cell>
          <cell r="AL341" t="str">
            <v>0120-145-816</v>
          </cell>
          <cell r="AM341" t="str">
            <v>⑥</v>
          </cell>
          <cell r="AN341" t="str">
            <v>松山　法夫</v>
          </cell>
          <cell r="AO341">
            <v>1</v>
          </cell>
          <cell r="AP341">
            <v>1</v>
          </cell>
          <cell r="AS341" t="str">
            <v>三菱</v>
          </cell>
          <cell r="AT341">
            <v>44812</v>
          </cell>
          <cell r="BA341">
            <v>39</v>
          </cell>
          <cell r="BB341" t="str">
            <v>○</v>
          </cell>
          <cell r="BC341" t="str">
            <v>221021109014</v>
          </cell>
          <cell r="BD341">
            <v>44875</v>
          </cell>
          <cell r="BE341">
            <v>44886</v>
          </cell>
          <cell r="BF341">
            <v>44889</v>
          </cell>
          <cell r="BG341" t="str">
            <v>9:30</v>
          </cell>
          <cell r="BH341" t="str">
            <v>17:00</v>
          </cell>
          <cell r="BI341" t="str">
            <v>9:00</v>
          </cell>
          <cell r="BJ341" t="str">
            <v>17:10</v>
          </cell>
          <cell r="BK341" t="str">
            <v/>
          </cell>
          <cell r="BL341" t="str">
            <v/>
          </cell>
        </row>
        <row r="342">
          <cell r="A342" t="str">
            <v>キャンセル</v>
          </cell>
          <cell r="B342">
            <v>44809</v>
          </cell>
          <cell r="C342">
            <v>44809</v>
          </cell>
          <cell r="F342" t="str">
            <v>1021109</v>
          </cell>
          <cell r="G342">
            <v>15</v>
          </cell>
          <cell r="H342">
            <v>2</v>
          </cell>
          <cell r="I342" t="str">
            <v>東京(飯田橋)</v>
          </cell>
          <cell r="J342" t="str">
            <v>家の光会館・ｺﾝﾍﾞﾝｼｮﾝﾎｰﾙ/飯田橋ﾚｲﾝﾎﾞｰﾋﾞﾙ・大会議室</v>
          </cell>
          <cell r="K342" t="str">
            <v/>
          </cell>
          <cell r="L342">
            <v>44874</v>
          </cell>
          <cell r="M342">
            <v>44875</v>
          </cell>
          <cell r="O342" t="str">
            <v>東京（飯田橋）</v>
          </cell>
          <cell r="P342" t="str">
            <v>一般</v>
          </cell>
          <cell r="Q342">
            <v>1</v>
          </cell>
          <cell r="R342" t="str">
            <v>カワノ</v>
          </cell>
          <cell r="S342" t="str">
            <v>リュウイチ</v>
          </cell>
          <cell r="T342" t="str">
            <v>カワノ　リュウイチ</v>
          </cell>
          <cell r="U342" t="str">
            <v>河野</v>
          </cell>
          <cell r="V342" t="str">
            <v>隆一</v>
          </cell>
          <cell r="W342" t="str">
            <v>河野　隆一</v>
          </cell>
          <cell r="X342">
            <v>26045</v>
          </cell>
          <cell r="Y342">
            <v>51</v>
          </cell>
          <cell r="Z342" t="str">
            <v>188-0001</v>
          </cell>
          <cell r="AA342" t="str">
            <v>東京都</v>
          </cell>
          <cell r="AB342" t="str">
            <v>西東京市谷戸町３－５－１６</v>
          </cell>
          <cell r="AC342" t="str">
            <v/>
          </cell>
          <cell r="AD342" t="str">
            <v>090-6505-0568</v>
          </cell>
          <cell r="AE342" t="str">
            <v>r.kawano.fq@azbil.com</v>
          </cell>
          <cell r="AF342" t="str">
            <v>アズビル株式会社</v>
          </cell>
          <cell r="AG342" t="str">
            <v>東京本店</v>
          </cell>
          <cell r="AH342" t="str">
            <v>141-0001</v>
          </cell>
          <cell r="AI342" t="str">
            <v>東京都</v>
          </cell>
          <cell r="AJ342" t="str">
            <v>品川区北品川５－５－１５</v>
          </cell>
          <cell r="AK342" t="str">
            <v>大崎ブライトコア</v>
          </cell>
          <cell r="AL342" t="str">
            <v>090-6505-0568</v>
          </cell>
          <cell r="AM342" t="str">
            <v>①</v>
          </cell>
          <cell r="AN342" t="str">
            <v>河野　隆一</v>
          </cell>
          <cell r="AO342">
            <v>1</v>
          </cell>
          <cell r="AP342">
            <v>1</v>
          </cell>
          <cell r="AS342" t="str">
            <v>三菱</v>
          </cell>
          <cell r="BA342" t="str">
            <v/>
          </cell>
          <cell r="BB342" t="str">
            <v/>
          </cell>
          <cell r="BC342" t="str">
            <v/>
          </cell>
          <cell r="BD342" t="str">
            <v/>
          </cell>
          <cell r="BE342" t="str">
            <v/>
          </cell>
          <cell r="BF342" t="str">
            <v/>
          </cell>
          <cell r="BG342" t="str">
            <v>9:30</v>
          </cell>
          <cell r="BH342" t="str">
            <v>17:00</v>
          </cell>
          <cell r="BI342" t="str">
            <v>9:00</v>
          </cell>
          <cell r="BJ342" t="str">
            <v>17:10</v>
          </cell>
          <cell r="BK342" t="str">
            <v/>
          </cell>
          <cell r="BL342" t="str">
            <v/>
          </cell>
        </row>
        <row r="343">
          <cell r="A343" t="str">
            <v>22-1021109-016</v>
          </cell>
          <cell r="B343">
            <v>44811</v>
          </cell>
          <cell r="C343">
            <v>44811</v>
          </cell>
          <cell r="F343" t="str">
            <v>1021109</v>
          </cell>
          <cell r="G343">
            <v>16</v>
          </cell>
          <cell r="H343">
            <v>2</v>
          </cell>
          <cell r="I343" t="str">
            <v>東京(飯田橋)</v>
          </cell>
          <cell r="J343" t="str">
            <v>家の光会館・ｺﾝﾍﾞﾝｼｮﾝﾎｰﾙ/飯田橋ﾚｲﾝﾎﾞｰﾋﾞﾙ・大会議室</v>
          </cell>
          <cell r="K343" t="str">
            <v/>
          </cell>
          <cell r="L343">
            <v>44874</v>
          </cell>
          <cell r="M343">
            <v>44875</v>
          </cell>
          <cell r="O343" t="str">
            <v>東京（飯田橋）</v>
          </cell>
          <cell r="P343" t="str">
            <v>一般</v>
          </cell>
          <cell r="Q343">
            <v>1</v>
          </cell>
          <cell r="R343" t="str">
            <v>ツボタ</v>
          </cell>
          <cell r="S343" t="str">
            <v>ヒロシ</v>
          </cell>
          <cell r="T343" t="str">
            <v>ツボタ　ヒロシ</v>
          </cell>
          <cell r="U343" t="str">
            <v>坪田</v>
          </cell>
          <cell r="V343" t="str">
            <v>裕</v>
          </cell>
          <cell r="W343" t="str">
            <v>坪田　裕</v>
          </cell>
          <cell r="X343">
            <v>19779</v>
          </cell>
          <cell r="Y343">
            <v>68</v>
          </cell>
          <cell r="Z343" t="str">
            <v>341-００１８</v>
          </cell>
          <cell r="AA343" t="str">
            <v>埼玉県</v>
          </cell>
          <cell r="AB343" t="str">
            <v>三郷市早稲田7-27-1-301</v>
          </cell>
          <cell r="AC343" t="str">
            <v/>
          </cell>
          <cell r="AD343" t="str">
            <v>080-6561-9530</v>
          </cell>
          <cell r="AE343" t="str">
            <v>h-tsubo@mbc.ocn.ne.jp</v>
          </cell>
          <cell r="AF343" t="str">
            <v>三井物産フォーサイト株式会社</v>
          </cell>
          <cell r="AG343" t="str">
            <v>事業支援本部工事推進部</v>
          </cell>
          <cell r="AH343" t="str">
            <v>105-0003</v>
          </cell>
          <cell r="AI343" t="str">
            <v>東京都</v>
          </cell>
          <cell r="AJ343" t="str">
            <v>港区西新橋1-2-9</v>
          </cell>
          <cell r="AK343" t="str">
            <v>日比谷セントラルビル22階･23階</v>
          </cell>
          <cell r="AL343" t="str">
            <v>080-5439-2419</v>
          </cell>
          <cell r="AM343" t="str">
            <v>⑥</v>
          </cell>
          <cell r="AN343" t="str">
            <v>坪田　裕</v>
          </cell>
          <cell r="AO343">
            <v>1</v>
          </cell>
          <cell r="AP343">
            <v>0</v>
          </cell>
          <cell r="AS343" t="str">
            <v>三菱</v>
          </cell>
          <cell r="AT343">
            <v>44817</v>
          </cell>
          <cell r="AV343">
            <v>44874</v>
          </cell>
          <cell r="AW343" t="str">
            <v>三井物産フォーサイト株式会社</v>
          </cell>
          <cell r="AX343" t="str">
            <v>御中</v>
          </cell>
          <cell r="AY343">
            <v>44882</v>
          </cell>
          <cell r="BA343">
            <v>37</v>
          </cell>
          <cell r="BB343" t="str">
            <v>○</v>
          </cell>
          <cell r="BC343" t="str">
            <v>221021109016</v>
          </cell>
          <cell r="BD343">
            <v>44875</v>
          </cell>
          <cell r="BE343">
            <v>44886</v>
          </cell>
          <cell r="BF343">
            <v>44889</v>
          </cell>
          <cell r="BG343" t="str">
            <v>9:30</v>
          </cell>
          <cell r="BH343" t="str">
            <v>17:00</v>
          </cell>
          <cell r="BI343" t="str">
            <v>9:00</v>
          </cell>
          <cell r="BJ343" t="str">
            <v>17:10</v>
          </cell>
          <cell r="BK343" t="str">
            <v/>
          </cell>
          <cell r="BL343" t="str">
            <v/>
          </cell>
        </row>
        <row r="344">
          <cell r="A344" t="str">
            <v>22-1021109-017</v>
          </cell>
          <cell r="B344">
            <v>44812</v>
          </cell>
          <cell r="C344">
            <v>44812</v>
          </cell>
          <cell r="F344" t="str">
            <v>1021109</v>
          </cell>
          <cell r="G344">
            <v>17</v>
          </cell>
          <cell r="H344">
            <v>2</v>
          </cell>
          <cell r="I344" t="str">
            <v>東京(飯田橋)</v>
          </cell>
          <cell r="J344" t="str">
            <v>家の光会館・ｺﾝﾍﾞﾝｼｮﾝﾎｰﾙ/飯田橋ﾚｲﾝﾎﾞｰﾋﾞﾙ・大会議室</v>
          </cell>
          <cell r="K344" t="str">
            <v/>
          </cell>
          <cell r="L344">
            <v>44874</v>
          </cell>
          <cell r="M344">
            <v>44875</v>
          </cell>
          <cell r="O344" t="str">
            <v>東京(飯田橋)</v>
          </cell>
          <cell r="P344" t="str">
            <v>一般</v>
          </cell>
          <cell r="Q344">
            <v>1</v>
          </cell>
          <cell r="R344" t="str">
            <v>モトイ</v>
          </cell>
          <cell r="S344" t="str">
            <v>ミツジ</v>
          </cell>
          <cell r="T344" t="str">
            <v>モトイ　ミツジ</v>
          </cell>
          <cell r="U344" t="str">
            <v>基</v>
          </cell>
          <cell r="V344" t="str">
            <v>光治</v>
          </cell>
          <cell r="W344" t="str">
            <v>基　光治</v>
          </cell>
          <cell r="X344">
            <v>22942</v>
          </cell>
          <cell r="Y344">
            <v>59</v>
          </cell>
          <cell r="Z344" t="str">
            <v>183-0032</v>
          </cell>
          <cell r="AA344" t="str">
            <v>東京都</v>
          </cell>
          <cell r="AB344" t="str">
            <v>府中市本宿町4-6-38</v>
          </cell>
          <cell r="AC344" t="str">
            <v/>
          </cell>
          <cell r="AD344" t="str">
            <v>090-9145-3420</v>
          </cell>
          <cell r="AE344" t="str">
            <v>o-motoi1023@outlook.jp</v>
          </cell>
          <cell r="AF344" t="str">
            <v>MotoMitsu設計一級建築士事務所</v>
          </cell>
          <cell r="AH344" t="str">
            <v>891-8324</v>
          </cell>
          <cell r="AI344" t="str">
            <v>鹿児島県</v>
          </cell>
          <cell r="AJ344" t="str">
            <v>大島郡伊仙町糸木名８６</v>
          </cell>
          <cell r="AK344" t="str">
            <v/>
          </cell>
          <cell r="AL344" t="str">
            <v>090-9145-3420</v>
          </cell>
          <cell r="AM344" t="str">
            <v>⑥</v>
          </cell>
          <cell r="AN344" t="str">
            <v>基　光治</v>
          </cell>
          <cell r="AO344">
            <v>0</v>
          </cell>
          <cell r="AP344">
            <v>1</v>
          </cell>
          <cell r="AS344" t="str">
            <v>三菱</v>
          </cell>
          <cell r="AT344">
            <v>44813</v>
          </cell>
          <cell r="AZ344" t="str">
            <v>修了証は自宅へ</v>
          </cell>
          <cell r="BA344">
            <v>38</v>
          </cell>
          <cell r="BB344" t="str">
            <v>○</v>
          </cell>
          <cell r="BC344" t="str">
            <v>221021109017</v>
          </cell>
          <cell r="BD344">
            <v>44875</v>
          </cell>
          <cell r="BE344">
            <v>44886</v>
          </cell>
          <cell r="BF344">
            <v>44889</v>
          </cell>
          <cell r="BG344" t="str">
            <v>9:30</v>
          </cell>
          <cell r="BH344" t="str">
            <v>17:00</v>
          </cell>
          <cell r="BI344" t="str">
            <v>9:00</v>
          </cell>
          <cell r="BJ344" t="str">
            <v>17:10</v>
          </cell>
          <cell r="BK344" t="str">
            <v/>
          </cell>
          <cell r="BL344" t="str">
            <v/>
          </cell>
        </row>
        <row r="345">
          <cell r="A345" t="str">
            <v>22-1021109-018</v>
          </cell>
          <cell r="B345">
            <v>44812</v>
          </cell>
          <cell r="C345">
            <v>44813</v>
          </cell>
          <cell r="F345" t="str">
            <v>1021109</v>
          </cell>
          <cell r="G345">
            <v>18</v>
          </cell>
          <cell r="H345">
            <v>2</v>
          </cell>
          <cell r="I345" t="str">
            <v>東京(飯田橋)</v>
          </cell>
          <cell r="J345" t="str">
            <v>家の光会館・ｺﾝﾍﾞﾝｼｮﾝﾎｰﾙ/飯田橋ﾚｲﾝﾎﾞｰﾋﾞﾙ・大会議室</v>
          </cell>
          <cell r="K345" t="str">
            <v/>
          </cell>
          <cell r="L345">
            <v>44874</v>
          </cell>
          <cell r="M345">
            <v>44875</v>
          </cell>
          <cell r="O345" t="str">
            <v>東京（飯田橋）</v>
          </cell>
          <cell r="P345" t="str">
            <v>一般</v>
          </cell>
          <cell r="Q345">
            <v>1</v>
          </cell>
          <cell r="R345" t="str">
            <v>ヒョウキ</v>
          </cell>
          <cell r="S345" t="str">
            <v>カナメ</v>
          </cell>
          <cell r="T345" t="str">
            <v>ヒョウキ　カナメ</v>
          </cell>
          <cell r="U345" t="str">
            <v>俵木</v>
          </cell>
          <cell r="V345" t="str">
            <v>要</v>
          </cell>
          <cell r="W345" t="str">
            <v>俵木　要</v>
          </cell>
          <cell r="X345">
            <v>27148</v>
          </cell>
          <cell r="Y345">
            <v>48</v>
          </cell>
          <cell r="Z345" t="str">
            <v>335-0021</v>
          </cell>
          <cell r="AA345" t="str">
            <v>埼玉県</v>
          </cell>
          <cell r="AB345" t="str">
            <v>戸田市新曽2566-1</v>
          </cell>
          <cell r="AC345" t="str">
            <v/>
          </cell>
          <cell r="AD345" t="str">
            <v>080-5022-8966</v>
          </cell>
          <cell r="AE345" t="str">
            <v>hyoki@shopd.jp</v>
          </cell>
          <cell r="AF345" t="str">
            <v>合同会社ショップデザイン</v>
          </cell>
          <cell r="AH345" t="str">
            <v>335-0021</v>
          </cell>
          <cell r="AI345" t="str">
            <v>埼玉県</v>
          </cell>
          <cell r="AJ345" t="str">
            <v>戸田市新曽2566-1</v>
          </cell>
          <cell r="AK345" t="str">
            <v/>
          </cell>
          <cell r="AL345" t="str">
            <v>048-434-7470</v>
          </cell>
          <cell r="AM345" t="str">
            <v>⑥</v>
          </cell>
          <cell r="AN345" t="str">
            <v>俵木　要</v>
          </cell>
          <cell r="AO345">
            <v>0</v>
          </cell>
          <cell r="AP345">
            <v>1</v>
          </cell>
          <cell r="AS345" t="str">
            <v>三菱</v>
          </cell>
          <cell r="AT345">
            <v>44816</v>
          </cell>
          <cell r="BA345">
            <v>39</v>
          </cell>
          <cell r="BB345" t="str">
            <v>○</v>
          </cell>
          <cell r="BC345" t="str">
            <v>221021109018</v>
          </cell>
          <cell r="BD345">
            <v>44875</v>
          </cell>
          <cell r="BE345">
            <v>44886</v>
          </cell>
          <cell r="BF345">
            <v>44889</v>
          </cell>
          <cell r="BG345" t="str">
            <v>9:30</v>
          </cell>
          <cell r="BH345" t="str">
            <v>17:00</v>
          </cell>
          <cell r="BI345" t="str">
            <v>9:00</v>
          </cell>
          <cell r="BJ345" t="str">
            <v>17:10</v>
          </cell>
          <cell r="BK345" t="str">
            <v/>
          </cell>
          <cell r="BL345" t="str">
            <v/>
          </cell>
        </row>
        <row r="346">
          <cell r="A346" t="str">
            <v>22-1021109-019</v>
          </cell>
          <cell r="B346">
            <v>44812</v>
          </cell>
          <cell r="C346">
            <v>44813</v>
          </cell>
          <cell r="F346" t="str">
            <v>1021109</v>
          </cell>
          <cell r="G346">
            <v>19</v>
          </cell>
          <cell r="H346">
            <v>2</v>
          </cell>
          <cell r="I346" t="str">
            <v>東京(飯田橋)</v>
          </cell>
          <cell r="J346" t="str">
            <v>家の光会館・ｺﾝﾍﾞﾝｼｮﾝﾎｰﾙ/飯田橋ﾚｲﾝﾎﾞｰﾋﾞﾙ・大会議室</v>
          </cell>
          <cell r="K346" t="str">
            <v/>
          </cell>
          <cell r="L346">
            <v>44874</v>
          </cell>
          <cell r="M346">
            <v>44875</v>
          </cell>
          <cell r="O346" t="str">
            <v>東京(飯田橋)</v>
          </cell>
          <cell r="P346" t="str">
            <v>一般</v>
          </cell>
          <cell r="Q346">
            <v>1</v>
          </cell>
          <cell r="R346" t="str">
            <v>トミザワ</v>
          </cell>
          <cell r="S346" t="str">
            <v>コウジ</v>
          </cell>
          <cell r="T346" t="str">
            <v>トミザワ　コウジ</v>
          </cell>
          <cell r="U346" t="str">
            <v>富澤</v>
          </cell>
          <cell r="V346" t="str">
            <v>浩史</v>
          </cell>
          <cell r="W346" t="str">
            <v>富澤　浩史</v>
          </cell>
          <cell r="X346">
            <v>27138</v>
          </cell>
          <cell r="Y346">
            <v>48</v>
          </cell>
          <cell r="Z346" t="str">
            <v>208-0013</v>
          </cell>
          <cell r="AA346" t="str">
            <v>東京都</v>
          </cell>
          <cell r="AB346" t="str">
            <v>武蔵村山市大南1-143-18</v>
          </cell>
          <cell r="AC346" t="str">
            <v/>
          </cell>
          <cell r="AD346" t="str">
            <v>090-2640-6652</v>
          </cell>
          <cell r="AE346" t="str">
            <v>tomizawa@takase-t.co.jp</v>
          </cell>
          <cell r="AF346" t="str">
            <v>高瀬塗料株式会社</v>
          </cell>
          <cell r="AH346" t="str">
            <v>190-1222</v>
          </cell>
          <cell r="AI346" t="str">
            <v>東京都</v>
          </cell>
          <cell r="AJ346" t="str">
            <v>西多摩郡瑞穂町箱根ヶ崎東松原27-21</v>
          </cell>
          <cell r="AK346" t="str">
            <v/>
          </cell>
          <cell r="AL346" t="str">
            <v>042-556-3955</v>
          </cell>
          <cell r="AM346" t="str">
            <v>⑥</v>
          </cell>
          <cell r="AN346" t="str">
            <v>富澤　浩史</v>
          </cell>
          <cell r="AO346">
            <v>1</v>
          </cell>
          <cell r="AP346">
            <v>1</v>
          </cell>
          <cell r="AS346" t="str">
            <v>三菱</v>
          </cell>
          <cell r="AT346">
            <v>44869</v>
          </cell>
          <cell r="BA346">
            <v>35</v>
          </cell>
          <cell r="BB346" t="str">
            <v>○</v>
          </cell>
          <cell r="BC346" t="str">
            <v>221021109019</v>
          </cell>
          <cell r="BD346">
            <v>44875</v>
          </cell>
          <cell r="BE346">
            <v>44886</v>
          </cell>
          <cell r="BF346">
            <v>44889</v>
          </cell>
          <cell r="BG346" t="str">
            <v>9:30</v>
          </cell>
          <cell r="BH346" t="str">
            <v>17:00</v>
          </cell>
          <cell r="BI346" t="str">
            <v>9:00</v>
          </cell>
          <cell r="BJ346" t="str">
            <v>17:10</v>
          </cell>
          <cell r="BK346" t="str">
            <v/>
          </cell>
          <cell r="BL346" t="str">
            <v/>
          </cell>
        </row>
        <row r="347">
          <cell r="A347" t="str">
            <v>22-1021109-020</v>
          </cell>
          <cell r="B347">
            <v>44812</v>
          </cell>
          <cell r="C347">
            <v>44813</v>
          </cell>
          <cell r="F347" t="str">
            <v>1021109</v>
          </cell>
          <cell r="G347">
            <v>20</v>
          </cell>
          <cell r="H347">
            <v>2</v>
          </cell>
          <cell r="I347" t="str">
            <v>東京(飯田橋)</v>
          </cell>
          <cell r="J347" t="str">
            <v>家の光会館・ｺﾝﾍﾞﾝｼｮﾝﾎｰﾙ/飯田橋ﾚｲﾝﾎﾞｰﾋﾞﾙ・大会議室</v>
          </cell>
          <cell r="K347" t="str">
            <v/>
          </cell>
          <cell r="L347">
            <v>44874</v>
          </cell>
          <cell r="M347">
            <v>44875</v>
          </cell>
          <cell r="O347" t="str">
            <v>東京(飯田橋)</v>
          </cell>
          <cell r="P347" t="str">
            <v>一般</v>
          </cell>
          <cell r="Q347">
            <v>1</v>
          </cell>
          <cell r="R347" t="str">
            <v>モリヤ</v>
          </cell>
          <cell r="S347" t="str">
            <v>ヒロハル</v>
          </cell>
          <cell r="T347" t="str">
            <v>モリヤ　ヒロハル</v>
          </cell>
          <cell r="U347" t="str">
            <v>森谷</v>
          </cell>
          <cell r="V347" t="str">
            <v>浩春</v>
          </cell>
          <cell r="W347" t="str">
            <v>森谷　浩春</v>
          </cell>
          <cell r="X347">
            <v>24507</v>
          </cell>
          <cell r="Y347">
            <v>57</v>
          </cell>
          <cell r="Z347" t="str">
            <v>169-0072</v>
          </cell>
          <cell r="AA347" t="str">
            <v>東京都</v>
          </cell>
          <cell r="AB347" t="str">
            <v>新宿区大久保2-11-24</v>
          </cell>
          <cell r="AC347" t="str">
            <v>フォンテーヌ新宿303</v>
          </cell>
          <cell r="AD347" t="str">
            <v>080-9022-2952</v>
          </cell>
          <cell r="AE347" t="str">
            <v>h-moriya@drc.sekisuihouse.co.jp</v>
          </cell>
          <cell r="AF347" t="str">
            <v>積水ハウスリフォーム株式会社</v>
          </cell>
          <cell r="AG347" t="str">
            <v>東京営業所</v>
          </cell>
          <cell r="AH347" t="str">
            <v>164-0012</v>
          </cell>
          <cell r="AI347" t="str">
            <v>東京都</v>
          </cell>
          <cell r="AJ347" t="str">
            <v>中野区本町2-2-2</v>
          </cell>
          <cell r="AK347" t="str">
            <v>YSビル2階</v>
          </cell>
          <cell r="AL347" t="str">
            <v>03-5352-3815</v>
          </cell>
          <cell r="AM347" t="str">
            <v>②</v>
          </cell>
          <cell r="AN347" t="str">
            <v>森谷　浩春</v>
          </cell>
          <cell r="AO347">
            <v>0</v>
          </cell>
          <cell r="AP347">
            <v>1</v>
          </cell>
          <cell r="AS347" t="str">
            <v>三菱</v>
          </cell>
          <cell r="AT347">
            <v>44816</v>
          </cell>
          <cell r="AV347">
            <v>44816</v>
          </cell>
          <cell r="AW347" t="str">
            <v>積水ハウスリフォーム株式会社</v>
          </cell>
          <cell r="AX347" t="str">
            <v>御中</v>
          </cell>
          <cell r="AY347">
            <v>44820</v>
          </cell>
          <cell r="BA347">
            <v>37</v>
          </cell>
          <cell r="BB347" t="str">
            <v>○</v>
          </cell>
          <cell r="BC347" t="str">
            <v>221021109020</v>
          </cell>
          <cell r="BD347">
            <v>44875</v>
          </cell>
          <cell r="BE347">
            <v>44886</v>
          </cell>
          <cell r="BF347">
            <v>44889</v>
          </cell>
          <cell r="BG347" t="str">
            <v>9:30</v>
          </cell>
          <cell r="BH347" t="str">
            <v>17:00</v>
          </cell>
          <cell r="BI347" t="str">
            <v>9:00</v>
          </cell>
          <cell r="BJ347" t="str">
            <v>17:10</v>
          </cell>
          <cell r="BK347" t="str">
            <v/>
          </cell>
          <cell r="BL347" t="str">
            <v/>
          </cell>
        </row>
        <row r="348">
          <cell r="A348" t="str">
            <v>22-1021109-021</v>
          </cell>
          <cell r="B348">
            <v>44813</v>
          </cell>
          <cell r="C348">
            <v>44816</v>
          </cell>
          <cell r="F348" t="str">
            <v>1021109</v>
          </cell>
          <cell r="G348">
            <v>21</v>
          </cell>
          <cell r="H348">
            <v>2</v>
          </cell>
          <cell r="I348" t="str">
            <v>東京(飯田橋)</v>
          </cell>
          <cell r="J348" t="str">
            <v>家の光会館・ｺﾝﾍﾞﾝｼｮﾝﾎｰﾙ/飯田橋ﾚｲﾝﾎﾞｰﾋﾞﾙ・大会議室</v>
          </cell>
          <cell r="K348" t="str">
            <v/>
          </cell>
          <cell r="L348">
            <v>44874</v>
          </cell>
          <cell r="M348">
            <v>44875</v>
          </cell>
          <cell r="O348" t="str">
            <v>東京（飯田橋）</v>
          </cell>
          <cell r="P348" t="str">
            <v>一般</v>
          </cell>
          <cell r="Q348">
            <v>1</v>
          </cell>
          <cell r="R348" t="str">
            <v>スズキ</v>
          </cell>
          <cell r="S348" t="str">
            <v>ヒロミツ</v>
          </cell>
          <cell r="T348" t="str">
            <v>スズキ　ヒロミツ</v>
          </cell>
          <cell r="U348" t="str">
            <v>鈴木</v>
          </cell>
          <cell r="V348" t="str">
            <v>洋光</v>
          </cell>
          <cell r="W348" t="str">
            <v>鈴木　洋光</v>
          </cell>
          <cell r="X348">
            <v>29502</v>
          </cell>
          <cell r="Y348">
            <v>41</v>
          </cell>
          <cell r="Z348" t="str">
            <v>319-0123</v>
          </cell>
          <cell r="AA348" t="str">
            <v>茨城県</v>
          </cell>
          <cell r="AB348" t="str">
            <v>小美玉市羽鳥2352-1323</v>
          </cell>
          <cell r="AC348" t="str">
            <v/>
          </cell>
          <cell r="AD348" t="str">
            <v>080-2259-1020</v>
          </cell>
          <cell r="AE348" t="str">
            <v>k-nakamura@nexus-r-holdings.co.jp</v>
          </cell>
          <cell r="AF348" t="str">
            <v>株式会社ネクサス・アールホームイースト</v>
          </cell>
          <cell r="AG348" t="str">
            <v>茨城本社</v>
          </cell>
          <cell r="AH348" t="str">
            <v>310-0851</v>
          </cell>
          <cell r="AI348" t="str">
            <v>茨城県</v>
          </cell>
          <cell r="AJ348" t="str">
            <v>水戸市千波町1945-4</v>
          </cell>
          <cell r="AK348" t="str">
            <v/>
          </cell>
          <cell r="AL348" t="str">
            <v>029-350-9215</v>
          </cell>
          <cell r="AM348" t="str">
            <v>⑥</v>
          </cell>
          <cell r="AN348" t="str">
            <v>鈴木　洋光</v>
          </cell>
          <cell r="AO348">
            <v>1</v>
          </cell>
          <cell r="AP348">
            <v>1</v>
          </cell>
          <cell r="AS348" t="str">
            <v>三菱</v>
          </cell>
          <cell r="AT348">
            <v>44834</v>
          </cell>
          <cell r="BA348">
            <v>37</v>
          </cell>
          <cell r="BB348" t="str">
            <v>○</v>
          </cell>
          <cell r="BC348" t="str">
            <v>221021109021</v>
          </cell>
          <cell r="BD348">
            <v>44875</v>
          </cell>
          <cell r="BE348">
            <v>44886</v>
          </cell>
          <cell r="BF348">
            <v>44889</v>
          </cell>
          <cell r="BG348" t="str">
            <v>9:30</v>
          </cell>
          <cell r="BH348" t="str">
            <v>17:00</v>
          </cell>
          <cell r="BI348" t="str">
            <v>9:00</v>
          </cell>
          <cell r="BJ348" t="str">
            <v>17:10</v>
          </cell>
          <cell r="BK348" t="str">
            <v/>
          </cell>
          <cell r="BL348" t="str">
            <v/>
          </cell>
        </row>
        <row r="349">
          <cell r="A349" t="str">
            <v>22-1021109-022</v>
          </cell>
          <cell r="B349">
            <v>44813</v>
          </cell>
          <cell r="C349">
            <v>44816</v>
          </cell>
          <cell r="F349" t="str">
            <v>1021109</v>
          </cell>
          <cell r="G349">
            <v>22</v>
          </cell>
          <cell r="H349">
            <v>2</v>
          </cell>
          <cell r="I349" t="str">
            <v>東京(飯田橋)</v>
          </cell>
          <cell r="J349" t="str">
            <v>家の光会館・ｺﾝﾍﾞﾝｼｮﾝﾎｰﾙ/飯田橋ﾚｲﾝﾎﾞｰﾋﾞﾙ・大会議室</v>
          </cell>
          <cell r="K349" t="str">
            <v/>
          </cell>
          <cell r="L349">
            <v>44874</v>
          </cell>
          <cell r="M349">
            <v>44875</v>
          </cell>
          <cell r="O349" t="str">
            <v>東京(飯田橋)</v>
          </cell>
          <cell r="P349" t="str">
            <v>一般</v>
          </cell>
          <cell r="Q349">
            <v>1</v>
          </cell>
          <cell r="R349" t="str">
            <v>サクライ</v>
          </cell>
          <cell r="S349" t="str">
            <v>ヒロユキ</v>
          </cell>
          <cell r="T349" t="str">
            <v>サクライ　ヒロユキ</v>
          </cell>
          <cell r="U349" t="str">
            <v>櫻井</v>
          </cell>
          <cell r="V349" t="str">
            <v>宏幸</v>
          </cell>
          <cell r="W349" t="str">
            <v>櫻井　宏幸</v>
          </cell>
          <cell r="X349">
            <v>32337</v>
          </cell>
          <cell r="Y349">
            <v>34</v>
          </cell>
          <cell r="Z349" t="str">
            <v>312-0011</v>
          </cell>
          <cell r="AA349" t="str">
            <v>茨城県</v>
          </cell>
          <cell r="AB349" t="str">
            <v>ひたちなか市中根883-4</v>
          </cell>
          <cell r="AC349" t="str">
            <v/>
          </cell>
          <cell r="AD349" t="str">
            <v>080-2007-3663</v>
          </cell>
          <cell r="AE349" t="str">
            <v>k-nakamura@nexus-r-holdings.co.jp</v>
          </cell>
          <cell r="AF349" t="str">
            <v>株式会社ネクサス・アールホームイースト</v>
          </cell>
          <cell r="AG349" t="str">
            <v>茨城本社</v>
          </cell>
          <cell r="AH349" t="str">
            <v>310-0851</v>
          </cell>
          <cell r="AI349" t="str">
            <v>茨城県</v>
          </cell>
          <cell r="AJ349" t="str">
            <v>水戸市千波町1945-4</v>
          </cell>
          <cell r="AK349" t="str">
            <v/>
          </cell>
          <cell r="AL349" t="str">
            <v>029-350-9215</v>
          </cell>
          <cell r="AM349" t="str">
            <v>①</v>
          </cell>
          <cell r="AN349" t="str">
            <v>櫻井　宏幸</v>
          </cell>
          <cell r="AO349">
            <v>1</v>
          </cell>
          <cell r="AP349">
            <v>1</v>
          </cell>
          <cell r="AS349" t="str">
            <v>三菱</v>
          </cell>
          <cell r="AT349">
            <v>44834</v>
          </cell>
          <cell r="BA349">
            <v>34</v>
          </cell>
          <cell r="BB349" t="str">
            <v>○</v>
          </cell>
          <cell r="BC349" t="str">
            <v>221021109022</v>
          </cell>
          <cell r="BD349">
            <v>44875</v>
          </cell>
          <cell r="BE349">
            <v>44886</v>
          </cell>
          <cell r="BF349">
            <v>44889</v>
          </cell>
          <cell r="BG349" t="str">
            <v>9:30</v>
          </cell>
          <cell r="BH349" t="str">
            <v>17:00</v>
          </cell>
          <cell r="BI349" t="str">
            <v>9:00</v>
          </cell>
          <cell r="BJ349" t="str">
            <v>17:10</v>
          </cell>
          <cell r="BK349" t="str">
            <v/>
          </cell>
          <cell r="BL349" t="str">
            <v/>
          </cell>
        </row>
        <row r="350">
          <cell r="A350" t="str">
            <v>22-1021109-023</v>
          </cell>
          <cell r="B350">
            <v>44813</v>
          </cell>
          <cell r="C350">
            <v>44816</v>
          </cell>
          <cell r="F350" t="str">
            <v>1021109</v>
          </cell>
          <cell r="G350">
            <v>23</v>
          </cell>
          <cell r="H350">
            <v>2</v>
          </cell>
          <cell r="I350" t="str">
            <v>東京(飯田橋)</v>
          </cell>
          <cell r="J350" t="str">
            <v>家の光会館・ｺﾝﾍﾞﾝｼｮﾝﾎｰﾙ/飯田橋ﾚｲﾝﾎﾞｰﾋﾞﾙ・大会議室</v>
          </cell>
          <cell r="K350" t="str">
            <v/>
          </cell>
          <cell r="L350">
            <v>44874</v>
          </cell>
          <cell r="M350">
            <v>44875</v>
          </cell>
          <cell r="O350" t="str">
            <v>東京（飯田橋）</v>
          </cell>
          <cell r="P350" t="str">
            <v>一般</v>
          </cell>
          <cell r="Q350">
            <v>1</v>
          </cell>
          <cell r="R350" t="str">
            <v>マシコ</v>
          </cell>
          <cell r="S350" t="str">
            <v>オサム</v>
          </cell>
          <cell r="T350" t="str">
            <v>マシコ　オサム</v>
          </cell>
          <cell r="U350" t="str">
            <v>益子</v>
          </cell>
          <cell r="V350" t="str">
            <v>理</v>
          </cell>
          <cell r="W350" t="str">
            <v>益子　理</v>
          </cell>
          <cell r="X350">
            <v>24700</v>
          </cell>
          <cell r="Y350">
            <v>55</v>
          </cell>
          <cell r="Z350" t="str">
            <v>311-3107</v>
          </cell>
          <cell r="AA350" t="str">
            <v>茨城県</v>
          </cell>
          <cell r="AB350" t="str">
            <v>東茨城郡茨城町小鶴1520-23</v>
          </cell>
          <cell r="AC350" t="str">
            <v/>
          </cell>
          <cell r="AD350" t="str">
            <v>090-1705-9523</v>
          </cell>
          <cell r="AE350" t="str">
            <v>k-nakamura@nexus-r-holdings.co.jp</v>
          </cell>
          <cell r="AF350" t="str">
            <v>株式会社ネクサス・アールハウジング</v>
          </cell>
          <cell r="AG350" t="str">
            <v>栃木支店</v>
          </cell>
          <cell r="AH350" t="str">
            <v>272-0804</v>
          </cell>
          <cell r="AI350" t="str">
            <v>千葉県</v>
          </cell>
          <cell r="AJ350" t="str">
            <v>市川市南大野1-14-2</v>
          </cell>
          <cell r="AK350" t="str">
            <v/>
          </cell>
          <cell r="AL350" t="str">
            <v>047-711-6932</v>
          </cell>
          <cell r="AM350" t="str">
            <v>⑥</v>
          </cell>
          <cell r="AN350" t="str">
            <v>益子　理</v>
          </cell>
          <cell r="AO350">
            <v>1</v>
          </cell>
          <cell r="AP350">
            <v>1</v>
          </cell>
          <cell r="AS350" t="str">
            <v>三菱</v>
          </cell>
          <cell r="AT350">
            <v>44834</v>
          </cell>
          <cell r="BA350">
            <v>25</v>
          </cell>
          <cell r="BB350" t="str">
            <v>○</v>
          </cell>
          <cell r="BC350" t="str">
            <v>221021109023</v>
          </cell>
          <cell r="BD350">
            <v>44875</v>
          </cell>
          <cell r="BE350">
            <v>44886</v>
          </cell>
          <cell r="BF350">
            <v>44889</v>
          </cell>
          <cell r="BG350" t="str">
            <v>9:30</v>
          </cell>
          <cell r="BH350" t="str">
            <v>17:00</v>
          </cell>
          <cell r="BI350" t="str">
            <v>9:00</v>
          </cell>
          <cell r="BJ350" t="str">
            <v>17:10</v>
          </cell>
          <cell r="BK350" t="str">
            <v/>
          </cell>
          <cell r="BL350" t="str">
            <v/>
          </cell>
        </row>
        <row r="351">
          <cell r="A351" t="str">
            <v>22-1021109-024</v>
          </cell>
          <cell r="B351">
            <v>44813</v>
          </cell>
          <cell r="C351">
            <v>44816</v>
          </cell>
          <cell r="F351" t="str">
            <v>1021109</v>
          </cell>
          <cell r="G351">
            <v>24</v>
          </cell>
          <cell r="H351">
            <v>2</v>
          </cell>
          <cell r="I351" t="str">
            <v>東京(飯田橋)</v>
          </cell>
          <cell r="J351" t="str">
            <v>家の光会館・ｺﾝﾍﾞﾝｼｮﾝﾎｰﾙ/飯田橋ﾚｲﾝﾎﾞｰﾋﾞﾙ・大会議室</v>
          </cell>
          <cell r="K351" t="str">
            <v/>
          </cell>
          <cell r="L351">
            <v>44874</v>
          </cell>
          <cell r="M351">
            <v>44875</v>
          </cell>
          <cell r="O351" t="str">
            <v>東京(飯田橋)</v>
          </cell>
          <cell r="P351" t="str">
            <v>一般</v>
          </cell>
          <cell r="Q351">
            <v>1</v>
          </cell>
          <cell r="R351" t="str">
            <v>エノモト</v>
          </cell>
          <cell r="S351" t="str">
            <v>テツヤ</v>
          </cell>
          <cell r="T351" t="str">
            <v>エノモト　テツヤ</v>
          </cell>
          <cell r="U351" t="str">
            <v>榎本</v>
          </cell>
          <cell r="V351" t="str">
            <v>徹也</v>
          </cell>
          <cell r="W351" t="str">
            <v>榎本　徹也</v>
          </cell>
          <cell r="X351">
            <v>31880</v>
          </cell>
          <cell r="Y351">
            <v>35</v>
          </cell>
          <cell r="Z351" t="str">
            <v>132-0022</v>
          </cell>
          <cell r="AA351" t="str">
            <v>東京都</v>
          </cell>
          <cell r="AB351" t="str">
            <v>江戸川区大杉4-8-13</v>
          </cell>
          <cell r="AC351" t="str">
            <v/>
          </cell>
          <cell r="AD351" t="str">
            <v>090-5543-0591</v>
          </cell>
          <cell r="AE351" t="str">
            <v>k-nakamura@nexus-r-holdings.co.jp</v>
          </cell>
          <cell r="AF351" t="str">
            <v>株式会社ネクサス・アールハウジング</v>
          </cell>
          <cell r="AG351" t="str">
            <v>千葉本社</v>
          </cell>
          <cell r="AH351" t="str">
            <v>272-0804</v>
          </cell>
          <cell r="AI351" t="str">
            <v>千葉県</v>
          </cell>
          <cell r="AJ351" t="str">
            <v>市川市南大野1-14-2</v>
          </cell>
          <cell r="AK351" t="str">
            <v/>
          </cell>
          <cell r="AL351" t="str">
            <v>047-711-6932</v>
          </cell>
          <cell r="AM351" t="str">
            <v>①</v>
          </cell>
          <cell r="AN351" t="str">
            <v>榎本　徹也</v>
          </cell>
          <cell r="AO351">
            <v>1</v>
          </cell>
          <cell r="AP351">
            <v>1</v>
          </cell>
          <cell r="AS351" t="str">
            <v>三菱</v>
          </cell>
          <cell r="AT351">
            <v>44834</v>
          </cell>
          <cell r="BA351">
            <v>38</v>
          </cell>
          <cell r="BB351" t="str">
            <v>○</v>
          </cell>
          <cell r="BC351" t="str">
            <v>221021109024</v>
          </cell>
          <cell r="BD351">
            <v>44875</v>
          </cell>
          <cell r="BE351">
            <v>44886</v>
          </cell>
          <cell r="BF351">
            <v>44889</v>
          </cell>
          <cell r="BG351" t="str">
            <v>9:30</v>
          </cell>
          <cell r="BH351" t="str">
            <v>17:00</v>
          </cell>
          <cell r="BI351" t="str">
            <v>9:00</v>
          </cell>
          <cell r="BJ351" t="str">
            <v>17:10</v>
          </cell>
          <cell r="BK351" t="str">
            <v/>
          </cell>
          <cell r="BL351" t="str">
            <v/>
          </cell>
        </row>
        <row r="352">
          <cell r="A352" t="str">
            <v>22-1021109-025</v>
          </cell>
          <cell r="B352">
            <v>44813</v>
          </cell>
          <cell r="C352">
            <v>44816</v>
          </cell>
          <cell r="F352" t="str">
            <v>1021109</v>
          </cell>
          <cell r="G352">
            <v>25</v>
          </cell>
          <cell r="H352">
            <v>2</v>
          </cell>
          <cell r="I352" t="str">
            <v>東京(飯田橋)</v>
          </cell>
          <cell r="J352" t="str">
            <v>家の光会館・ｺﾝﾍﾞﾝｼｮﾝﾎｰﾙ/飯田橋ﾚｲﾝﾎﾞｰﾋﾞﾙ・大会議室</v>
          </cell>
          <cell r="K352" t="str">
            <v/>
          </cell>
          <cell r="L352">
            <v>44874</v>
          </cell>
          <cell r="M352">
            <v>44875</v>
          </cell>
          <cell r="O352" t="str">
            <v>東京（飯田橋）</v>
          </cell>
          <cell r="P352" t="str">
            <v>一般</v>
          </cell>
          <cell r="Q352">
            <v>1</v>
          </cell>
          <cell r="R352" t="str">
            <v>キクチ</v>
          </cell>
          <cell r="S352" t="str">
            <v>ショウヘイ</v>
          </cell>
          <cell r="T352" t="str">
            <v>キクチ　ショウヘイ</v>
          </cell>
          <cell r="U352" t="str">
            <v>菊地</v>
          </cell>
          <cell r="V352" t="str">
            <v>照平</v>
          </cell>
          <cell r="W352" t="str">
            <v>菊地　照平</v>
          </cell>
          <cell r="X352">
            <v>33213</v>
          </cell>
          <cell r="Y352">
            <v>31</v>
          </cell>
          <cell r="Z352" t="str">
            <v>420-0949</v>
          </cell>
          <cell r="AA352" t="str">
            <v>静岡県</v>
          </cell>
          <cell r="AB352" t="str">
            <v>静岡市葵区与一3-8-18-6</v>
          </cell>
          <cell r="AC352" t="str">
            <v/>
          </cell>
          <cell r="AD352" t="str">
            <v>090-4220-9422</v>
          </cell>
          <cell r="AE352" t="str">
            <v>k-nakamura@nexus-r-holdings.co.jp</v>
          </cell>
          <cell r="AF352" t="str">
            <v>株式会社ネクサス・アールハウジング</v>
          </cell>
          <cell r="AG352" t="str">
            <v>静岡支店</v>
          </cell>
          <cell r="AH352" t="str">
            <v>272-0804</v>
          </cell>
          <cell r="AI352" t="str">
            <v>千葉県</v>
          </cell>
          <cell r="AJ352" t="str">
            <v>市川市南大野1-14-2</v>
          </cell>
          <cell r="AK352" t="str">
            <v/>
          </cell>
          <cell r="AL352" t="str">
            <v>047-711-6932</v>
          </cell>
          <cell r="AM352" t="str">
            <v>①</v>
          </cell>
          <cell r="AN352" t="str">
            <v>菊地　照平</v>
          </cell>
          <cell r="AO352">
            <v>1</v>
          </cell>
          <cell r="AP352">
            <v>1</v>
          </cell>
          <cell r="AS352" t="str">
            <v>三菱</v>
          </cell>
          <cell r="AT352">
            <v>44834</v>
          </cell>
          <cell r="BA352">
            <v>35</v>
          </cell>
          <cell r="BB352" t="str">
            <v>○</v>
          </cell>
          <cell r="BC352" t="str">
            <v>221021109025</v>
          </cell>
          <cell r="BD352">
            <v>44875</v>
          </cell>
          <cell r="BE352">
            <v>44886</v>
          </cell>
          <cell r="BF352">
            <v>44889</v>
          </cell>
          <cell r="BG352" t="str">
            <v>9:30</v>
          </cell>
          <cell r="BH352" t="str">
            <v>17:00</v>
          </cell>
          <cell r="BI352" t="str">
            <v>9:00</v>
          </cell>
          <cell r="BJ352" t="str">
            <v>17:10</v>
          </cell>
          <cell r="BK352" t="str">
            <v/>
          </cell>
          <cell r="BL352" t="str">
            <v/>
          </cell>
        </row>
        <row r="353">
          <cell r="A353" t="str">
            <v>22-1021109-026</v>
          </cell>
          <cell r="B353">
            <v>44813</v>
          </cell>
          <cell r="C353">
            <v>44816</v>
          </cell>
          <cell r="F353" t="str">
            <v>1021109</v>
          </cell>
          <cell r="G353">
            <v>26</v>
          </cell>
          <cell r="H353">
            <v>2</v>
          </cell>
          <cell r="I353" t="str">
            <v>東京(飯田橋)</v>
          </cell>
          <cell r="J353" t="str">
            <v>家の光会館・ｺﾝﾍﾞﾝｼｮﾝﾎｰﾙ/飯田橋ﾚｲﾝﾎﾞｰﾋﾞﾙ・大会議室</v>
          </cell>
          <cell r="K353" t="str">
            <v/>
          </cell>
          <cell r="L353">
            <v>44874</v>
          </cell>
          <cell r="M353">
            <v>44875</v>
          </cell>
          <cell r="O353" t="str">
            <v>東京(飯田橋)</v>
          </cell>
          <cell r="P353" t="str">
            <v>一般</v>
          </cell>
          <cell r="Q353">
            <v>1</v>
          </cell>
          <cell r="R353" t="str">
            <v>ニイナ</v>
          </cell>
          <cell r="S353" t="str">
            <v>ヨウスケ</v>
          </cell>
          <cell r="T353" t="str">
            <v>ニイナ　ヨウスケ</v>
          </cell>
          <cell r="U353" t="str">
            <v>新名</v>
          </cell>
          <cell r="V353" t="str">
            <v>陽介</v>
          </cell>
          <cell r="W353" t="str">
            <v>新名　陽介</v>
          </cell>
          <cell r="X353">
            <v>28031</v>
          </cell>
          <cell r="Y353">
            <v>45</v>
          </cell>
          <cell r="Z353" t="str">
            <v>224-0057</v>
          </cell>
          <cell r="AA353" t="str">
            <v>神奈川県</v>
          </cell>
          <cell r="AB353" t="str">
            <v>横浜市都筑区川和町303-31</v>
          </cell>
          <cell r="AC353" t="str">
            <v/>
          </cell>
          <cell r="AD353" t="str">
            <v>070-1306-8671</v>
          </cell>
          <cell r="AE353" t="str">
            <v>k-nakamura@nexus-r-holdings.co.jp</v>
          </cell>
          <cell r="AF353" t="str">
            <v>株式会社ネクサス・アールハウジング</v>
          </cell>
          <cell r="AG353" t="str">
            <v>横浜支店</v>
          </cell>
          <cell r="AH353" t="str">
            <v>272-0804</v>
          </cell>
          <cell r="AI353" t="str">
            <v>千葉県</v>
          </cell>
          <cell r="AJ353" t="str">
            <v>市川市南大野1-14-2</v>
          </cell>
          <cell r="AK353" t="str">
            <v/>
          </cell>
          <cell r="AL353" t="str">
            <v>047-711-6932</v>
          </cell>
          <cell r="AM353" t="str">
            <v>①</v>
          </cell>
          <cell r="AN353" t="str">
            <v>新名　陽介</v>
          </cell>
          <cell r="AO353">
            <v>1</v>
          </cell>
          <cell r="AP353">
            <v>1</v>
          </cell>
          <cell r="AS353" t="str">
            <v>三菱</v>
          </cell>
          <cell r="AT353">
            <v>44834</v>
          </cell>
          <cell r="BA353">
            <v>30</v>
          </cell>
          <cell r="BB353" t="str">
            <v>○</v>
          </cell>
          <cell r="BC353" t="str">
            <v>221021109026</v>
          </cell>
          <cell r="BD353">
            <v>44875</v>
          </cell>
          <cell r="BE353">
            <v>44886</v>
          </cell>
          <cell r="BF353">
            <v>44889</v>
          </cell>
          <cell r="BG353" t="str">
            <v>9:30</v>
          </cell>
          <cell r="BH353" t="str">
            <v>17:00</v>
          </cell>
          <cell r="BI353" t="str">
            <v>9:00</v>
          </cell>
          <cell r="BJ353" t="str">
            <v>17:10</v>
          </cell>
          <cell r="BK353" t="str">
            <v/>
          </cell>
          <cell r="BL353" t="str">
            <v/>
          </cell>
        </row>
        <row r="354">
          <cell r="A354" t="str">
            <v>22-1021109-027</v>
          </cell>
          <cell r="B354">
            <v>44813</v>
          </cell>
          <cell r="C354">
            <v>44816</v>
          </cell>
          <cell r="F354" t="str">
            <v>1021109</v>
          </cell>
          <cell r="G354">
            <v>27</v>
          </cell>
          <cell r="H354">
            <v>2</v>
          </cell>
          <cell r="I354" t="str">
            <v>東京(飯田橋)</v>
          </cell>
          <cell r="J354" t="str">
            <v>家の光会館・ｺﾝﾍﾞﾝｼｮﾝﾎｰﾙ/飯田橋ﾚｲﾝﾎﾞｰﾋﾞﾙ・大会議室</v>
          </cell>
          <cell r="K354" t="str">
            <v/>
          </cell>
          <cell r="L354">
            <v>44874</v>
          </cell>
          <cell r="M354">
            <v>44875</v>
          </cell>
          <cell r="O354" t="str">
            <v>東京（飯田橋）</v>
          </cell>
          <cell r="P354" t="str">
            <v>一般</v>
          </cell>
          <cell r="Q354">
            <v>1</v>
          </cell>
          <cell r="R354" t="str">
            <v>ヨシダ</v>
          </cell>
          <cell r="S354" t="str">
            <v>シンスケ</v>
          </cell>
          <cell r="T354" t="str">
            <v>ヨシダ　シンスケ</v>
          </cell>
          <cell r="U354" t="str">
            <v>吉田</v>
          </cell>
          <cell r="V354" t="str">
            <v>信介</v>
          </cell>
          <cell r="W354" t="str">
            <v>吉田　信介</v>
          </cell>
          <cell r="X354">
            <v>28695</v>
          </cell>
          <cell r="Y354">
            <v>44</v>
          </cell>
          <cell r="Z354" t="str">
            <v>351-0014</v>
          </cell>
          <cell r="AA354" t="str">
            <v>埼玉県</v>
          </cell>
          <cell r="AB354" t="str">
            <v>朝霞市膝折町1-4-5-101</v>
          </cell>
          <cell r="AC354" t="str">
            <v/>
          </cell>
          <cell r="AD354" t="str">
            <v>070-1319-2101</v>
          </cell>
          <cell r="AE354" t="str">
            <v>k-nakamura@nexus-r-holdings.co.jp</v>
          </cell>
          <cell r="AF354" t="str">
            <v>株式会社ネクサス・アールハウジング</v>
          </cell>
          <cell r="AG354" t="str">
            <v>両国ショールーム</v>
          </cell>
          <cell r="AH354" t="str">
            <v>272-0804</v>
          </cell>
          <cell r="AI354" t="str">
            <v>千葉県</v>
          </cell>
          <cell r="AJ354" t="str">
            <v>市川市南大野1-14-2</v>
          </cell>
          <cell r="AK354" t="str">
            <v/>
          </cell>
          <cell r="AL354" t="str">
            <v>047-711-6932</v>
          </cell>
          <cell r="AM354" t="str">
            <v>①</v>
          </cell>
          <cell r="AN354" t="str">
            <v>吉田　信介</v>
          </cell>
          <cell r="AO354">
            <v>1</v>
          </cell>
          <cell r="AP354">
            <v>1</v>
          </cell>
          <cell r="AS354" t="str">
            <v>三菱</v>
          </cell>
          <cell r="AT354">
            <v>44834</v>
          </cell>
          <cell r="BA354">
            <v>34</v>
          </cell>
          <cell r="BB354" t="str">
            <v>○</v>
          </cell>
          <cell r="BC354" t="str">
            <v>221021109027</v>
          </cell>
          <cell r="BD354">
            <v>44875</v>
          </cell>
          <cell r="BE354">
            <v>44886</v>
          </cell>
          <cell r="BF354">
            <v>44889</v>
          </cell>
          <cell r="BG354" t="str">
            <v>9:30</v>
          </cell>
          <cell r="BH354" t="str">
            <v>17:00</v>
          </cell>
          <cell r="BI354" t="str">
            <v>9:00</v>
          </cell>
          <cell r="BJ354" t="str">
            <v>17:10</v>
          </cell>
          <cell r="BK354" t="str">
            <v/>
          </cell>
          <cell r="BL354" t="str">
            <v/>
          </cell>
        </row>
        <row r="355">
          <cell r="A355" t="str">
            <v>22-1021109-028</v>
          </cell>
          <cell r="B355">
            <v>44813</v>
          </cell>
          <cell r="C355">
            <v>44816</v>
          </cell>
          <cell r="F355" t="str">
            <v>1021109</v>
          </cell>
          <cell r="G355">
            <v>28</v>
          </cell>
          <cell r="H355">
            <v>2</v>
          </cell>
          <cell r="I355" t="str">
            <v>東京(飯田橋)</v>
          </cell>
          <cell r="J355" t="str">
            <v>家の光会館・ｺﾝﾍﾞﾝｼｮﾝﾎｰﾙ/飯田橋ﾚｲﾝﾎﾞｰﾋﾞﾙ・大会議室</v>
          </cell>
          <cell r="K355" t="str">
            <v/>
          </cell>
          <cell r="L355">
            <v>44874</v>
          </cell>
          <cell r="M355">
            <v>44875</v>
          </cell>
          <cell r="O355" t="str">
            <v>東京(飯田橋)</v>
          </cell>
          <cell r="P355" t="str">
            <v>一般</v>
          </cell>
          <cell r="Q355">
            <v>1</v>
          </cell>
          <cell r="R355" t="str">
            <v>タカハシ</v>
          </cell>
          <cell r="S355" t="str">
            <v>ジンジ</v>
          </cell>
          <cell r="T355" t="str">
            <v>タカハシ　ジンジ</v>
          </cell>
          <cell r="U355" t="str">
            <v>髙橋</v>
          </cell>
          <cell r="V355" t="str">
            <v>伸治</v>
          </cell>
          <cell r="W355" t="str">
            <v>髙橋　伸治</v>
          </cell>
          <cell r="X355">
            <v>24744</v>
          </cell>
          <cell r="Y355">
            <v>54</v>
          </cell>
          <cell r="Z355" t="str">
            <v>252-0802</v>
          </cell>
          <cell r="AA355" t="str">
            <v>神奈川県</v>
          </cell>
          <cell r="AB355" t="str">
            <v>藤沢市高倉2175-2</v>
          </cell>
          <cell r="AC355" t="str">
            <v/>
          </cell>
          <cell r="AD355" t="str">
            <v>080-3392-7320</v>
          </cell>
          <cell r="AE355" t="str">
            <v>k-nakamura@nexus-r-holdings.co.jp</v>
          </cell>
          <cell r="AF355" t="str">
            <v>株式会社ネクサス・アールハウジング</v>
          </cell>
          <cell r="AG355" t="str">
            <v>横浜ショールーム</v>
          </cell>
          <cell r="AH355" t="str">
            <v>272-0804</v>
          </cell>
          <cell r="AI355" t="str">
            <v>千葉県</v>
          </cell>
          <cell r="AJ355" t="str">
            <v>市川市南大野1-14-2</v>
          </cell>
          <cell r="AK355" t="str">
            <v/>
          </cell>
          <cell r="AL355" t="str">
            <v>047-711-6932</v>
          </cell>
          <cell r="AM355" t="str">
            <v>①</v>
          </cell>
          <cell r="AN355" t="str">
            <v>髙橋　伸治</v>
          </cell>
          <cell r="AO355">
            <v>1</v>
          </cell>
          <cell r="AP355">
            <v>1</v>
          </cell>
          <cell r="AS355" t="str">
            <v>三菱</v>
          </cell>
          <cell r="AT355">
            <v>44834</v>
          </cell>
          <cell r="BA355">
            <v>37</v>
          </cell>
          <cell r="BB355" t="str">
            <v>○</v>
          </cell>
          <cell r="BC355" t="str">
            <v>221021109028</v>
          </cell>
          <cell r="BD355">
            <v>44875</v>
          </cell>
          <cell r="BE355">
            <v>44886</v>
          </cell>
          <cell r="BF355">
            <v>44889</v>
          </cell>
          <cell r="BG355" t="str">
            <v>9:30</v>
          </cell>
          <cell r="BH355" t="str">
            <v>17:00</v>
          </cell>
          <cell r="BI355" t="str">
            <v>9:00</v>
          </cell>
          <cell r="BJ355" t="str">
            <v>17:10</v>
          </cell>
          <cell r="BK355" t="str">
            <v/>
          </cell>
          <cell r="BL355" t="str">
            <v/>
          </cell>
        </row>
        <row r="356">
          <cell r="A356" t="str">
            <v>22-1021109-029</v>
          </cell>
          <cell r="B356">
            <v>44813</v>
          </cell>
          <cell r="C356">
            <v>44816</v>
          </cell>
          <cell r="F356" t="str">
            <v>1021109</v>
          </cell>
          <cell r="G356">
            <v>29</v>
          </cell>
          <cell r="H356">
            <v>2</v>
          </cell>
          <cell r="I356" t="str">
            <v>東京(飯田橋)</v>
          </cell>
          <cell r="J356" t="str">
            <v>家の光会館・ｺﾝﾍﾞﾝｼｮﾝﾎｰﾙ/飯田橋ﾚｲﾝﾎﾞｰﾋﾞﾙ・大会議室</v>
          </cell>
          <cell r="K356" t="str">
            <v/>
          </cell>
          <cell r="L356">
            <v>44874</v>
          </cell>
          <cell r="M356">
            <v>44875</v>
          </cell>
          <cell r="O356" t="str">
            <v>東京(飯田橋)</v>
          </cell>
          <cell r="P356" t="str">
            <v>一般</v>
          </cell>
          <cell r="Q356">
            <v>1</v>
          </cell>
          <cell r="R356" t="str">
            <v>イシイ</v>
          </cell>
          <cell r="S356" t="str">
            <v>ユカ</v>
          </cell>
          <cell r="T356" t="str">
            <v>イシイ　ユカ</v>
          </cell>
          <cell r="U356" t="str">
            <v>石井</v>
          </cell>
          <cell r="V356" t="str">
            <v>由佳</v>
          </cell>
          <cell r="W356" t="str">
            <v>石井　由佳</v>
          </cell>
          <cell r="X356">
            <v>26446</v>
          </cell>
          <cell r="Y356">
            <v>50</v>
          </cell>
          <cell r="Z356" t="str">
            <v>224-0013</v>
          </cell>
          <cell r="AA356" t="str">
            <v>神奈川県</v>
          </cell>
          <cell r="AB356" t="str">
            <v>横浜市都筑区すみれが丘23-2-105</v>
          </cell>
          <cell r="AC356" t="str">
            <v/>
          </cell>
          <cell r="AD356" t="str">
            <v>080-4720-4172</v>
          </cell>
          <cell r="AE356" t="str">
            <v>k-nakamura@nexus-r-holdings.co.jp</v>
          </cell>
          <cell r="AF356" t="str">
            <v>株式会社ネクサス・アールハウジング</v>
          </cell>
          <cell r="AG356" t="str">
            <v>横浜ショールーム</v>
          </cell>
          <cell r="AH356" t="str">
            <v>272-0804</v>
          </cell>
          <cell r="AI356" t="str">
            <v>千葉県</v>
          </cell>
          <cell r="AJ356" t="str">
            <v>市川市南大野1-14-2</v>
          </cell>
          <cell r="AK356" t="str">
            <v/>
          </cell>
          <cell r="AL356" t="str">
            <v>047-711-6932</v>
          </cell>
          <cell r="AM356" t="str">
            <v>①</v>
          </cell>
          <cell r="AN356" t="str">
            <v>石井　由佳</v>
          </cell>
          <cell r="AO356">
            <v>1</v>
          </cell>
          <cell r="AP356">
            <v>1</v>
          </cell>
          <cell r="AS356" t="str">
            <v>三菱</v>
          </cell>
          <cell r="AT356">
            <v>44834</v>
          </cell>
          <cell r="BA356">
            <v>37</v>
          </cell>
          <cell r="BB356" t="str">
            <v>○</v>
          </cell>
          <cell r="BC356" t="str">
            <v>221021109029</v>
          </cell>
          <cell r="BD356">
            <v>44875</v>
          </cell>
          <cell r="BE356">
            <v>44886</v>
          </cell>
          <cell r="BF356">
            <v>44889</v>
          </cell>
          <cell r="BG356" t="str">
            <v>9:30</v>
          </cell>
          <cell r="BH356" t="str">
            <v>17:00</v>
          </cell>
          <cell r="BI356" t="str">
            <v>9:00</v>
          </cell>
          <cell r="BJ356" t="str">
            <v>17:10</v>
          </cell>
          <cell r="BK356" t="str">
            <v/>
          </cell>
          <cell r="BL356" t="str">
            <v/>
          </cell>
        </row>
        <row r="357">
          <cell r="A357" t="str">
            <v>22-1021109-030</v>
          </cell>
          <cell r="B357">
            <v>44813</v>
          </cell>
          <cell r="C357">
            <v>44816</v>
          </cell>
          <cell r="F357" t="str">
            <v>1021109</v>
          </cell>
          <cell r="G357">
            <v>30</v>
          </cell>
          <cell r="H357">
            <v>2</v>
          </cell>
          <cell r="I357" t="str">
            <v>東京(飯田橋)</v>
          </cell>
          <cell r="J357" t="str">
            <v>家の光会館・ｺﾝﾍﾞﾝｼｮﾝﾎｰﾙ/飯田橋ﾚｲﾝﾎﾞｰﾋﾞﾙ・大会議室</v>
          </cell>
          <cell r="K357" t="str">
            <v/>
          </cell>
          <cell r="L357">
            <v>44874</v>
          </cell>
          <cell r="M357">
            <v>44875</v>
          </cell>
          <cell r="O357" t="str">
            <v>東京(飯田橋)</v>
          </cell>
          <cell r="P357" t="str">
            <v>一般</v>
          </cell>
          <cell r="Q357">
            <v>1</v>
          </cell>
          <cell r="R357" t="str">
            <v>モウリ</v>
          </cell>
          <cell r="S357" t="str">
            <v>カズモト</v>
          </cell>
          <cell r="T357" t="str">
            <v>モウリ　カズモト</v>
          </cell>
          <cell r="U357" t="str">
            <v>毛利</v>
          </cell>
          <cell r="V357" t="str">
            <v>一元</v>
          </cell>
          <cell r="W357" t="str">
            <v>毛利　一元</v>
          </cell>
          <cell r="X357">
            <v>30254</v>
          </cell>
          <cell r="Y357">
            <v>39</v>
          </cell>
          <cell r="Z357" t="str">
            <v>136-0074</v>
          </cell>
          <cell r="AA357" t="str">
            <v>東京都</v>
          </cell>
          <cell r="AB357" t="str">
            <v>江東区東砂8-19-20-607</v>
          </cell>
          <cell r="AC357" t="str">
            <v/>
          </cell>
          <cell r="AD357" t="str">
            <v>090-6184-7596</v>
          </cell>
          <cell r="AE357" t="str">
            <v>k-nakamura@nexus-r-holdings.co.jp</v>
          </cell>
          <cell r="AF357" t="str">
            <v>株式会社ネクサス・アールハウジング</v>
          </cell>
          <cell r="AG357" t="str">
            <v>両国ショールーム</v>
          </cell>
          <cell r="AH357" t="str">
            <v>272-0804</v>
          </cell>
          <cell r="AI357" t="str">
            <v>千葉県</v>
          </cell>
          <cell r="AJ357" t="str">
            <v>市川市南大野1-14-2</v>
          </cell>
          <cell r="AK357" t="str">
            <v/>
          </cell>
          <cell r="AL357" t="str">
            <v>047-711-6932</v>
          </cell>
          <cell r="AM357" t="str">
            <v>①</v>
          </cell>
          <cell r="AN357" t="str">
            <v>毛利　一元</v>
          </cell>
          <cell r="AO357">
            <v>1</v>
          </cell>
          <cell r="AP357">
            <v>1</v>
          </cell>
          <cell r="AS357" t="str">
            <v>三菱</v>
          </cell>
          <cell r="AT357">
            <v>44834</v>
          </cell>
          <cell r="BA357">
            <v>28</v>
          </cell>
          <cell r="BB357" t="str">
            <v>○</v>
          </cell>
          <cell r="BC357" t="str">
            <v>221021109030</v>
          </cell>
          <cell r="BD357">
            <v>44875</v>
          </cell>
          <cell r="BE357">
            <v>44886</v>
          </cell>
          <cell r="BF357">
            <v>44889</v>
          </cell>
          <cell r="BG357" t="str">
            <v>9:30</v>
          </cell>
          <cell r="BH357" t="str">
            <v>17:00</v>
          </cell>
          <cell r="BI357" t="str">
            <v>9:00</v>
          </cell>
          <cell r="BJ357" t="str">
            <v>17:10</v>
          </cell>
          <cell r="BK357" t="str">
            <v/>
          </cell>
          <cell r="BL357" t="str">
            <v/>
          </cell>
        </row>
        <row r="358">
          <cell r="A358" t="str">
            <v>22-1021109-031</v>
          </cell>
          <cell r="B358">
            <v>44813</v>
          </cell>
          <cell r="C358">
            <v>44816</v>
          </cell>
          <cell r="F358" t="str">
            <v>1021109</v>
          </cell>
          <cell r="G358">
            <v>31</v>
          </cell>
          <cell r="H358">
            <v>2</v>
          </cell>
          <cell r="I358" t="str">
            <v>東京(飯田橋)</v>
          </cell>
          <cell r="J358" t="str">
            <v>家の光会館・ｺﾝﾍﾞﾝｼｮﾝﾎｰﾙ/飯田橋ﾚｲﾝﾎﾞｰﾋﾞﾙ・大会議室</v>
          </cell>
          <cell r="K358" t="str">
            <v/>
          </cell>
          <cell r="L358">
            <v>44874</v>
          </cell>
          <cell r="M358">
            <v>44875</v>
          </cell>
          <cell r="O358" t="str">
            <v>東京(飯田橋)</v>
          </cell>
          <cell r="P358" t="str">
            <v>一般</v>
          </cell>
          <cell r="Q358">
            <v>1</v>
          </cell>
          <cell r="R358" t="str">
            <v>イソザキ</v>
          </cell>
          <cell r="S358" t="str">
            <v>トオル</v>
          </cell>
          <cell r="T358" t="str">
            <v>イソザキ　トオル</v>
          </cell>
          <cell r="U358" t="str">
            <v>磯崎</v>
          </cell>
          <cell r="V358" t="str">
            <v>透</v>
          </cell>
          <cell r="W358" t="str">
            <v>磯崎　透</v>
          </cell>
          <cell r="X358">
            <v>27307</v>
          </cell>
          <cell r="Y358">
            <v>47</v>
          </cell>
          <cell r="Z358" t="str">
            <v>254-0018</v>
          </cell>
          <cell r="AA358" t="str">
            <v>神奈川県</v>
          </cell>
          <cell r="AB358" t="str">
            <v>平塚市東真土3-7-19</v>
          </cell>
          <cell r="AC358" t="str">
            <v>グランコタン207</v>
          </cell>
          <cell r="AD358" t="str">
            <v>090-5208-1005</v>
          </cell>
          <cell r="AE358" t="str">
            <v>k-nakamura@nexus-r-holdings.co.jp</v>
          </cell>
          <cell r="AF358" t="str">
            <v>株式会社リンクホーム</v>
          </cell>
          <cell r="AG358" t="str">
            <v>厚木本社</v>
          </cell>
          <cell r="AH358" t="str">
            <v>243-0815</v>
          </cell>
          <cell r="AI358" t="str">
            <v>神奈川県</v>
          </cell>
          <cell r="AJ358" t="str">
            <v>神奈川県厚木市妻田西1-31-40</v>
          </cell>
          <cell r="AK358" t="str">
            <v>第五ビル3F</v>
          </cell>
          <cell r="AL358" t="str">
            <v>046-205-4195</v>
          </cell>
          <cell r="AM358" t="str">
            <v>①</v>
          </cell>
          <cell r="AN358" t="str">
            <v>磯崎　透</v>
          </cell>
          <cell r="AO358">
            <v>1</v>
          </cell>
          <cell r="AP358">
            <v>1</v>
          </cell>
          <cell r="AS358" t="str">
            <v>三菱</v>
          </cell>
          <cell r="AT358">
            <v>44834</v>
          </cell>
          <cell r="BA358">
            <v>35</v>
          </cell>
          <cell r="BB358" t="str">
            <v>○</v>
          </cell>
          <cell r="BC358" t="str">
            <v>221021109031</v>
          </cell>
          <cell r="BD358">
            <v>44875</v>
          </cell>
          <cell r="BE358">
            <v>44886</v>
          </cell>
          <cell r="BF358">
            <v>44889</v>
          </cell>
          <cell r="BG358" t="str">
            <v>9:30</v>
          </cell>
          <cell r="BH358" t="str">
            <v>17:00</v>
          </cell>
          <cell r="BI358" t="str">
            <v>9:00</v>
          </cell>
          <cell r="BJ358" t="str">
            <v>17:10</v>
          </cell>
          <cell r="BK358" t="str">
            <v/>
          </cell>
          <cell r="BL358" t="str">
            <v/>
          </cell>
        </row>
        <row r="359">
          <cell r="A359" t="str">
            <v>22-1021109-032</v>
          </cell>
          <cell r="B359">
            <v>44813</v>
          </cell>
          <cell r="C359">
            <v>44816</v>
          </cell>
          <cell r="F359" t="str">
            <v>1021109</v>
          </cell>
          <cell r="G359">
            <v>32</v>
          </cell>
          <cell r="H359">
            <v>2</v>
          </cell>
          <cell r="I359" t="str">
            <v>東京(飯田橋)</v>
          </cell>
          <cell r="J359" t="str">
            <v>家の光会館・ｺﾝﾍﾞﾝｼｮﾝﾎｰﾙ/飯田橋ﾚｲﾝﾎﾞｰﾋﾞﾙ・大会議室</v>
          </cell>
          <cell r="K359" t="str">
            <v/>
          </cell>
          <cell r="L359">
            <v>44874</v>
          </cell>
          <cell r="M359">
            <v>44875</v>
          </cell>
          <cell r="O359" t="str">
            <v>東京(飯田橋)</v>
          </cell>
          <cell r="P359" t="str">
            <v>一般</v>
          </cell>
          <cell r="Q359">
            <v>1</v>
          </cell>
          <cell r="R359" t="str">
            <v>ヨシモト</v>
          </cell>
          <cell r="S359" t="str">
            <v>フトシ</v>
          </cell>
          <cell r="T359" t="str">
            <v>ヨシモト　フトシ</v>
          </cell>
          <cell r="U359" t="str">
            <v>吉本</v>
          </cell>
          <cell r="V359" t="str">
            <v>太士</v>
          </cell>
          <cell r="W359" t="str">
            <v>吉本　太士</v>
          </cell>
          <cell r="X359">
            <v>32440</v>
          </cell>
          <cell r="Y359">
            <v>33</v>
          </cell>
          <cell r="Z359" t="str">
            <v>252-0303</v>
          </cell>
          <cell r="AA359" t="str">
            <v>神奈川県</v>
          </cell>
          <cell r="AB359" t="str">
            <v>相模原市南区相模大野2-2-5</v>
          </cell>
          <cell r="AC359" t="str">
            <v>ロザージュ101号</v>
          </cell>
          <cell r="AD359" t="str">
            <v>080-5497-1269</v>
          </cell>
          <cell r="AE359" t="str">
            <v>k-nakamura@nexus-r-holdings.co.jp</v>
          </cell>
          <cell r="AF359" t="str">
            <v>株式会社リンクホーム</v>
          </cell>
          <cell r="AG359" t="str">
            <v>厚木本社</v>
          </cell>
          <cell r="AH359" t="str">
            <v>243-0815</v>
          </cell>
          <cell r="AI359" t="str">
            <v>神奈川県</v>
          </cell>
          <cell r="AJ359" t="str">
            <v>神奈川県厚木市妻田西1-31-40</v>
          </cell>
          <cell r="AK359" t="str">
            <v>第五ビル3F</v>
          </cell>
          <cell r="AL359" t="str">
            <v>046-205-4195</v>
          </cell>
          <cell r="AM359" t="str">
            <v>①</v>
          </cell>
          <cell r="AN359" t="str">
            <v>吉本　太士</v>
          </cell>
          <cell r="AO359">
            <v>1</v>
          </cell>
          <cell r="AP359">
            <v>1</v>
          </cell>
          <cell r="AS359" t="str">
            <v>三菱</v>
          </cell>
          <cell r="AT359">
            <v>44834</v>
          </cell>
          <cell r="BA359">
            <v>36</v>
          </cell>
          <cell r="BB359" t="str">
            <v>○</v>
          </cell>
          <cell r="BC359" t="str">
            <v>221021109032</v>
          </cell>
          <cell r="BD359">
            <v>44875</v>
          </cell>
          <cell r="BE359">
            <v>44886</v>
          </cell>
          <cell r="BF359">
            <v>44889</v>
          </cell>
          <cell r="BG359" t="str">
            <v>9:30</v>
          </cell>
          <cell r="BH359" t="str">
            <v>17:00</v>
          </cell>
          <cell r="BI359" t="str">
            <v>9:00</v>
          </cell>
          <cell r="BJ359" t="str">
            <v>17:10</v>
          </cell>
          <cell r="BK359" t="str">
            <v/>
          </cell>
          <cell r="BL359" t="str">
            <v/>
          </cell>
        </row>
        <row r="360">
          <cell r="A360" t="str">
            <v>日程変更</v>
          </cell>
          <cell r="B360">
            <v>44813</v>
          </cell>
          <cell r="C360">
            <v>44816</v>
          </cell>
          <cell r="F360" t="str">
            <v>1021109</v>
          </cell>
          <cell r="G360">
            <v>33</v>
          </cell>
          <cell r="H360">
            <v>2</v>
          </cell>
          <cell r="I360" t="str">
            <v>東京(飯田橋)</v>
          </cell>
          <cell r="J360" t="str">
            <v>家の光会館・ｺﾝﾍﾞﾝｼｮﾝﾎｰﾙ/飯田橋ﾚｲﾝﾎﾞｰﾋﾞﾙ・大会議室</v>
          </cell>
          <cell r="K360" t="str">
            <v/>
          </cell>
          <cell r="L360">
            <v>44874</v>
          </cell>
          <cell r="M360">
            <v>44875</v>
          </cell>
          <cell r="O360" t="str">
            <v>東京(飯田橋)</v>
          </cell>
          <cell r="P360" t="str">
            <v>一般</v>
          </cell>
          <cell r="Q360">
            <v>1</v>
          </cell>
          <cell r="R360" t="str">
            <v>ヒタチ</v>
          </cell>
          <cell r="S360" t="str">
            <v>ハヤト</v>
          </cell>
          <cell r="T360" t="str">
            <v>ヒタチ　ハヤト</v>
          </cell>
          <cell r="U360" t="str">
            <v>日達</v>
          </cell>
          <cell r="V360" t="str">
            <v>隼都</v>
          </cell>
          <cell r="W360" t="str">
            <v>日達　隼都</v>
          </cell>
          <cell r="X360">
            <v>32880</v>
          </cell>
          <cell r="Y360">
            <v>32</v>
          </cell>
          <cell r="Z360" t="str">
            <v>252-0303</v>
          </cell>
          <cell r="AA360" t="str">
            <v>長野県</v>
          </cell>
          <cell r="AB360" t="str">
            <v>長野県松本市大字松原80-1</v>
          </cell>
          <cell r="AC360" t="str">
            <v>グリーンヒル松原101号室</v>
          </cell>
          <cell r="AD360" t="str">
            <v>090-5575-6681</v>
          </cell>
          <cell r="AE360" t="str">
            <v>k-nakamura@nexus-r-holdings.co.jp</v>
          </cell>
          <cell r="AF360" t="str">
            <v>株式会社リンクホーム</v>
          </cell>
          <cell r="AG360" t="str">
            <v>松本支店</v>
          </cell>
          <cell r="AH360" t="str">
            <v>243-0815</v>
          </cell>
          <cell r="AI360" t="str">
            <v>神奈川県</v>
          </cell>
          <cell r="AJ360" t="str">
            <v>神奈川県厚木市妻田西1-31-40</v>
          </cell>
          <cell r="AK360" t="str">
            <v>第五ビル3F</v>
          </cell>
          <cell r="AL360" t="str">
            <v>046-205-4195</v>
          </cell>
          <cell r="AM360" t="str">
            <v>①</v>
          </cell>
          <cell r="AN360" t="str">
            <v>日達　隼都</v>
          </cell>
          <cell r="AO360">
            <v>1</v>
          </cell>
          <cell r="AP360">
            <v>1</v>
          </cell>
          <cell r="AS360" t="str">
            <v>三菱</v>
          </cell>
          <cell r="AT360">
            <v>44834</v>
          </cell>
          <cell r="BA360" t="str">
            <v/>
          </cell>
          <cell r="BB360" t="str">
            <v/>
          </cell>
          <cell r="BC360" t="str">
            <v/>
          </cell>
          <cell r="BD360" t="str">
            <v/>
          </cell>
          <cell r="BE360" t="str">
            <v/>
          </cell>
          <cell r="BF360" t="str">
            <v/>
          </cell>
          <cell r="BG360" t="str">
            <v>9:30</v>
          </cell>
          <cell r="BH360" t="str">
            <v>17:00</v>
          </cell>
          <cell r="BI360" t="str">
            <v>9:00</v>
          </cell>
          <cell r="BJ360" t="str">
            <v>17:10</v>
          </cell>
          <cell r="BK360" t="str">
            <v/>
          </cell>
          <cell r="BL360" t="str">
            <v/>
          </cell>
        </row>
        <row r="361">
          <cell r="A361" t="str">
            <v>日程変更</v>
          </cell>
          <cell r="B361">
            <v>44813</v>
          </cell>
          <cell r="C361">
            <v>44816</v>
          </cell>
          <cell r="F361" t="str">
            <v>1021109</v>
          </cell>
          <cell r="G361">
            <v>34</v>
          </cell>
          <cell r="H361">
            <v>2</v>
          </cell>
          <cell r="I361" t="str">
            <v>東京(飯田橋)</v>
          </cell>
          <cell r="J361" t="str">
            <v>家の光会館・ｺﾝﾍﾞﾝｼｮﾝﾎｰﾙ/飯田橋ﾚｲﾝﾎﾞｰﾋﾞﾙ・大会議室</v>
          </cell>
          <cell r="K361" t="str">
            <v/>
          </cell>
          <cell r="L361">
            <v>44874</v>
          </cell>
          <cell r="M361">
            <v>44875</v>
          </cell>
          <cell r="O361" t="str">
            <v>東京(飯田橋)</v>
          </cell>
          <cell r="P361" t="str">
            <v>一般</v>
          </cell>
          <cell r="Q361">
            <v>1</v>
          </cell>
          <cell r="R361" t="str">
            <v>キクカワ</v>
          </cell>
          <cell r="S361" t="str">
            <v>テツオ</v>
          </cell>
          <cell r="T361" t="str">
            <v>キクカワ　テツオ</v>
          </cell>
          <cell r="U361" t="str">
            <v>菊川</v>
          </cell>
          <cell r="V361" t="str">
            <v>テツオ</v>
          </cell>
          <cell r="W361" t="str">
            <v>菊川　テツオ</v>
          </cell>
          <cell r="X361">
            <v>35679</v>
          </cell>
          <cell r="Y361">
            <v>25</v>
          </cell>
          <cell r="Z361" t="str">
            <v>509-0202</v>
          </cell>
          <cell r="AA361" t="str">
            <v>岐阜県</v>
          </cell>
          <cell r="AB361" t="str">
            <v>可児市中恵土1750-2</v>
          </cell>
          <cell r="AC361" t="str">
            <v>ビレッジハウス可児2-208</v>
          </cell>
          <cell r="AD361" t="str">
            <v>080-3355-3216</v>
          </cell>
          <cell r="AE361" t="str">
            <v>k-nakamura@nexus-r-holdings.co.jp</v>
          </cell>
          <cell r="AF361" t="str">
            <v>株式会社リンクホーム</v>
          </cell>
          <cell r="AG361" t="str">
            <v>愛知みよし支店</v>
          </cell>
          <cell r="AH361" t="str">
            <v>243-0815</v>
          </cell>
          <cell r="AI361" t="str">
            <v>神奈川県</v>
          </cell>
          <cell r="AJ361" t="str">
            <v>神奈川県厚木市妻田西1-31-40</v>
          </cell>
          <cell r="AK361" t="str">
            <v>第五ビル3F</v>
          </cell>
          <cell r="AL361" t="str">
            <v>046-205-4195</v>
          </cell>
          <cell r="AM361" t="str">
            <v>①</v>
          </cell>
          <cell r="AN361" t="str">
            <v>菊川　テツオ</v>
          </cell>
          <cell r="AO361">
            <v>1</v>
          </cell>
          <cell r="AP361">
            <v>1</v>
          </cell>
          <cell r="AS361" t="str">
            <v>三菱</v>
          </cell>
          <cell r="AT361">
            <v>44834</v>
          </cell>
          <cell r="BA361" t="str">
            <v/>
          </cell>
          <cell r="BB361" t="str">
            <v/>
          </cell>
          <cell r="BC361" t="str">
            <v/>
          </cell>
          <cell r="BD361" t="str">
            <v/>
          </cell>
          <cell r="BE361" t="str">
            <v/>
          </cell>
          <cell r="BF361" t="str">
            <v/>
          </cell>
          <cell r="BG361" t="str">
            <v>9:30</v>
          </cell>
          <cell r="BH361" t="str">
            <v>17:00</v>
          </cell>
          <cell r="BI361" t="str">
            <v>9:00</v>
          </cell>
          <cell r="BJ361" t="str">
            <v>17:10</v>
          </cell>
          <cell r="BK361" t="str">
            <v/>
          </cell>
          <cell r="BL361" t="str">
            <v/>
          </cell>
        </row>
        <row r="362">
          <cell r="A362" t="str">
            <v>日程変更</v>
          </cell>
          <cell r="B362">
            <v>44813</v>
          </cell>
          <cell r="C362">
            <v>44816</v>
          </cell>
          <cell r="F362" t="str">
            <v>1021109</v>
          </cell>
          <cell r="G362">
            <v>35</v>
          </cell>
          <cell r="H362">
            <v>2</v>
          </cell>
          <cell r="I362" t="str">
            <v>東京(飯田橋)</v>
          </cell>
          <cell r="J362" t="str">
            <v>家の光会館・ｺﾝﾍﾞﾝｼｮﾝﾎｰﾙ/飯田橋ﾚｲﾝﾎﾞｰﾋﾞﾙ・大会議室</v>
          </cell>
          <cell r="K362" t="str">
            <v/>
          </cell>
          <cell r="L362">
            <v>44874</v>
          </cell>
          <cell r="M362">
            <v>44875</v>
          </cell>
          <cell r="O362" t="str">
            <v>東京(飯田橋)</v>
          </cell>
          <cell r="P362" t="str">
            <v>一般</v>
          </cell>
          <cell r="Q362">
            <v>1</v>
          </cell>
          <cell r="R362" t="str">
            <v>イケマツ</v>
          </cell>
          <cell r="S362" t="str">
            <v>クニアキ</v>
          </cell>
          <cell r="T362" t="str">
            <v>イケマツ　クニアキ</v>
          </cell>
          <cell r="U362" t="str">
            <v>池松</v>
          </cell>
          <cell r="V362" t="str">
            <v>邦明</v>
          </cell>
          <cell r="W362" t="str">
            <v>池松　邦明</v>
          </cell>
          <cell r="X362">
            <v>25499</v>
          </cell>
          <cell r="Y362">
            <v>54</v>
          </cell>
          <cell r="Z362" t="str">
            <v>179-0075</v>
          </cell>
          <cell r="AA362" t="str">
            <v>東京都</v>
          </cell>
          <cell r="AB362" t="str">
            <v>練馬区高松4-1-15</v>
          </cell>
          <cell r="AD362" t="str">
            <v>090-3337-4979</v>
          </cell>
          <cell r="AE362" t="str">
            <v>kts.co.ltd@plum.ocn.ne.jp</v>
          </cell>
          <cell r="AF362" t="str">
            <v>空調テクノサービス株式会社</v>
          </cell>
          <cell r="AH362" t="str">
            <v>179-0075</v>
          </cell>
          <cell r="AI362" t="str">
            <v>東京都</v>
          </cell>
          <cell r="AJ362" t="str">
            <v>練馬区高松4-1-15</v>
          </cell>
          <cell r="AL362" t="str">
            <v>090-3337-497903-3998-5789</v>
          </cell>
          <cell r="AM362" t="str">
            <v>①</v>
          </cell>
          <cell r="AN362" t="str">
            <v>池松　邦明</v>
          </cell>
          <cell r="AO362">
            <v>1</v>
          </cell>
          <cell r="AP362">
            <v>1</v>
          </cell>
          <cell r="AS362" t="str">
            <v>三菱</v>
          </cell>
          <cell r="BA362" t="str">
            <v/>
          </cell>
          <cell r="BB362" t="str">
            <v/>
          </cell>
          <cell r="BC362" t="str">
            <v/>
          </cell>
          <cell r="BD362" t="str">
            <v/>
          </cell>
          <cell r="BE362" t="str">
            <v/>
          </cell>
          <cell r="BF362" t="str">
            <v/>
          </cell>
          <cell r="BG362" t="str">
            <v>9:30</v>
          </cell>
          <cell r="BH362" t="str">
            <v>17:00</v>
          </cell>
          <cell r="BI362" t="str">
            <v>9:00</v>
          </cell>
          <cell r="BJ362" t="str">
            <v>17:10</v>
          </cell>
          <cell r="BK362" t="str">
            <v/>
          </cell>
          <cell r="BL362" t="str">
            <v/>
          </cell>
        </row>
        <row r="363">
          <cell r="A363" t="str">
            <v>22-1021109-036</v>
          </cell>
          <cell r="B363">
            <v>44813</v>
          </cell>
          <cell r="C363">
            <v>44816</v>
          </cell>
          <cell r="F363" t="str">
            <v>1021109</v>
          </cell>
          <cell r="G363">
            <v>36</v>
          </cell>
          <cell r="H363">
            <v>2</v>
          </cell>
          <cell r="I363" t="str">
            <v>東京(飯田橋)</v>
          </cell>
          <cell r="J363" t="str">
            <v>家の光会館・ｺﾝﾍﾞﾝｼｮﾝﾎｰﾙ/飯田橋ﾚｲﾝﾎﾞｰﾋﾞﾙ・大会議室</v>
          </cell>
          <cell r="K363" t="str">
            <v/>
          </cell>
          <cell r="L363">
            <v>44874</v>
          </cell>
          <cell r="M363">
            <v>44875</v>
          </cell>
          <cell r="O363" t="str">
            <v>東京(飯田橋)</v>
          </cell>
          <cell r="P363" t="str">
            <v>一般</v>
          </cell>
          <cell r="Q363">
            <v>1</v>
          </cell>
          <cell r="R363" t="str">
            <v>カワバタ</v>
          </cell>
          <cell r="S363" t="str">
            <v>トモユキ</v>
          </cell>
          <cell r="T363" t="str">
            <v>カワバタ　トモユキ</v>
          </cell>
          <cell r="U363" t="str">
            <v>川端</v>
          </cell>
          <cell r="V363" t="str">
            <v>友之</v>
          </cell>
          <cell r="W363" t="str">
            <v>川端　友之</v>
          </cell>
          <cell r="X363">
            <v>32521</v>
          </cell>
          <cell r="Y363">
            <v>33</v>
          </cell>
          <cell r="Z363" t="str">
            <v>134-0084</v>
          </cell>
          <cell r="AA363" t="str">
            <v>東京都</v>
          </cell>
          <cell r="AB363" t="str">
            <v>江戸川区東葛西8-29-16</v>
          </cell>
          <cell r="AC363" t="str">
            <v>ステージビックイースト203号室</v>
          </cell>
          <cell r="AD363" t="str">
            <v>080-2379-6363</v>
          </cell>
          <cell r="AE363" t="str">
            <v>kawabatatomoyuki@daidan.co.jp</v>
          </cell>
          <cell r="AF363" t="str">
            <v>ダイダン株式会社</v>
          </cell>
          <cell r="AG363" t="str">
            <v>東京本社技術第四部</v>
          </cell>
          <cell r="AH363" t="str">
            <v>102-8175</v>
          </cell>
          <cell r="AI363" t="str">
            <v>東京都</v>
          </cell>
          <cell r="AJ363" t="str">
            <v>千代田区富士見2-15-10</v>
          </cell>
          <cell r="AK363" t="str">
            <v/>
          </cell>
          <cell r="AL363" t="str">
            <v>03-5276-4593</v>
          </cell>
          <cell r="AM363" t="str">
            <v>②</v>
          </cell>
          <cell r="AN363" t="str">
            <v>川端　友之</v>
          </cell>
          <cell r="AO363">
            <v>1</v>
          </cell>
          <cell r="AP363">
            <v>1</v>
          </cell>
          <cell r="AS363" t="str">
            <v>三菱</v>
          </cell>
          <cell r="AT363">
            <v>44840</v>
          </cell>
          <cell r="AV363">
            <v>44840</v>
          </cell>
          <cell r="AW363" t="str">
            <v>ダイダン株式会社</v>
          </cell>
          <cell r="AX363" t="str">
            <v>御中</v>
          </cell>
          <cell r="AY363">
            <v>44840</v>
          </cell>
          <cell r="BA363">
            <v>39</v>
          </cell>
          <cell r="BB363" t="str">
            <v>○</v>
          </cell>
          <cell r="BC363" t="str">
            <v>221021109036</v>
          </cell>
          <cell r="BD363">
            <v>44875</v>
          </cell>
          <cell r="BE363">
            <v>44886</v>
          </cell>
          <cell r="BF363">
            <v>44889</v>
          </cell>
          <cell r="BG363" t="str">
            <v>9:30</v>
          </cell>
          <cell r="BH363" t="str">
            <v>17:00</v>
          </cell>
          <cell r="BI363" t="str">
            <v>9:00</v>
          </cell>
          <cell r="BJ363" t="str">
            <v>17:10</v>
          </cell>
          <cell r="BK363" t="str">
            <v/>
          </cell>
          <cell r="BL363" t="str">
            <v/>
          </cell>
        </row>
        <row r="364">
          <cell r="A364" t="str">
            <v>22-1021109-037</v>
          </cell>
          <cell r="B364">
            <v>44817</v>
          </cell>
          <cell r="C364">
            <v>44845</v>
          </cell>
          <cell r="F364" t="str">
            <v>1021109</v>
          </cell>
          <cell r="G364">
            <v>37</v>
          </cell>
          <cell r="H364">
            <v>2</v>
          </cell>
          <cell r="I364" t="str">
            <v>東京(飯田橋)</v>
          </cell>
          <cell r="J364" t="str">
            <v>家の光会館・ｺﾝﾍﾞﾝｼｮﾝﾎｰﾙ/飯田橋ﾚｲﾝﾎﾞｰﾋﾞﾙ・大会議室</v>
          </cell>
          <cell r="K364" t="str">
            <v/>
          </cell>
          <cell r="L364">
            <v>44874</v>
          </cell>
          <cell r="M364">
            <v>44875</v>
          </cell>
          <cell r="O364" t="str">
            <v>東京（飯田橋）</v>
          </cell>
          <cell r="P364" t="str">
            <v>一般</v>
          </cell>
          <cell r="Q364">
            <v>1</v>
          </cell>
          <cell r="R364" t="str">
            <v>ニシモリ</v>
          </cell>
          <cell r="S364" t="str">
            <v>サトシ</v>
          </cell>
          <cell r="T364" t="str">
            <v>ニシモリ　サトシ</v>
          </cell>
          <cell r="U364" t="str">
            <v>西森</v>
          </cell>
          <cell r="V364" t="str">
            <v>智司</v>
          </cell>
          <cell r="W364" t="str">
            <v>西森　智司</v>
          </cell>
          <cell r="X364">
            <v>24829</v>
          </cell>
          <cell r="Y364">
            <v>54</v>
          </cell>
          <cell r="Z364" t="str">
            <v>223-0062</v>
          </cell>
          <cell r="AA364" t="str">
            <v>神奈川県</v>
          </cell>
          <cell r="AB364" t="str">
            <v>横浜市港北区日吉本町5丁目7−17</v>
          </cell>
          <cell r="AC364" t="str">
            <v>ポレール日吉202</v>
          </cell>
          <cell r="AD364" t="str">
            <v>080-3695-9645</v>
          </cell>
          <cell r="AE364" t="str">
            <v>nishimori@renobasic.com</v>
          </cell>
          <cell r="AF364" t="str">
            <v>リノベーシック合同会社</v>
          </cell>
          <cell r="AG364" t="str">
            <v/>
          </cell>
          <cell r="AH364" t="str">
            <v>224-0053</v>
          </cell>
          <cell r="AI364" t="str">
            <v>神奈川県</v>
          </cell>
          <cell r="AJ364" t="str">
            <v>横浜市都筑区池辺町2190</v>
          </cell>
          <cell r="AK364" t="str">
            <v/>
          </cell>
          <cell r="AL364" t="str">
            <v>045-330-5913</v>
          </cell>
          <cell r="AM364" t="str">
            <v>④</v>
          </cell>
          <cell r="AN364" t="str">
            <v>西森智司</v>
          </cell>
          <cell r="AO364">
            <v>0</v>
          </cell>
          <cell r="AP364">
            <v>1</v>
          </cell>
          <cell r="AS364" t="str">
            <v>三菱</v>
          </cell>
          <cell r="AT364">
            <v>44861</v>
          </cell>
          <cell r="BA364">
            <v>38</v>
          </cell>
          <cell r="BB364" t="str">
            <v>○</v>
          </cell>
          <cell r="BC364" t="str">
            <v>221021109037</v>
          </cell>
          <cell r="BD364">
            <v>44875</v>
          </cell>
          <cell r="BE364">
            <v>44886</v>
          </cell>
          <cell r="BF364">
            <v>44889</v>
          </cell>
          <cell r="BG364" t="str">
            <v>9:30</v>
          </cell>
          <cell r="BH364" t="str">
            <v>17:00</v>
          </cell>
          <cell r="BI364" t="str">
            <v>9:00</v>
          </cell>
          <cell r="BJ364" t="str">
            <v>17:10</v>
          </cell>
          <cell r="BK364" t="str">
            <v/>
          </cell>
          <cell r="BL364" t="str">
            <v/>
          </cell>
        </row>
        <row r="365">
          <cell r="A365" t="str">
            <v>22-1021109-038</v>
          </cell>
          <cell r="B365">
            <v>44816</v>
          </cell>
          <cell r="C365">
            <v>44817</v>
          </cell>
          <cell r="F365" t="str">
            <v>1021109</v>
          </cell>
          <cell r="G365">
            <v>38</v>
          </cell>
          <cell r="H365">
            <v>2</v>
          </cell>
          <cell r="I365" t="str">
            <v>東京(飯田橋)</v>
          </cell>
          <cell r="J365" t="str">
            <v>家の光会館・ｺﾝﾍﾞﾝｼｮﾝﾎｰﾙ/飯田橋ﾚｲﾝﾎﾞｰﾋﾞﾙ・大会議室</v>
          </cell>
          <cell r="K365" t="str">
            <v/>
          </cell>
          <cell r="L365">
            <v>44874</v>
          </cell>
          <cell r="M365">
            <v>44875</v>
          </cell>
          <cell r="O365" t="str">
            <v>東京(飯田橋)</v>
          </cell>
          <cell r="P365" t="str">
            <v>一般</v>
          </cell>
          <cell r="Q365">
            <v>1</v>
          </cell>
          <cell r="R365" t="str">
            <v>ナカジマ</v>
          </cell>
          <cell r="S365" t="str">
            <v>エリコ</v>
          </cell>
          <cell r="T365" t="str">
            <v>ナカジマ　エリコ</v>
          </cell>
          <cell r="U365" t="str">
            <v>中島</v>
          </cell>
          <cell r="V365" t="str">
            <v>絵理子</v>
          </cell>
          <cell r="W365" t="str">
            <v>中島　絵理子</v>
          </cell>
          <cell r="X365">
            <v>27555</v>
          </cell>
          <cell r="Y365">
            <v>49</v>
          </cell>
          <cell r="Z365" t="str">
            <v>134-0091</v>
          </cell>
          <cell r="AA365" t="str">
            <v>東京都</v>
          </cell>
          <cell r="AB365" t="str">
            <v>江戸川区船堀5-2-10-305</v>
          </cell>
          <cell r="AD365" t="str">
            <v>080-3172-2028</v>
          </cell>
          <cell r="AE365" t="str">
            <v>hizume@cip.co.jp</v>
          </cell>
          <cell r="AF365" t="str">
            <v>株式会社シーアイピー</v>
          </cell>
          <cell r="AG365" t="str">
            <v>業務部</v>
          </cell>
          <cell r="AH365" t="str">
            <v>104-0061</v>
          </cell>
          <cell r="AI365" t="str">
            <v>東京都</v>
          </cell>
          <cell r="AJ365" t="str">
            <v>中央区銀座2-6-15</v>
          </cell>
          <cell r="AK365" t="str">
            <v>第一吉田ビル7階</v>
          </cell>
          <cell r="AL365" t="str">
            <v xml:space="preserve">03-3538-1175 </v>
          </cell>
          <cell r="AM365" t="str">
            <v>⑥</v>
          </cell>
          <cell r="AN365" t="str">
            <v>中島　絵理子</v>
          </cell>
          <cell r="AO365">
            <v>1</v>
          </cell>
          <cell r="AP365">
            <v>1</v>
          </cell>
          <cell r="AS365" t="str">
            <v>三菱</v>
          </cell>
          <cell r="AT365">
            <v>44819</v>
          </cell>
          <cell r="BA365">
            <v>39</v>
          </cell>
          <cell r="BB365" t="str">
            <v>○</v>
          </cell>
          <cell r="BC365" t="str">
            <v>221021109038</v>
          </cell>
          <cell r="BD365">
            <v>44875</v>
          </cell>
          <cell r="BE365">
            <v>44886</v>
          </cell>
          <cell r="BF365">
            <v>44889</v>
          </cell>
          <cell r="BG365" t="str">
            <v>9:30</v>
          </cell>
          <cell r="BH365" t="str">
            <v>17:00</v>
          </cell>
          <cell r="BI365" t="str">
            <v>9:00</v>
          </cell>
          <cell r="BJ365" t="str">
            <v>17:10</v>
          </cell>
          <cell r="BK365" t="str">
            <v/>
          </cell>
          <cell r="BL365" t="str">
            <v/>
          </cell>
        </row>
        <row r="366">
          <cell r="A366" t="str">
            <v>22-1021109-039</v>
          </cell>
          <cell r="B366">
            <v>44816</v>
          </cell>
          <cell r="C366">
            <v>44817</v>
          </cell>
          <cell r="F366" t="str">
            <v>1021109</v>
          </cell>
          <cell r="G366">
            <v>39</v>
          </cell>
          <cell r="H366">
            <v>2</v>
          </cell>
          <cell r="I366" t="str">
            <v>東京(飯田橋)</v>
          </cell>
          <cell r="J366" t="str">
            <v>家の光会館・ｺﾝﾍﾞﾝｼｮﾝﾎｰﾙ/飯田橋ﾚｲﾝﾎﾞｰﾋﾞﾙ・大会議室</v>
          </cell>
          <cell r="K366" t="str">
            <v/>
          </cell>
          <cell r="L366">
            <v>44874</v>
          </cell>
          <cell r="M366">
            <v>44875</v>
          </cell>
          <cell r="O366" t="str">
            <v>東京(飯田橋)</v>
          </cell>
          <cell r="P366" t="str">
            <v>一般</v>
          </cell>
          <cell r="Q366">
            <v>1</v>
          </cell>
          <cell r="R366" t="str">
            <v>オオノ</v>
          </cell>
          <cell r="S366" t="str">
            <v>テツヤ</v>
          </cell>
          <cell r="T366" t="str">
            <v>オオノ　テツヤ</v>
          </cell>
          <cell r="U366" t="str">
            <v>大野</v>
          </cell>
          <cell r="V366" t="str">
            <v>哲哉</v>
          </cell>
          <cell r="W366" t="str">
            <v>大野　哲哉</v>
          </cell>
          <cell r="X366">
            <v>21792</v>
          </cell>
          <cell r="Y366">
            <v>65</v>
          </cell>
          <cell r="Z366" t="str">
            <v>331-0801</v>
          </cell>
          <cell r="AA366" t="str">
            <v>埼玉県</v>
          </cell>
          <cell r="AB366" t="str">
            <v>さいたま市北区今羽町114番地</v>
          </cell>
          <cell r="AC366" t="str">
            <v>コスモ大宮ガーデンシティ405号</v>
          </cell>
          <cell r="AD366" t="str">
            <v>090-5765-9091</v>
          </cell>
          <cell r="AE366" t="str">
            <v>onotetsuya@daidan.co.jp</v>
          </cell>
          <cell r="AF366" t="str">
            <v>ダイダン株式会社</v>
          </cell>
          <cell r="AG366" t="str">
            <v>東京本社</v>
          </cell>
          <cell r="AH366" t="str">
            <v>102-8175</v>
          </cell>
          <cell r="AI366" t="str">
            <v>東京都</v>
          </cell>
          <cell r="AJ366" t="str">
            <v>千代田区富士見2-15-10</v>
          </cell>
          <cell r="AK366" t="str">
            <v/>
          </cell>
          <cell r="AL366" t="str">
            <v>03-5276-4593</v>
          </cell>
          <cell r="AM366" t="str">
            <v>⑦</v>
          </cell>
          <cell r="AN366" t="str">
            <v>大野　哲哉</v>
          </cell>
          <cell r="AO366">
            <v>1</v>
          </cell>
          <cell r="AP366">
            <v>1</v>
          </cell>
          <cell r="AS366" t="str">
            <v>三菱</v>
          </cell>
          <cell r="AT366">
            <v>44841</v>
          </cell>
          <cell r="BA366">
            <v>37</v>
          </cell>
          <cell r="BB366" t="str">
            <v>○</v>
          </cell>
          <cell r="BC366" t="str">
            <v>221021109039</v>
          </cell>
          <cell r="BD366">
            <v>44875</v>
          </cell>
          <cell r="BE366">
            <v>44886</v>
          </cell>
          <cell r="BF366">
            <v>44889</v>
          </cell>
          <cell r="BG366" t="str">
            <v>9:30</v>
          </cell>
          <cell r="BH366" t="str">
            <v>17:00</v>
          </cell>
          <cell r="BI366" t="str">
            <v>9:00</v>
          </cell>
          <cell r="BJ366" t="str">
            <v>17:10</v>
          </cell>
          <cell r="BK366" t="str">
            <v/>
          </cell>
          <cell r="BL366" t="str">
            <v/>
          </cell>
        </row>
        <row r="367">
          <cell r="A367" t="str">
            <v>22-1021109-040</v>
          </cell>
          <cell r="B367">
            <v>44817</v>
          </cell>
          <cell r="C367">
            <v>44820</v>
          </cell>
          <cell r="F367" t="str">
            <v>1021109</v>
          </cell>
          <cell r="G367">
            <v>40</v>
          </cell>
          <cell r="H367">
            <v>2</v>
          </cell>
          <cell r="I367" t="str">
            <v>東京(飯田橋)</v>
          </cell>
          <cell r="J367" t="str">
            <v>家の光会館・ｺﾝﾍﾞﾝｼｮﾝﾎｰﾙ/飯田橋ﾚｲﾝﾎﾞｰﾋﾞﾙ・大会議室</v>
          </cell>
          <cell r="K367" t="str">
            <v/>
          </cell>
          <cell r="L367">
            <v>44874</v>
          </cell>
          <cell r="M367">
            <v>44875</v>
          </cell>
          <cell r="O367" t="str">
            <v>東京(飯田橋)</v>
          </cell>
          <cell r="P367" t="str">
            <v>一般</v>
          </cell>
          <cell r="Q367">
            <v>1</v>
          </cell>
          <cell r="R367" t="str">
            <v>オカノ</v>
          </cell>
          <cell r="S367" t="str">
            <v>タイスケ</v>
          </cell>
          <cell r="T367" t="str">
            <v>オカノ　タイスケ</v>
          </cell>
          <cell r="U367" t="str">
            <v>岡野</v>
          </cell>
          <cell r="V367" t="str">
            <v>泰典</v>
          </cell>
          <cell r="W367" t="str">
            <v>岡野　泰典</v>
          </cell>
          <cell r="X367">
            <v>26351</v>
          </cell>
          <cell r="Y367">
            <v>52</v>
          </cell>
          <cell r="Z367" t="str">
            <v>432-8056</v>
          </cell>
          <cell r="AA367" t="str">
            <v>静岡県</v>
          </cell>
          <cell r="AB367" t="str">
            <v>浜松市南区米津町1238</v>
          </cell>
          <cell r="AD367" t="str">
            <v>053-427-0511</v>
          </cell>
          <cell r="AE367" t="str">
            <v>sato.sangyo@ace.ocn.ne.jp</v>
          </cell>
          <cell r="AF367" t="str">
            <v>有限会社佐藤産業</v>
          </cell>
          <cell r="AH367" t="str">
            <v>430-0834</v>
          </cell>
          <cell r="AI367" t="str">
            <v>静岡県</v>
          </cell>
          <cell r="AJ367" t="str">
            <v>浜松市南区松島町393-2</v>
          </cell>
          <cell r="AL367" t="str">
            <v>053-427-0511</v>
          </cell>
          <cell r="AM367" t="str">
            <v>⑦</v>
          </cell>
          <cell r="AN367" t="str">
            <v>岡野　泰典</v>
          </cell>
          <cell r="AO367">
            <v>1</v>
          </cell>
          <cell r="AP367">
            <v>1</v>
          </cell>
          <cell r="AS367" t="str">
            <v>三菱</v>
          </cell>
          <cell r="AT367">
            <v>44820</v>
          </cell>
          <cell r="BA367">
            <v>36</v>
          </cell>
          <cell r="BB367" t="str">
            <v>○</v>
          </cell>
          <cell r="BC367" t="str">
            <v>221021109040</v>
          </cell>
          <cell r="BD367">
            <v>44875</v>
          </cell>
          <cell r="BE367">
            <v>44886</v>
          </cell>
          <cell r="BF367">
            <v>44889</v>
          </cell>
          <cell r="BG367" t="str">
            <v>9:30</v>
          </cell>
          <cell r="BH367" t="str">
            <v>17:00</v>
          </cell>
          <cell r="BI367" t="str">
            <v>9:00</v>
          </cell>
          <cell r="BJ367" t="str">
            <v>17:10</v>
          </cell>
          <cell r="BK367" t="str">
            <v/>
          </cell>
          <cell r="BL367" t="str">
            <v/>
          </cell>
        </row>
        <row r="368">
          <cell r="A368" t="str">
            <v>22-1021109-041</v>
          </cell>
          <cell r="B368">
            <v>44818</v>
          </cell>
          <cell r="C368">
            <v>44820</v>
          </cell>
          <cell r="F368" t="str">
            <v>1021109</v>
          </cell>
          <cell r="G368">
            <v>41</v>
          </cell>
          <cell r="H368">
            <v>2</v>
          </cell>
          <cell r="I368" t="str">
            <v>東京(飯田橋)</v>
          </cell>
          <cell r="J368" t="str">
            <v>家の光会館・ｺﾝﾍﾞﾝｼｮﾝﾎｰﾙ/飯田橋ﾚｲﾝﾎﾞｰﾋﾞﾙ・大会議室</v>
          </cell>
          <cell r="K368" t="str">
            <v/>
          </cell>
          <cell r="L368">
            <v>44874</v>
          </cell>
          <cell r="M368">
            <v>44875</v>
          </cell>
          <cell r="O368" t="str">
            <v>東京(飯田橋)</v>
          </cell>
          <cell r="P368" t="str">
            <v>一般</v>
          </cell>
          <cell r="Q368">
            <v>1</v>
          </cell>
          <cell r="R368" t="str">
            <v>イナセ</v>
          </cell>
          <cell r="S368" t="str">
            <v>イチロウ</v>
          </cell>
          <cell r="T368" t="str">
            <v>イナセ　イチロウ</v>
          </cell>
          <cell r="U368" t="str">
            <v>稲瀬</v>
          </cell>
          <cell r="V368" t="str">
            <v>一郎</v>
          </cell>
          <cell r="W368" t="str">
            <v>稲瀬　一郎</v>
          </cell>
          <cell r="X368">
            <v>22673</v>
          </cell>
          <cell r="Y368">
            <v>60</v>
          </cell>
          <cell r="Z368" t="str">
            <v>204-0002</v>
          </cell>
          <cell r="AA368" t="str">
            <v>東京都</v>
          </cell>
          <cell r="AB368" t="str">
            <v>清瀬市旭が丘6-941-51</v>
          </cell>
          <cell r="AC368" t="str">
            <v/>
          </cell>
          <cell r="AD368" t="str">
            <v>070-5021-9321</v>
          </cell>
          <cell r="AE368" t="str">
            <v>inase-ichiro@metawater.co.jp</v>
          </cell>
          <cell r="AF368" t="str">
            <v>メタウォーター株式会社</v>
          </cell>
          <cell r="AG368" t="str">
            <v>安全衛生統括室</v>
          </cell>
          <cell r="AH368" t="str">
            <v>101-0041</v>
          </cell>
          <cell r="AI368" t="str">
            <v>東京都</v>
          </cell>
          <cell r="AJ368" t="str">
            <v>千代田区神田須田町一丁目25番地</v>
          </cell>
          <cell r="AK368" t="str">
            <v>JR神田万世橋ビル11F</v>
          </cell>
          <cell r="AL368" t="str">
            <v>03-6853-7289</v>
          </cell>
          <cell r="AM368" t="str">
            <v>①</v>
          </cell>
          <cell r="AN368" t="str">
            <v>稲瀬　一郎</v>
          </cell>
          <cell r="AO368">
            <v>1</v>
          </cell>
          <cell r="AP368">
            <v>1</v>
          </cell>
          <cell r="AS368" t="str">
            <v>三菱</v>
          </cell>
          <cell r="AT368">
            <v>44826</v>
          </cell>
          <cell r="BA368">
            <v>40</v>
          </cell>
          <cell r="BB368" t="str">
            <v>○</v>
          </cell>
          <cell r="BC368" t="str">
            <v>221021109041</v>
          </cell>
          <cell r="BD368">
            <v>44875</v>
          </cell>
          <cell r="BE368">
            <v>44886</v>
          </cell>
          <cell r="BF368">
            <v>44889</v>
          </cell>
          <cell r="BG368" t="str">
            <v>9:30</v>
          </cell>
          <cell r="BH368" t="str">
            <v>17:00</v>
          </cell>
          <cell r="BI368" t="str">
            <v>9:00</v>
          </cell>
          <cell r="BJ368" t="str">
            <v>17:10</v>
          </cell>
          <cell r="BK368" t="str">
            <v/>
          </cell>
          <cell r="BL368" t="str">
            <v/>
          </cell>
        </row>
        <row r="369">
          <cell r="A369" t="str">
            <v>22-1021109-042</v>
          </cell>
          <cell r="B369">
            <v>44819</v>
          </cell>
          <cell r="C369">
            <v>44820</v>
          </cell>
          <cell r="F369" t="str">
            <v>1021109</v>
          </cell>
          <cell r="G369">
            <v>42</v>
          </cell>
          <cell r="H369">
            <v>2</v>
          </cell>
          <cell r="I369" t="str">
            <v>東京(飯田橋)</v>
          </cell>
          <cell r="J369" t="str">
            <v>家の光会館・ｺﾝﾍﾞﾝｼｮﾝﾎｰﾙ/飯田橋ﾚｲﾝﾎﾞｰﾋﾞﾙ・大会議室</v>
          </cell>
          <cell r="K369" t="str">
            <v/>
          </cell>
          <cell r="L369">
            <v>44874</v>
          </cell>
          <cell r="M369">
            <v>44875</v>
          </cell>
          <cell r="O369" t="str">
            <v>東京(飯田橋)</v>
          </cell>
          <cell r="P369" t="str">
            <v>一般</v>
          </cell>
          <cell r="Q369">
            <v>1</v>
          </cell>
          <cell r="R369" t="str">
            <v>アオキ</v>
          </cell>
          <cell r="S369" t="str">
            <v>カズミ</v>
          </cell>
          <cell r="T369" t="str">
            <v>アオキ　カズミ</v>
          </cell>
          <cell r="U369" t="str">
            <v>青木</v>
          </cell>
          <cell r="V369" t="str">
            <v>和巳</v>
          </cell>
          <cell r="W369" t="str">
            <v>青木　和巳</v>
          </cell>
          <cell r="X369">
            <v>26822</v>
          </cell>
          <cell r="Y369">
            <v>51</v>
          </cell>
          <cell r="Z369" t="str">
            <v>329-0214</v>
          </cell>
          <cell r="AA369" t="str">
            <v>栃木県</v>
          </cell>
          <cell r="AB369" t="str">
            <v>小山市乙女１丁目25番18号</v>
          </cell>
          <cell r="AD369" t="str">
            <v>090-3046-3965</v>
          </cell>
          <cell r="AE369" t="str">
            <v>aoki.kazumi001@jp.panasonic.com</v>
          </cell>
          <cell r="AF369" t="str">
            <v>パナソニック ホームズ北関東株式会社</v>
          </cell>
          <cell r="AG369" t="str">
            <v>設計部　設計管理センター</v>
          </cell>
          <cell r="AH369" t="str">
            <v xml:space="preserve">323-0829 </v>
          </cell>
          <cell r="AI369" t="str">
            <v>栃木県</v>
          </cell>
          <cell r="AJ369" t="str">
            <v>小山市東城南５丁目6番１号</v>
          </cell>
          <cell r="AK369" t="str">
            <v>Ｂ棟２階</v>
          </cell>
          <cell r="AL369" t="str">
            <v>0285-28-9340</v>
          </cell>
          <cell r="AM369" t="str">
            <v>⑥</v>
          </cell>
          <cell r="AN369" t="str">
            <v>青木　和巳</v>
          </cell>
          <cell r="AO369">
            <v>1</v>
          </cell>
          <cell r="AP369">
            <v>1</v>
          </cell>
          <cell r="AS369" t="str">
            <v>一括</v>
          </cell>
          <cell r="BA369">
            <v>39</v>
          </cell>
          <cell r="BB369" t="str">
            <v>○</v>
          </cell>
          <cell r="BC369" t="str">
            <v>221021109042</v>
          </cell>
          <cell r="BD369">
            <v>44875</v>
          </cell>
          <cell r="BE369">
            <v>44886</v>
          </cell>
          <cell r="BF369">
            <v>44889</v>
          </cell>
          <cell r="BG369" t="str">
            <v>9:30</v>
          </cell>
          <cell r="BH369" t="str">
            <v>17:00</v>
          </cell>
          <cell r="BI369" t="str">
            <v>9:00</v>
          </cell>
          <cell r="BJ369" t="str">
            <v>17:10</v>
          </cell>
          <cell r="BK369" t="str">
            <v/>
          </cell>
          <cell r="BL369" t="str">
            <v/>
          </cell>
        </row>
        <row r="370">
          <cell r="A370" t="str">
            <v>22-1021109-043</v>
          </cell>
          <cell r="B370">
            <v>44819</v>
          </cell>
          <cell r="C370">
            <v>44820</v>
          </cell>
          <cell r="F370" t="str">
            <v>1021109</v>
          </cell>
          <cell r="G370">
            <v>43</v>
          </cell>
          <cell r="H370">
            <v>2</v>
          </cell>
          <cell r="I370" t="str">
            <v>東京(飯田橋)</v>
          </cell>
          <cell r="J370" t="str">
            <v>家の光会館・ｺﾝﾍﾞﾝｼｮﾝﾎｰﾙ/飯田橋ﾚｲﾝﾎﾞｰﾋﾞﾙ・大会議室</v>
          </cell>
          <cell r="K370" t="str">
            <v/>
          </cell>
          <cell r="L370">
            <v>44874</v>
          </cell>
          <cell r="M370">
            <v>44875</v>
          </cell>
          <cell r="O370" t="str">
            <v>東京(飯田橋)</v>
          </cell>
          <cell r="P370" t="str">
            <v>一般</v>
          </cell>
          <cell r="Q370">
            <v>1</v>
          </cell>
          <cell r="R370" t="str">
            <v>テヅカ</v>
          </cell>
          <cell r="S370" t="str">
            <v>ジュンイチ</v>
          </cell>
          <cell r="T370" t="str">
            <v>テヅカ　ジュンイチ</v>
          </cell>
          <cell r="U370" t="str">
            <v>手束</v>
          </cell>
          <cell r="V370" t="str">
            <v>淳一</v>
          </cell>
          <cell r="W370" t="str">
            <v>手束　淳一</v>
          </cell>
          <cell r="X370">
            <v>26512</v>
          </cell>
          <cell r="Y370">
            <v>50</v>
          </cell>
          <cell r="Z370" t="str">
            <v>565-0874</v>
          </cell>
          <cell r="AA370" t="str">
            <v>大阪府</v>
          </cell>
          <cell r="AB370" t="str">
            <v xml:space="preserve">吹田市古江台3丁目13 </v>
          </cell>
          <cell r="AC370" t="str">
            <v xml:space="preserve">テラス北千里古江台 3-201 </v>
          </cell>
          <cell r="AD370" t="str">
            <v>080 -2065-0311</v>
          </cell>
          <cell r="AE370" t="str">
            <v>j-tezuka@mitsui-designtec.co.jp</v>
          </cell>
          <cell r="AF370" t="str">
            <v>三井デザインテック株式会社</v>
          </cell>
          <cell r="AG370" t="str">
            <v>ライフスタイル事業本部</v>
          </cell>
          <cell r="AH370" t="str">
            <v>163-0435</v>
          </cell>
          <cell r="AI370" t="str">
            <v>東京都</v>
          </cell>
          <cell r="AJ370" t="str">
            <v>新宿区西新宿2-1-1</v>
          </cell>
          <cell r="AK370" t="str">
            <v>新宿三井ビル35階</v>
          </cell>
          <cell r="AL370" t="str">
            <v>03-6758-3180</v>
          </cell>
          <cell r="AM370" t="str">
            <v>①</v>
          </cell>
          <cell r="AN370" t="str">
            <v>手束　淳一</v>
          </cell>
          <cell r="AO370">
            <v>1</v>
          </cell>
          <cell r="AP370">
            <v>1</v>
          </cell>
          <cell r="AS370" t="str">
            <v>三菱</v>
          </cell>
          <cell r="AT370">
            <v>44832</v>
          </cell>
          <cell r="AV370">
            <v>44874</v>
          </cell>
          <cell r="AW370" t="str">
            <v>三井デザインテック株式会社</v>
          </cell>
          <cell r="AX370" t="str">
            <v>御中</v>
          </cell>
          <cell r="AY370">
            <v>44921</v>
          </cell>
          <cell r="BA370">
            <v>39</v>
          </cell>
          <cell r="BB370" t="str">
            <v>○</v>
          </cell>
          <cell r="BC370" t="str">
            <v>221021109043</v>
          </cell>
          <cell r="BD370">
            <v>44875</v>
          </cell>
          <cell r="BE370">
            <v>44886</v>
          </cell>
          <cell r="BF370">
            <v>44889</v>
          </cell>
          <cell r="BG370" t="str">
            <v>9:30</v>
          </cell>
          <cell r="BH370" t="str">
            <v>17:00</v>
          </cell>
          <cell r="BI370" t="str">
            <v>9:00</v>
          </cell>
          <cell r="BJ370" t="str">
            <v>17:10</v>
          </cell>
          <cell r="BK370" t="str">
            <v/>
          </cell>
          <cell r="BL370" t="str">
            <v/>
          </cell>
        </row>
        <row r="371">
          <cell r="A371" t="str">
            <v>22-1021109-044</v>
          </cell>
          <cell r="B371">
            <v>44825</v>
          </cell>
          <cell r="C371">
            <v>44824</v>
          </cell>
          <cell r="F371" t="str">
            <v>1021109</v>
          </cell>
          <cell r="G371">
            <v>44</v>
          </cell>
          <cell r="H371">
            <v>2</v>
          </cell>
          <cell r="I371" t="str">
            <v>東京(飯田橋)</v>
          </cell>
          <cell r="J371" t="str">
            <v>家の光会館・ｺﾝﾍﾞﾝｼｮﾝﾎｰﾙ/飯田橋ﾚｲﾝﾎﾞｰﾋﾞﾙ・大会議室</v>
          </cell>
          <cell r="K371" t="str">
            <v/>
          </cell>
          <cell r="L371">
            <v>44874</v>
          </cell>
          <cell r="M371">
            <v>44875</v>
          </cell>
          <cell r="O371" t="str">
            <v>東京(飯田橋)</v>
          </cell>
          <cell r="P371" t="str">
            <v>一般</v>
          </cell>
          <cell r="Q371">
            <v>1</v>
          </cell>
          <cell r="R371" t="str">
            <v>サクライ</v>
          </cell>
          <cell r="S371" t="str">
            <v>テル</v>
          </cell>
          <cell r="T371" t="str">
            <v>サクライ　テル</v>
          </cell>
          <cell r="U371" t="str">
            <v>櫻井</v>
          </cell>
          <cell r="V371" t="str">
            <v>英</v>
          </cell>
          <cell r="W371" t="str">
            <v>櫻井　英</v>
          </cell>
          <cell r="X371">
            <v>21597</v>
          </cell>
          <cell r="Y371">
            <v>63</v>
          </cell>
          <cell r="Z371" t="str">
            <v>187-0013</v>
          </cell>
          <cell r="AA371" t="str">
            <v>東京都</v>
          </cell>
          <cell r="AB371" t="str">
            <v>小平市回田町305番地-2</v>
          </cell>
          <cell r="AC371" t="str">
            <v>マージュ武蔵小金井403</v>
          </cell>
          <cell r="AD371" t="str">
            <v>090-7943-1164</v>
          </cell>
          <cell r="AE371" t="str">
            <v>sakurai.te@jcity.maeda.co.jp</v>
          </cell>
          <cell r="AF371" t="str">
            <v>株式会社エフビーエス</v>
          </cell>
          <cell r="AG371" t="str">
            <v>エンジニアリング部</v>
          </cell>
          <cell r="AH371" t="str">
            <v>103-0025</v>
          </cell>
          <cell r="AI371" t="str">
            <v>東京都</v>
          </cell>
          <cell r="AJ371" t="str">
            <v>東京都中央区日本橋茅場町3-1-11</v>
          </cell>
          <cell r="AK371" t="str">
            <v>日本橋ピアザビル</v>
          </cell>
          <cell r="AL371" t="str">
            <v>03-3527-3538</v>
          </cell>
          <cell r="AM371" t="str">
            <v>①</v>
          </cell>
          <cell r="AN371" t="str">
            <v>櫻井　英</v>
          </cell>
          <cell r="AO371">
            <v>1</v>
          </cell>
          <cell r="AP371">
            <v>1</v>
          </cell>
          <cell r="AS371" t="str">
            <v>三菱</v>
          </cell>
          <cell r="AT371">
            <v>44837</v>
          </cell>
          <cell r="AV371">
            <v>44837</v>
          </cell>
          <cell r="AW371" t="str">
            <v>株式会社　エフビーエス</v>
          </cell>
          <cell r="AX371" t="str">
            <v>御中</v>
          </cell>
          <cell r="AY371">
            <v>44865</v>
          </cell>
          <cell r="BA371">
            <v>39</v>
          </cell>
          <cell r="BB371" t="str">
            <v>○</v>
          </cell>
          <cell r="BC371" t="str">
            <v>221021109044</v>
          </cell>
          <cell r="BD371">
            <v>44875</v>
          </cell>
          <cell r="BE371">
            <v>44886</v>
          </cell>
          <cell r="BF371">
            <v>44889</v>
          </cell>
          <cell r="BG371" t="str">
            <v>9:30</v>
          </cell>
          <cell r="BH371" t="str">
            <v>17:00</v>
          </cell>
          <cell r="BI371" t="str">
            <v>9:00</v>
          </cell>
          <cell r="BJ371" t="str">
            <v>17:10</v>
          </cell>
          <cell r="BK371" t="str">
            <v/>
          </cell>
          <cell r="BL371" t="str">
            <v/>
          </cell>
        </row>
        <row r="372">
          <cell r="A372" t="str">
            <v>22-1021109-045</v>
          </cell>
          <cell r="B372">
            <v>44824</v>
          </cell>
          <cell r="C372">
            <v>44825</v>
          </cell>
          <cell r="F372" t="str">
            <v>1021109</v>
          </cell>
          <cell r="G372">
            <v>45</v>
          </cell>
          <cell r="H372">
            <v>2</v>
          </cell>
          <cell r="I372" t="str">
            <v>東京(飯田橋)</v>
          </cell>
          <cell r="J372" t="str">
            <v>家の光会館・ｺﾝﾍﾞﾝｼｮﾝﾎｰﾙ/飯田橋ﾚｲﾝﾎﾞｰﾋﾞﾙ・大会議室</v>
          </cell>
          <cell r="K372" t="str">
            <v/>
          </cell>
          <cell r="L372">
            <v>44874</v>
          </cell>
          <cell r="M372">
            <v>44875</v>
          </cell>
          <cell r="O372" t="str">
            <v>東京(飯田橋)</v>
          </cell>
          <cell r="P372" t="str">
            <v>一般</v>
          </cell>
          <cell r="Q372">
            <v>1</v>
          </cell>
          <cell r="R372" t="str">
            <v>マエダ</v>
          </cell>
          <cell r="S372" t="str">
            <v>マサシ</v>
          </cell>
          <cell r="T372" t="str">
            <v>マエダ　マサシ</v>
          </cell>
          <cell r="U372" t="str">
            <v>前田</v>
          </cell>
          <cell r="V372" t="str">
            <v>雅史</v>
          </cell>
          <cell r="W372" t="str">
            <v>前田　雅史</v>
          </cell>
          <cell r="X372">
            <v>31987</v>
          </cell>
          <cell r="Y372">
            <v>37</v>
          </cell>
          <cell r="Z372" t="str">
            <v>143-0011</v>
          </cell>
          <cell r="AA372" t="str">
            <v>東京都</v>
          </cell>
          <cell r="AB372" t="str">
            <v>大田区大森本町2-1-15</v>
          </cell>
          <cell r="AC372" t="str">
            <v>エスコート平和島203号室</v>
          </cell>
          <cell r="AD372" t="str">
            <v>090-5190-4682</v>
          </cell>
          <cell r="AE372" t="str">
            <v>maedamasashi@daidan.co.jp</v>
          </cell>
          <cell r="AF372" t="str">
            <v>ダイダン株式会社</v>
          </cell>
          <cell r="AG372" t="str">
            <v>東京本社　技術第4部技術第2課</v>
          </cell>
          <cell r="AH372" t="str">
            <v>108-0014</v>
          </cell>
          <cell r="AI372" t="str">
            <v>東京都</v>
          </cell>
          <cell r="AJ372" t="str">
            <v>港区芝4-10-3</v>
          </cell>
          <cell r="AK372" t="str">
            <v>住友生命三田ビル　8階</v>
          </cell>
          <cell r="AL372" t="str">
            <v>03-6435-3245</v>
          </cell>
          <cell r="AM372" t="str">
            <v>②</v>
          </cell>
          <cell r="AN372" t="str">
            <v>前田　雅史</v>
          </cell>
          <cell r="AO372">
            <v>1</v>
          </cell>
          <cell r="AP372">
            <v>1</v>
          </cell>
          <cell r="AS372" t="str">
            <v>三菱</v>
          </cell>
          <cell r="AT372">
            <v>44856</v>
          </cell>
          <cell r="AV372">
            <v>44874</v>
          </cell>
          <cell r="AW372" t="str">
            <v>ダイダン株式会社</v>
          </cell>
          <cell r="AX372" t="str">
            <v>御中</v>
          </cell>
          <cell r="AY372">
            <v>44957</v>
          </cell>
          <cell r="BA372">
            <v>33</v>
          </cell>
          <cell r="BB372" t="str">
            <v>○</v>
          </cell>
          <cell r="BC372" t="str">
            <v>221021109045</v>
          </cell>
          <cell r="BD372">
            <v>44875</v>
          </cell>
          <cell r="BE372">
            <v>44886</v>
          </cell>
          <cell r="BF372">
            <v>44889</v>
          </cell>
          <cell r="BG372" t="str">
            <v>9:30</v>
          </cell>
          <cell r="BH372" t="str">
            <v>17:00</v>
          </cell>
          <cell r="BI372" t="str">
            <v>9:00</v>
          </cell>
          <cell r="BJ372" t="str">
            <v>17:10</v>
          </cell>
          <cell r="BK372" t="str">
            <v/>
          </cell>
          <cell r="BL372" t="str">
            <v/>
          </cell>
        </row>
        <row r="373">
          <cell r="A373" t="str">
            <v>22-1021109-046</v>
          </cell>
          <cell r="B373">
            <v>44788</v>
          </cell>
          <cell r="C373">
            <v>44831</v>
          </cell>
          <cell r="E373">
            <v>0</v>
          </cell>
          <cell r="F373" t="str">
            <v>1021109</v>
          </cell>
          <cell r="G373">
            <v>46</v>
          </cell>
          <cell r="H373">
            <v>2</v>
          </cell>
          <cell r="I373" t="str">
            <v>東京(飯田橋)</v>
          </cell>
          <cell r="J373" t="str">
            <v>家の光会館・ｺﾝﾍﾞﾝｼｮﾝﾎｰﾙ/飯田橋ﾚｲﾝﾎﾞｰﾋﾞﾙ・大会議室</v>
          </cell>
          <cell r="K373" t="str">
            <v/>
          </cell>
          <cell r="L373">
            <v>44874</v>
          </cell>
          <cell r="M373">
            <v>44875</v>
          </cell>
          <cell r="O373" t="str">
            <v>東京(飯田橋)</v>
          </cell>
          <cell r="P373" t="str">
            <v>一般</v>
          </cell>
          <cell r="Q373">
            <v>1</v>
          </cell>
          <cell r="R373" t="str">
            <v>コモリ</v>
          </cell>
          <cell r="S373" t="str">
            <v>コウヘイ</v>
          </cell>
          <cell r="T373" t="str">
            <v>コモリ　コウヘイ</v>
          </cell>
          <cell r="U373" t="str">
            <v>小森</v>
          </cell>
          <cell r="V373" t="str">
            <v>康平</v>
          </cell>
          <cell r="W373" t="str">
            <v>小森　康平</v>
          </cell>
          <cell r="X373">
            <v>26756</v>
          </cell>
          <cell r="Y373">
            <v>49</v>
          </cell>
          <cell r="Z373" t="str">
            <v>330-0042</v>
          </cell>
          <cell r="AA373" t="str">
            <v>埼玉</v>
          </cell>
          <cell r="AB373" t="str">
            <v>さいたま市浦和区木崎2-25-10-401</v>
          </cell>
          <cell r="AC373" t="str">
            <v/>
          </cell>
          <cell r="AD373" t="str">
            <v>070-1420-8696</v>
          </cell>
          <cell r="AE373" t="str">
            <v>k-komori@yamadahomes.jp</v>
          </cell>
          <cell r="AF373" t="str">
            <v>株式会社ヤマダホームズ</v>
          </cell>
          <cell r="AG373" t="str">
            <v>リフォーム事業本部</v>
          </cell>
          <cell r="AH373" t="str">
            <v>370-0841</v>
          </cell>
          <cell r="AI373" t="str">
            <v>群馬県</v>
          </cell>
          <cell r="AJ373" t="str">
            <v>高崎市栄町1-1</v>
          </cell>
          <cell r="AK373" t="str">
            <v/>
          </cell>
          <cell r="AL373" t="str">
            <v>048-645-0761</v>
          </cell>
          <cell r="AM373" t="str">
            <v>⑥</v>
          </cell>
          <cell r="AN373" t="str">
            <v>小森　康平</v>
          </cell>
          <cell r="AO373">
            <v>0</v>
          </cell>
          <cell r="AP373">
            <v>1</v>
          </cell>
          <cell r="AS373" t="str">
            <v>一括</v>
          </cell>
          <cell r="BA373">
            <v>38</v>
          </cell>
          <cell r="BB373" t="str">
            <v>○</v>
          </cell>
          <cell r="BC373" t="str">
            <v>221021109046</v>
          </cell>
          <cell r="BD373">
            <v>44875</v>
          </cell>
          <cell r="BE373">
            <v>44886</v>
          </cell>
          <cell r="BF373">
            <v>44889</v>
          </cell>
          <cell r="BG373" t="str">
            <v>9:30</v>
          </cell>
          <cell r="BH373" t="str">
            <v>17:00</v>
          </cell>
          <cell r="BI373" t="str">
            <v>9:00</v>
          </cell>
          <cell r="BJ373" t="str">
            <v>17:10</v>
          </cell>
          <cell r="BK373" t="str">
            <v/>
          </cell>
          <cell r="BL373" t="str">
            <v/>
          </cell>
        </row>
        <row r="374">
          <cell r="A374" t="str">
            <v>22-1021109-047</v>
          </cell>
          <cell r="B374">
            <v>44788</v>
          </cell>
          <cell r="C374">
            <v>44831</v>
          </cell>
          <cell r="E374">
            <v>0</v>
          </cell>
          <cell r="F374" t="str">
            <v>1021109</v>
          </cell>
          <cell r="G374">
            <v>47</v>
          </cell>
          <cell r="H374">
            <v>2</v>
          </cell>
          <cell r="I374" t="str">
            <v>東京(飯田橋)</v>
          </cell>
          <cell r="J374" t="str">
            <v>家の光会館・ｺﾝﾍﾞﾝｼｮﾝﾎｰﾙ/飯田橋ﾚｲﾝﾎﾞｰﾋﾞﾙ・大会議室</v>
          </cell>
          <cell r="K374" t="str">
            <v/>
          </cell>
          <cell r="L374">
            <v>44874</v>
          </cell>
          <cell r="M374">
            <v>44875</v>
          </cell>
          <cell r="O374" t="str">
            <v>東京(飯田橋)</v>
          </cell>
          <cell r="P374" t="str">
            <v>一般</v>
          </cell>
          <cell r="Q374">
            <v>1</v>
          </cell>
          <cell r="R374" t="str">
            <v>エンドウ</v>
          </cell>
          <cell r="S374" t="str">
            <v>マコト</v>
          </cell>
          <cell r="T374" t="str">
            <v>エンドウ　マコト</v>
          </cell>
          <cell r="U374" t="str">
            <v>遠藤</v>
          </cell>
          <cell r="V374" t="str">
            <v>誠</v>
          </cell>
          <cell r="W374" t="str">
            <v>遠藤　誠</v>
          </cell>
          <cell r="X374">
            <v>23197</v>
          </cell>
          <cell r="Y374">
            <v>59</v>
          </cell>
          <cell r="Z374" t="str">
            <v>299-3233</v>
          </cell>
          <cell r="AA374" t="str">
            <v>千葉県</v>
          </cell>
          <cell r="AB374" t="str">
            <v>大網白里市永田2728-16</v>
          </cell>
          <cell r="AC374" t="str">
            <v/>
          </cell>
          <cell r="AD374" t="str">
            <v>080-6228-8537</v>
          </cell>
          <cell r="AE374" t="str">
            <v>ma-endo@yamadahomes.jp</v>
          </cell>
          <cell r="AF374" t="str">
            <v>株式会社ヤマダホームズ</v>
          </cell>
          <cell r="AG374" t="str">
            <v>リフォーム事業本部</v>
          </cell>
          <cell r="AH374" t="str">
            <v>370-0841</v>
          </cell>
          <cell r="AI374" t="str">
            <v>群馬県</v>
          </cell>
          <cell r="AJ374" t="str">
            <v>高崎市栄町1-1</v>
          </cell>
          <cell r="AK374" t="str">
            <v/>
          </cell>
          <cell r="AL374" t="str">
            <v>--</v>
          </cell>
          <cell r="AM374" t="str">
            <v>⑥</v>
          </cell>
          <cell r="AN374" t="str">
            <v>遠藤　誠</v>
          </cell>
          <cell r="AO374">
            <v>0</v>
          </cell>
          <cell r="AP374">
            <v>1</v>
          </cell>
          <cell r="AS374" t="str">
            <v>一括</v>
          </cell>
          <cell r="BA374">
            <v>36</v>
          </cell>
          <cell r="BB374" t="str">
            <v>○</v>
          </cell>
          <cell r="BC374" t="str">
            <v>221021109047</v>
          </cell>
          <cell r="BD374">
            <v>44875</v>
          </cell>
          <cell r="BE374">
            <v>44886</v>
          </cell>
          <cell r="BF374">
            <v>44889</v>
          </cell>
          <cell r="BG374" t="str">
            <v>9:30</v>
          </cell>
          <cell r="BH374" t="str">
            <v>17:00</v>
          </cell>
          <cell r="BI374" t="str">
            <v>9:00</v>
          </cell>
          <cell r="BJ374" t="str">
            <v>17:10</v>
          </cell>
          <cell r="BK374" t="str">
            <v/>
          </cell>
          <cell r="BL374" t="str">
            <v/>
          </cell>
        </row>
        <row r="375">
          <cell r="A375" t="str">
            <v>22-1021109-048</v>
          </cell>
          <cell r="B375">
            <v>44788</v>
          </cell>
          <cell r="C375">
            <v>44831</v>
          </cell>
          <cell r="E375">
            <v>0</v>
          </cell>
          <cell r="F375" t="str">
            <v>1021109</v>
          </cell>
          <cell r="G375">
            <v>48</v>
          </cell>
          <cell r="H375">
            <v>2</v>
          </cell>
          <cell r="I375" t="str">
            <v>東京(飯田橋)</v>
          </cell>
          <cell r="J375" t="str">
            <v>家の光会館・ｺﾝﾍﾞﾝｼｮﾝﾎｰﾙ/飯田橋ﾚｲﾝﾎﾞｰﾋﾞﾙ・大会議室</v>
          </cell>
          <cell r="K375" t="str">
            <v/>
          </cell>
          <cell r="L375">
            <v>44874</v>
          </cell>
          <cell r="M375">
            <v>44875</v>
          </cell>
          <cell r="O375" t="str">
            <v>東京(飯田橋)</v>
          </cell>
          <cell r="P375" t="str">
            <v>一般</v>
          </cell>
          <cell r="Q375">
            <v>1</v>
          </cell>
          <cell r="R375" t="str">
            <v>マルヤマ</v>
          </cell>
          <cell r="S375" t="str">
            <v>コウジ</v>
          </cell>
          <cell r="T375" t="str">
            <v>マルヤマ　コウジ</v>
          </cell>
          <cell r="U375" t="str">
            <v>丸山</v>
          </cell>
          <cell r="V375" t="str">
            <v>浩二</v>
          </cell>
          <cell r="W375" t="str">
            <v>丸山　浩二</v>
          </cell>
          <cell r="X375">
            <v>28763</v>
          </cell>
          <cell r="Y375">
            <v>43</v>
          </cell>
          <cell r="Z375" t="str">
            <v>242-0028</v>
          </cell>
          <cell r="AA375" t="str">
            <v>神奈川県</v>
          </cell>
          <cell r="AB375" t="str">
            <v>大和市桜森2-16-3</v>
          </cell>
          <cell r="AC375" t="str">
            <v>ベルメゾン桜森A101</v>
          </cell>
          <cell r="AD375" t="str">
            <v>080-6226-4596</v>
          </cell>
          <cell r="AE375" t="str">
            <v>k-maruyama@yamadahomes.jp</v>
          </cell>
          <cell r="AF375" t="str">
            <v>株式会社ヤマダホームズ</v>
          </cell>
          <cell r="AG375" t="str">
            <v>リフォーム事業本部</v>
          </cell>
          <cell r="AH375" t="str">
            <v>370-0841</v>
          </cell>
          <cell r="AI375" t="str">
            <v>群馬県</v>
          </cell>
          <cell r="AJ375" t="str">
            <v>高崎市栄町1-1</v>
          </cell>
          <cell r="AK375" t="str">
            <v/>
          </cell>
          <cell r="AL375" t="str">
            <v>03-5358-3060</v>
          </cell>
          <cell r="AM375" t="str">
            <v>⑥</v>
          </cell>
          <cell r="AN375" t="str">
            <v>丸山　浩二</v>
          </cell>
          <cell r="AO375">
            <v>0</v>
          </cell>
          <cell r="AP375">
            <v>1</v>
          </cell>
          <cell r="AS375" t="str">
            <v>一括</v>
          </cell>
          <cell r="BA375">
            <v>40</v>
          </cell>
          <cell r="BB375" t="str">
            <v>○</v>
          </cell>
          <cell r="BC375" t="str">
            <v>221021109048</v>
          </cell>
          <cell r="BD375">
            <v>44875</v>
          </cell>
          <cell r="BE375">
            <v>44886</v>
          </cell>
          <cell r="BF375">
            <v>44889</v>
          </cell>
          <cell r="BG375" t="str">
            <v>9:30</v>
          </cell>
          <cell r="BH375" t="str">
            <v>17:00</v>
          </cell>
          <cell r="BI375" t="str">
            <v>9:00</v>
          </cell>
          <cell r="BJ375" t="str">
            <v>17:10</v>
          </cell>
          <cell r="BK375" t="str">
            <v/>
          </cell>
          <cell r="BL375" t="str">
            <v/>
          </cell>
        </row>
        <row r="376">
          <cell r="A376" t="str">
            <v>22-1021109-049</v>
          </cell>
          <cell r="B376">
            <v>44806</v>
          </cell>
          <cell r="C376">
            <v>44831</v>
          </cell>
          <cell r="E376">
            <v>0</v>
          </cell>
          <cell r="F376" t="str">
            <v>1021109</v>
          </cell>
          <cell r="G376">
            <v>49</v>
          </cell>
          <cell r="H376">
            <v>2</v>
          </cell>
          <cell r="I376" t="str">
            <v>東京(飯田橋)</v>
          </cell>
          <cell r="J376" t="str">
            <v>家の光会館・ｺﾝﾍﾞﾝｼｮﾝﾎｰﾙ/飯田橋ﾚｲﾝﾎﾞｰﾋﾞﾙ・大会議室</v>
          </cell>
          <cell r="K376" t="str">
            <v/>
          </cell>
          <cell r="L376">
            <v>44874</v>
          </cell>
          <cell r="M376">
            <v>44875</v>
          </cell>
          <cell r="O376" t="str">
            <v>東京(飯田橋)</v>
          </cell>
          <cell r="P376" t="str">
            <v>一般</v>
          </cell>
          <cell r="Q376">
            <v>1</v>
          </cell>
          <cell r="R376" t="str">
            <v>シュクノベ</v>
          </cell>
          <cell r="S376" t="str">
            <v>ヒデアキ</v>
          </cell>
          <cell r="T376" t="str">
            <v>シュクノベ　ヒデアキ</v>
          </cell>
          <cell r="U376" t="str">
            <v>宿野部</v>
          </cell>
          <cell r="V376" t="str">
            <v>英明</v>
          </cell>
          <cell r="W376" t="str">
            <v>宿野部　英明</v>
          </cell>
          <cell r="X376">
            <v>24672</v>
          </cell>
          <cell r="Y376">
            <v>55</v>
          </cell>
          <cell r="Z376" t="str">
            <v>254-0902</v>
          </cell>
          <cell r="AA376" t="str">
            <v>神奈川県</v>
          </cell>
          <cell r="AB376" t="str">
            <v>平塚市徳延606-3</v>
          </cell>
          <cell r="AC376" t="str">
            <v/>
          </cell>
          <cell r="AD376" t="str">
            <v>070-1478-7562</v>
          </cell>
          <cell r="AE376" t="str">
            <v>h-shukunobe@yamadahomes.jp</v>
          </cell>
          <cell r="AF376" t="str">
            <v>株式会社ヤマダホームズ</v>
          </cell>
          <cell r="AG376" t="str">
            <v>リフォーム事業本部</v>
          </cell>
          <cell r="AH376" t="str">
            <v>370-0841</v>
          </cell>
          <cell r="AI376" t="str">
            <v>群馬県</v>
          </cell>
          <cell r="AJ376" t="str">
            <v>高崎市栄町1-1</v>
          </cell>
          <cell r="AK376" t="str">
            <v/>
          </cell>
          <cell r="AL376" t="str">
            <v>045-829-0283</v>
          </cell>
          <cell r="AM376" t="str">
            <v>⑥</v>
          </cell>
          <cell r="AN376" t="str">
            <v>宿野部　英明</v>
          </cell>
          <cell r="AO376">
            <v>0</v>
          </cell>
          <cell r="AP376">
            <v>1</v>
          </cell>
          <cell r="AS376" t="str">
            <v>一括</v>
          </cell>
          <cell r="BA376">
            <v>31</v>
          </cell>
          <cell r="BB376" t="str">
            <v>○</v>
          </cell>
          <cell r="BC376" t="str">
            <v>221021109049</v>
          </cell>
          <cell r="BD376">
            <v>44875</v>
          </cell>
          <cell r="BE376">
            <v>44886</v>
          </cell>
          <cell r="BF376">
            <v>44889</v>
          </cell>
          <cell r="BG376" t="str">
            <v>9:30</v>
          </cell>
          <cell r="BH376" t="str">
            <v>17:00</v>
          </cell>
          <cell r="BI376" t="str">
            <v>9:00</v>
          </cell>
          <cell r="BJ376" t="str">
            <v>17:10</v>
          </cell>
          <cell r="BK376" t="str">
            <v/>
          </cell>
          <cell r="BL376" t="str">
            <v/>
          </cell>
        </row>
        <row r="377">
          <cell r="A377" t="str">
            <v>22-1021109-050</v>
          </cell>
          <cell r="B377">
            <v>44834</v>
          </cell>
          <cell r="C377">
            <v>44837</v>
          </cell>
          <cell r="F377" t="str">
            <v>1021109</v>
          </cell>
          <cell r="G377">
            <v>50</v>
          </cell>
          <cell r="H377">
            <v>2</v>
          </cell>
          <cell r="I377" t="str">
            <v>東京(飯田橋)</v>
          </cell>
          <cell r="J377" t="str">
            <v>家の光会館・ｺﾝﾍﾞﾝｼｮﾝﾎｰﾙ/飯田橋ﾚｲﾝﾎﾞｰﾋﾞﾙ・大会議室</v>
          </cell>
          <cell r="K377" t="str">
            <v/>
          </cell>
          <cell r="L377">
            <v>44874</v>
          </cell>
          <cell r="M377">
            <v>44875</v>
          </cell>
          <cell r="O377" t="str">
            <v>東京(飯田橋)</v>
          </cell>
          <cell r="P377" t="str">
            <v>一般</v>
          </cell>
          <cell r="Q377">
            <v>1</v>
          </cell>
          <cell r="R377" t="str">
            <v>コイデ</v>
          </cell>
          <cell r="S377" t="str">
            <v>タカシ</v>
          </cell>
          <cell r="T377" t="str">
            <v>コイデ　タカシ</v>
          </cell>
          <cell r="U377" t="str">
            <v>小出</v>
          </cell>
          <cell r="V377" t="str">
            <v>傑</v>
          </cell>
          <cell r="W377" t="str">
            <v>小出　傑</v>
          </cell>
          <cell r="X377">
            <v>30282</v>
          </cell>
          <cell r="Y377">
            <v>41</v>
          </cell>
          <cell r="Z377" t="str">
            <v>370-0083</v>
          </cell>
          <cell r="AA377" t="str">
            <v>群馬県</v>
          </cell>
          <cell r="AB377" t="str">
            <v>高崎市南新波町47-1</v>
          </cell>
          <cell r="AD377" t="str">
            <v>080-36985-8292</v>
          </cell>
          <cell r="AE377" t="str">
            <v>takashi.koide@saikyu.co.jp</v>
          </cell>
          <cell r="AF377" t="str">
            <v>斎久工業株式会社</v>
          </cell>
          <cell r="AG377" t="str">
            <v>東京支社　丸の内事務所</v>
          </cell>
          <cell r="AH377" t="str">
            <v>100-6311</v>
          </cell>
          <cell r="AI377" t="str">
            <v>東京都</v>
          </cell>
          <cell r="AJ377" t="str">
            <v>千代田区丸の内2-4-1</v>
          </cell>
          <cell r="AK377" t="str">
            <v>丸の内ビル1157区</v>
          </cell>
          <cell r="AL377" t="str">
            <v>03-3211-5701</v>
          </cell>
          <cell r="AM377" t="str">
            <v>①</v>
          </cell>
          <cell r="AN377" t="str">
            <v>小出　傑</v>
          </cell>
          <cell r="AO377">
            <v>1</v>
          </cell>
          <cell r="AP377">
            <v>1</v>
          </cell>
          <cell r="AS377" t="str">
            <v>三菱</v>
          </cell>
          <cell r="AT377">
            <v>44840</v>
          </cell>
          <cell r="BA377">
            <v>39</v>
          </cell>
          <cell r="BB377" t="str">
            <v>○</v>
          </cell>
          <cell r="BC377" t="str">
            <v>221021109050</v>
          </cell>
          <cell r="BD377">
            <v>44875</v>
          </cell>
          <cell r="BE377">
            <v>44886</v>
          </cell>
          <cell r="BF377">
            <v>44889</v>
          </cell>
          <cell r="BG377" t="str">
            <v>9:30</v>
          </cell>
          <cell r="BH377" t="str">
            <v>17:00</v>
          </cell>
          <cell r="BI377" t="str">
            <v>9:00</v>
          </cell>
          <cell r="BJ377" t="str">
            <v>17:10</v>
          </cell>
          <cell r="BK377" t="str">
            <v/>
          </cell>
          <cell r="BL377" t="str">
            <v/>
          </cell>
        </row>
        <row r="378">
          <cell r="A378" t="str">
            <v>22-1021109-051</v>
          </cell>
          <cell r="B378">
            <v>44833</v>
          </cell>
          <cell r="C378">
            <v>44839</v>
          </cell>
          <cell r="F378" t="str">
            <v>1021109</v>
          </cell>
          <cell r="G378">
            <v>51</v>
          </cell>
          <cell r="H378">
            <v>2</v>
          </cell>
          <cell r="I378" t="str">
            <v>東京(飯田橋)</v>
          </cell>
          <cell r="J378" t="str">
            <v>家の光会館・ｺﾝﾍﾞﾝｼｮﾝﾎｰﾙ/飯田橋ﾚｲﾝﾎﾞｰﾋﾞﾙ・大会議室</v>
          </cell>
          <cell r="K378" t="str">
            <v/>
          </cell>
          <cell r="L378">
            <v>44874</v>
          </cell>
          <cell r="M378">
            <v>44875</v>
          </cell>
          <cell r="O378" t="str">
            <v>東京(飯田橋)</v>
          </cell>
          <cell r="P378" t="str">
            <v>一般</v>
          </cell>
          <cell r="Q378">
            <v>1</v>
          </cell>
          <cell r="R378" t="str">
            <v>ウチノ</v>
          </cell>
          <cell r="S378" t="str">
            <v>トモノリ</v>
          </cell>
          <cell r="T378" t="str">
            <v>ウチノ　トモノリ</v>
          </cell>
          <cell r="U378" t="str">
            <v>内野</v>
          </cell>
          <cell r="V378" t="str">
            <v>友徳</v>
          </cell>
          <cell r="W378" t="str">
            <v>内野　友徳</v>
          </cell>
          <cell r="X378">
            <v>32167</v>
          </cell>
          <cell r="Y378">
            <v>36</v>
          </cell>
          <cell r="Z378" t="str">
            <v>180-0014</v>
          </cell>
          <cell r="AA378" t="str">
            <v>東京都</v>
          </cell>
          <cell r="AB378" t="str">
            <v>武蔵野市関前2-27-2</v>
          </cell>
          <cell r="AD378" t="str">
            <v>080-4050-3321</v>
          </cell>
          <cell r="AE378" t="str">
            <v>tomo.u88@gmail.com</v>
          </cell>
          <cell r="AF378" t="str">
            <v>住友重機械エンバイロメント株式会社</v>
          </cell>
          <cell r="AG378" t="str">
            <v>建設部</v>
          </cell>
          <cell r="AH378" t="str">
            <v>141-0031</v>
          </cell>
          <cell r="AI378" t="str">
            <v>東京都</v>
          </cell>
          <cell r="AJ378" t="str">
            <v>品川区西五反田7-10-4</v>
          </cell>
          <cell r="AK378" t="str">
            <v>ルーシッドスクエア6F</v>
          </cell>
          <cell r="AL378" t="str">
            <v>050-2030-6599</v>
          </cell>
          <cell r="AM378" t="str">
            <v>①</v>
          </cell>
          <cell r="AN378" t="str">
            <v>内野　友徳</v>
          </cell>
          <cell r="AO378">
            <v>1</v>
          </cell>
          <cell r="AP378">
            <v>1</v>
          </cell>
          <cell r="AS378" t="str">
            <v>三菱</v>
          </cell>
          <cell r="AT378">
            <v>44845</v>
          </cell>
          <cell r="AV378">
            <v>44845</v>
          </cell>
          <cell r="AW378" t="str">
            <v>住友重機械エンバイロメント株式会社</v>
          </cell>
          <cell r="AX378" t="str">
            <v>御中</v>
          </cell>
          <cell r="AY378">
            <v>44846</v>
          </cell>
          <cell r="BA378">
            <v>39</v>
          </cell>
          <cell r="BB378" t="str">
            <v>○</v>
          </cell>
          <cell r="BC378" t="str">
            <v>221021109051</v>
          </cell>
          <cell r="BD378">
            <v>44875</v>
          </cell>
          <cell r="BE378">
            <v>44886</v>
          </cell>
          <cell r="BF378">
            <v>44889</v>
          </cell>
          <cell r="BG378" t="str">
            <v>9:30</v>
          </cell>
          <cell r="BH378" t="str">
            <v>17:00</v>
          </cell>
          <cell r="BI378" t="str">
            <v>9:00</v>
          </cell>
          <cell r="BJ378" t="str">
            <v>17:10</v>
          </cell>
          <cell r="BK378" t="str">
            <v/>
          </cell>
          <cell r="BL378" t="str">
            <v/>
          </cell>
        </row>
        <row r="379">
          <cell r="A379" t="str">
            <v>22-1021109-052</v>
          </cell>
          <cell r="B379">
            <v>44839</v>
          </cell>
          <cell r="C379">
            <v>44839</v>
          </cell>
          <cell r="F379" t="str">
            <v>1021109</v>
          </cell>
          <cell r="G379">
            <v>52</v>
          </cell>
          <cell r="H379">
            <v>2</v>
          </cell>
          <cell r="I379" t="str">
            <v>東京(飯田橋)</v>
          </cell>
          <cell r="J379" t="str">
            <v>家の光会館・ｺﾝﾍﾞﾝｼｮﾝﾎｰﾙ/飯田橋ﾚｲﾝﾎﾞｰﾋﾞﾙ・大会議室</v>
          </cell>
          <cell r="K379" t="str">
            <v/>
          </cell>
          <cell r="L379">
            <v>44874</v>
          </cell>
          <cell r="M379">
            <v>44875</v>
          </cell>
          <cell r="O379" t="str">
            <v>東京(飯田橋)</v>
          </cell>
          <cell r="P379" t="str">
            <v>一般</v>
          </cell>
          <cell r="Q379">
            <v>1</v>
          </cell>
          <cell r="R379" t="str">
            <v>トマル</v>
          </cell>
          <cell r="S379" t="str">
            <v>ヨシアキ</v>
          </cell>
          <cell r="T379" t="str">
            <v>トマル　ヨシアキ</v>
          </cell>
          <cell r="U379" t="str">
            <v>戸丸</v>
          </cell>
          <cell r="V379" t="str">
            <v>義明</v>
          </cell>
          <cell r="W379" t="str">
            <v>戸丸　義明</v>
          </cell>
          <cell r="X379">
            <v>25093</v>
          </cell>
          <cell r="Y379">
            <v>54</v>
          </cell>
          <cell r="Z379" t="str">
            <v>378-0051</v>
          </cell>
          <cell r="AA379" t="str">
            <v>群馬県</v>
          </cell>
          <cell r="AB379" t="str">
            <v>沼田市上原町1635-4</v>
          </cell>
          <cell r="AC379" t="str">
            <v/>
          </cell>
          <cell r="AD379" t="str">
            <v>080-6354-9769</v>
          </cell>
          <cell r="AE379" t="str">
            <v>kyaria@kkbizen.co.jp</v>
          </cell>
          <cell r="AF379" t="str">
            <v>株式会社美禅</v>
          </cell>
          <cell r="AG379" t="str">
            <v>営業部</v>
          </cell>
          <cell r="AH379" t="str">
            <v>168-0072</v>
          </cell>
          <cell r="AI379" t="str">
            <v>東京都</v>
          </cell>
          <cell r="AJ379" t="str">
            <v>杉並区高井戸東3-28-36K5</v>
          </cell>
          <cell r="AK379" t="str">
            <v>K5高井戸1階</v>
          </cell>
          <cell r="AL379" t="str">
            <v>03-5336-8566</v>
          </cell>
          <cell r="AM379" t="str">
            <v>①</v>
          </cell>
          <cell r="AN379" t="str">
            <v>戸丸　義明</v>
          </cell>
          <cell r="AO379">
            <v>1</v>
          </cell>
          <cell r="AP379">
            <v>1</v>
          </cell>
          <cell r="AS379" t="str">
            <v>三菱</v>
          </cell>
          <cell r="AT379">
            <v>44859</v>
          </cell>
          <cell r="BA379">
            <v>34</v>
          </cell>
          <cell r="BB379" t="str">
            <v>○</v>
          </cell>
          <cell r="BC379" t="str">
            <v>221021109052</v>
          </cell>
          <cell r="BD379">
            <v>44875</v>
          </cell>
          <cell r="BE379">
            <v>44886</v>
          </cell>
          <cell r="BF379">
            <v>44889</v>
          </cell>
          <cell r="BG379" t="str">
            <v>9:30</v>
          </cell>
          <cell r="BH379" t="str">
            <v>17:00</v>
          </cell>
          <cell r="BI379" t="str">
            <v>9:00</v>
          </cell>
          <cell r="BJ379" t="str">
            <v>17:10</v>
          </cell>
          <cell r="BK379" t="str">
            <v/>
          </cell>
          <cell r="BL379" t="str">
            <v/>
          </cell>
        </row>
        <row r="380">
          <cell r="A380" t="str">
            <v>22-1021109-053</v>
          </cell>
          <cell r="B380">
            <v>44840</v>
          </cell>
          <cell r="C380">
            <v>44841</v>
          </cell>
          <cell r="F380" t="str">
            <v>1021109</v>
          </cell>
          <cell r="G380">
            <v>53</v>
          </cell>
          <cell r="H380">
            <v>2</v>
          </cell>
          <cell r="I380" t="str">
            <v>東京(飯田橋)</v>
          </cell>
          <cell r="J380" t="str">
            <v>家の光会館・ｺﾝﾍﾞﾝｼｮﾝﾎｰﾙ/飯田橋ﾚｲﾝﾎﾞｰﾋﾞﾙ・大会議室</v>
          </cell>
          <cell r="K380" t="str">
            <v/>
          </cell>
          <cell r="L380">
            <v>44874</v>
          </cell>
          <cell r="M380">
            <v>44875</v>
          </cell>
          <cell r="O380" t="str">
            <v>東京(飯田橋)</v>
          </cell>
          <cell r="P380" t="str">
            <v>一般</v>
          </cell>
          <cell r="Q380">
            <v>1</v>
          </cell>
          <cell r="R380" t="str">
            <v>シマオカ</v>
          </cell>
          <cell r="S380" t="str">
            <v>リュウジ</v>
          </cell>
          <cell r="T380" t="str">
            <v>シマオカ　リュウジ</v>
          </cell>
          <cell r="U380" t="str">
            <v>島岡</v>
          </cell>
          <cell r="V380" t="str">
            <v>隆士</v>
          </cell>
          <cell r="W380" t="str">
            <v>島岡　隆士</v>
          </cell>
          <cell r="X380">
            <v>30306</v>
          </cell>
          <cell r="Y380">
            <v>41</v>
          </cell>
          <cell r="Z380" t="str">
            <v>207-0015</v>
          </cell>
          <cell r="AA380" t="str">
            <v>東京都</v>
          </cell>
          <cell r="AB380" t="str">
            <v>東大和市中央4-984-7</v>
          </cell>
          <cell r="AD380" t="str">
            <v>090-7200-0015</v>
          </cell>
          <cell r="AE380" t="str">
            <v>r-shimaoka@clean-island.net</v>
          </cell>
          <cell r="AF380" t="str">
            <v>有限会社クリーンアイランド</v>
          </cell>
          <cell r="AG380" t="str">
            <v>総合美化管理</v>
          </cell>
          <cell r="AH380" t="str">
            <v>207-0015</v>
          </cell>
          <cell r="AI380" t="str">
            <v>東京都</v>
          </cell>
          <cell r="AJ380" t="str">
            <v>東大和市中央4-925-1</v>
          </cell>
          <cell r="AL380" t="str">
            <v>042-563-3101</v>
          </cell>
          <cell r="AM380" t="str">
            <v>①</v>
          </cell>
          <cell r="AN380" t="str">
            <v>島岡　隆士</v>
          </cell>
          <cell r="AO380">
            <v>1</v>
          </cell>
          <cell r="AP380">
            <v>1</v>
          </cell>
          <cell r="AS380" t="str">
            <v>三菱</v>
          </cell>
          <cell r="AT380">
            <v>44851</v>
          </cell>
          <cell r="BA380">
            <v>38</v>
          </cell>
          <cell r="BB380" t="str">
            <v>○</v>
          </cell>
          <cell r="BC380" t="str">
            <v>221021109053</v>
          </cell>
          <cell r="BD380">
            <v>44875</v>
          </cell>
          <cell r="BE380">
            <v>44886</v>
          </cell>
          <cell r="BF380">
            <v>44889</v>
          </cell>
          <cell r="BG380" t="str">
            <v>9:30</v>
          </cell>
          <cell r="BH380" t="str">
            <v>17:00</v>
          </cell>
          <cell r="BI380" t="str">
            <v>9:00</v>
          </cell>
          <cell r="BJ380" t="str">
            <v>17:10</v>
          </cell>
          <cell r="BK380" t="str">
            <v/>
          </cell>
          <cell r="BL380" t="str">
            <v/>
          </cell>
        </row>
        <row r="381">
          <cell r="A381" t="str">
            <v>22-1021109-054</v>
          </cell>
          <cell r="B381">
            <v>44845</v>
          </cell>
          <cell r="C381">
            <v>44845</v>
          </cell>
          <cell r="F381" t="str">
            <v>1021109</v>
          </cell>
          <cell r="G381">
            <v>54</v>
          </cell>
          <cell r="H381">
            <v>2</v>
          </cell>
          <cell r="I381" t="str">
            <v>東京(飯田橋)</v>
          </cell>
          <cell r="J381" t="str">
            <v>家の光会館・ｺﾝﾍﾞﾝｼｮﾝﾎｰﾙ/飯田橋ﾚｲﾝﾎﾞｰﾋﾞﾙ・大会議室</v>
          </cell>
          <cell r="K381" t="str">
            <v/>
          </cell>
          <cell r="L381">
            <v>44874</v>
          </cell>
          <cell r="M381">
            <v>44875</v>
          </cell>
          <cell r="O381" t="str">
            <v>東京(飯田橋)</v>
          </cell>
          <cell r="P381" t="str">
            <v>一般</v>
          </cell>
          <cell r="Q381">
            <v>1</v>
          </cell>
          <cell r="R381" t="str">
            <v>イトウ</v>
          </cell>
          <cell r="S381" t="str">
            <v>カツユキ</v>
          </cell>
          <cell r="T381" t="str">
            <v>イトウ　カツユキ</v>
          </cell>
          <cell r="U381" t="str">
            <v>伊藤</v>
          </cell>
          <cell r="V381" t="str">
            <v>勝幸</v>
          </cell>
          <cell r="W381" t="str">
            <v>伊藤　勝幸</v>
          </cell>
          <cell r="X381">
            <v>30572</v>
          </cell>
          <cell r="Y381">
            <v>38</v>
          </cell>
          <cell r="Z381" t="str">
            <v>277-0812</v>
          </cell>
          <cell r="AA381" t="str">
            <v>千葉県</v>
          </cell>
          <cell r="AB381" t="str">
            <v>柏市花野井535-1</v>
          </cell>
          <cell r="AC381" t="str">
            <v>サンコレクト柏の葉A-103</v>
          </cell>
          <cell r="AD381" t="str">
            <v>080-5927-7598</v>
          </cell>
          <cell r="AE381" t="str">
            <v>ka-ito@toyotahome-tokyo.com</v>
          </cell>
          <cell r="AF381" t="str">
            <v>トヨタホーム東京株式会社</v>
          </cell>
          <cell r="AG381" t="str">
            <v>千葉リフォーム室</v>
          </cell>
          <cell r="AH381" t="str">
            <v>102-0074</v>
          </cell>
          <cell r="AI381" t="str">
            <v>東京都</v>
          </cell>
          <cell r="AJ381" t="str">
            <v>千代田区九段南２－３－１８</v>
          </cell>
          <cell r="AK381" t="str">
            <v>トヨタ九段ビル7階</v>
          </cell>
          <cell r="AL381" t="str">
            <v>047-458-2000</v>
          </cell>
          <cell r="AM381" t="str">
            <v>②</v>
          </cell>
          <cell r="AN381" t="str">
            <v>伊藤　勝幸</v>
          </cell>
          <cell r="AO381">
            <v>1</v>
          </cell>
          <cell r="AP381">
            <v>1</v>
          </cell>
          <cell r="AS381" t="str">
            <v>一括</v>
          </cell>
          <cell r="BA381">
            <v>38</v>
          </cell>
          <cell r="BB381" t="str">
            <v>○</v>
          </cell>
          <cell r="BC381" t="str">
            <v>221021109054</v>
          </cell>
          <cell r="BD381">
            <v>44875</v>
          </cell>
          <cell r="BE381">
            <v>44886</v>
          </cell>
          <cell r="BF381">
            <v>44889</v>
          </cell>
          <cell r="BG381" t="str">
            <v>9:30</v>
          </cell>
          <cell r="BH381" t="str">
            <v>17:00</v>
          </cell>
          <cell r="BI381" t="str">
            <v>9:00</v>
          </cell>
          <cell r="BJ381" t="str">
            <v>17:10</v>
          </cell>
          <cell r="BK381" t="str">
            <v/>
          </cell>
          <cell r="BL381" t="str">
            <v/>
          </cell>
        </row>
        <row r="382">
          <cell r="A382" t="str">
            <v>22-1021109-055</v>
          </cell>
          <cell r="B382">
            <v>44841</v>
          </cell>
          <cell r="C382">
            <v>44847</v>
          </cell>
          <cell r="E382">
            <v>0</v>
          </cell>
          <cell r="F382" t="str">
            <v>1021109</v>
          </cell>
          <cell r="G382">
            <v>55</v>
          </cell>
          <cell r="H382">
            <v>2</v>
          </cell>
          <cell r="I382" t="str">
            <v>東京(飯田橋)</v>
          </cell>
          <cell r="J382" t="str">
            <v>家の光会館・ｺﾝﾍﾞﾝｼｮﾝﾎｰﾙ/飯田橋ﾚｲﾝﾎﾞｰﾋﾞﾙ・大会議室</v>
          </cell>
          <cell r="K382" t="str">
            <v/>
          </cell>
          <cell r="L382">
            <v>44874</v>
          </cell>
          <cell r="M382">
            <v>44875</v>
          </cell>
          <cell r="O382" t="str">
            <v>東京(飯田橋)</v>
          </cell>
          <cell r="P382" t="str">
            <v>一般</v>
          </cell>
          <cell r="Q382">
            <v>1</v>
          </cell>
          <cell r="R382" t="str">
            <v>ツカゴシ</v>
          </cell>
          <cell r="S382" t="str">
            <v>ヒロユキ</v>
          </cell>
          <cell r="T382" t="str">
            <v>ツカゴシ　ヒロユキ</v>
          </cell>
          <cell r="U382" t="str">
            <v>塚越</v>
          </cell>
          <cell r="V382" t="str">
            <v>弘之</v>
          </cell>
          <cell r="W382" t="str">
            <v>塚越　弘之</v>
          </cell>
          <cell r="X382">
            <v>25089</v>
          </cell>
          <cell r="Y382">
            <v>54</v>
          </cell>
          <cell r="Z382" t="str">
            <v>326-0331</v>
          </cell>
          <cell r="AA382" t="str">
            <v>栃木県</v>
          </cell>
          <cell r="AB382" t="str">
            <v>足利市福富町1751-3</v>
          </cell>
          <cell r="AD382" t="str">
            <v>090-7809-9274</v>
          </cell>
          <cell r="AE382" t="str">
            <v>hiroyuki.tsukagoshi@sekisui.com</v>
          </cell>
          <cell r="AF382" t="str">
            <v>栃木セキスイハイム株式会社</v>
          </cell>
          <cell r="AG382" t="str">
            <v>ファミエス事業部設計施工部両毛設計課</v>
          </cell>
          <cell r="AH382" t="str">
            <v>327-0847</v>
          </cell>
          <cell r="AI382" t="str">
            <v>栃木県</v>
          </cell>
          <cell r="AJ382" t="str">
            <v>佐野市天神町９０３</v>
          </cell>
          <cell r="AL382" t="str">
            <v>0283-21-5555</v>
          </cell>
          <cell r="AM382" t="str">
            <v>⑥</v>
          </cell>
          <cell r="AN382" t="str">
            <v>塚越　弘之</v>
          </cell>
          <cell r="AO382">
            <v>0</v>
          </cell>
          <cell r="AP382">
            <v>1</v>
          </cell>
          <cell r="AS382" t="str">
            <v>一括</v>
          </cell>
          <cell r="BA382">
            <v>39</v>
          </cell>
          <cell r="BB382" t="str">
            <v>○</v>
          </cell>
          <cell r="BC382" t="str">
            <v>221021109055</v>
          </cell>
          <cell r="BD382">
            <v>44875</v>
          </cell>
          <cell r="BE382">
            <v>44886</v>
          </cell>
          <cell r="BF382">
            <v>44889</v>
          </cell>
          <cell r="BG382" t="str">
            <v>9:30</v>
          </cell>
          <cell r="BH382" t="str">
            <v>17:00</v>
          </cell>
          <cell r="BI382" t="str">
            <v>9:00</v>
          </cell>
          <cell r="BJ382" t="str">
            <v>17:10</v>
          </cell>
          <cell r="BK382" t="str">
            <v/>
          </cell>
          <cell r="BL382" t="str">
            <v/>
          </cell>
        </row>
        <row r="383">
          <cell r="A383" t="str">
            <v>22-1021109-056</v>
          </cell>
          <cell r="B383">
            <v>44847</v>
          </cell>
          <cell r="C383">
            <v>44859</v>
          </cell>
          <cell r="E383">
            <v>0</v>
          </cell>
          <cell r="F383" t="str">
            <v>1021109</v>
          </cell>
          <cell r="G383">
            <v>56</v>
          </cell>
          <cell r="H383">
            <v>2</v>
          </cell>
          <cell r="I383" t="str">
            <v>東京(飯田橋)</v>
          </cell>
          <cell r="J383" t="str">
            <v>家の光会館・ｺﾝﾍﾞﾝｼｮﾝﾎｰﾙ/飯田橋ﾚｲﾝﾎﾞｰﾋﾞﾙ・大会議室</v>
          </cell>
          <cell r="K383" t="str">
            <v/>
          </cell>
          <cell r="L383">
            <v>44874</v>
          </cell>
          <cell r="M383">
            <v>44875</v>
          </cell>
          <cell r="O383" t="str">
            <v>東京(飯田橋)</v>
          </cell>
          <cell r="P383" t="str">
            <v>一般</v>
          </cell>
          <cell r="Q383">
            <v>1</v>
          </cell>
          <cell r="R383" t="str">
            <v>キクタ</v>
          </cell>
          <cell r="S383" t="str">
            <v>ノブヒコ</v>
          </cell>
          <cell r="T383" t="str">
            <v>キクタ　ノブヒコ</v>
          </cell>
          <cell r="U383" t="str">
            <v>菊田</v>
          </cell>
          <cell r="V383" t="str">
            <v>伸彦</v>
          </cell>
          <cell r="W383" t="str">
            <v>菊田　伸彦</v>
          </cell>
          <cell r="X383">
            <v>26039</v>
          </cell>
          <cell r="Y383">
            <v>53</v>
          </cell>
          <cell r="Z383" t="str">
            <v>300-0026</v>
          </cell>
          <cell r="AA383" t="str">
            <v>茨城県</v>
          </cell>
          <cell r="AB383" t="str">
            <v>土浦市木田余4945-1</v>
          </cell>
          <cell r="AD383" t="str">
            <v>080-2472-4739</v>
          </cell>
          <cell r="AE383" t="str">
            <v>kikuta.nobuhiko@panasonic-homes.com</v>
          </cell>
          <cell r="AF383" t="str">
            <v>パナソニックリフォーム株式会社</v>
          </cell>
          <cell r="AG383" t="str">
            <v>関東支社　茨城営業部</v>
          </cell>
          <cell r="AH383" t="str">
            <v>305-0816</v>
          </cell>
          <cell r="AI383" t="str">
            <v>茨城県</v>
          </cell>
          <cell r="AJ383" t="str">
            <v>つくば市学園の森2-16-3</v>
          </cell>
          <cell r="AL383" t="str">
            <v>029-869-8740</v>
          </cell>
          <cell r="AM383" t="str">
            <v>⑥</v>
          </cell>
          <cell r="AN383" t="str">
            <v>菊田　伸彦</v>
          </cell>
          <cell r="AO383">
            <v>0</v>
          </cell>
          <cell r="AP383">
            <v>1</v>
          </cell>
          <cell r="AS383" t="str">
            <v>一括</v>
          </cell>
          <cell r="BA383">
            <v>37</v>
          </cell>
          <cell r="BB383" t="str">
            <v>○</v>
          </cell>
          <cell r="BC383" t="str">
            <v>221021109056</v>
          </cell>
          <cell r="BD383">
            <v>44875</v>
          </cell>
          <cell r="BE383">
            <v>44886</v>
          </cell>
          <cell r="BF383">
            <v>44889</v>
          </cell>
          <cell r="BG383" t="str">
            <v>9:30</v>
          </cell>
          <cell r="BH383" t="str">
            <v>17:00</v>
          </cell>
          <cell r="BI383" t="str">
            <v>9:00</v>
          </cell>
          <cell r="BJ383" t="str">
            <v>17:10</v>
          </cell>
          <cell r="BK383" t="str">
            <v/>
          </cell>
          <cell r="BL383" t="str">
            <v/>
          </cell>
        </row>
        <row r="384">
          <cell r="A384" t="str">
            <v>22-1021109-057</v>
          </cell>
          <cell r="B384">
            <v>44847</v>
          </cell>
          <cell r="C384">
            <v>44859</v>
          </cell>
          <cell r="E384">
            <v>0</v>
          </cell>
          <cell r="F384" t="str">
            <v>1021109</v>
          </cell>
          <cell r="G384">
            <v>57</v>
          </cell>
          <cell r="H384">
            <v>2</v>
          </cell>
          <cell r="I384" t="str">
            <v>東京(飯田橋)</v>
          </cell>
          <cell r="J384" t="str">
            <v>家の光会館・ｺﾝﾍﾞﾝｼｮﾝﾎｰﾙ/飯田橋ﾚｲﾝﾎﾞｰﾋﾞﾙ・大会議室</v>
          </cell>
          <cell r="K384" t="str">
            <v/>
          </cell>
          <cell r="L384">
            <v>44874</v>
          </cell>
          <cell r="M384">
            <v>44875</v>
          </cell>
          <cell r="O384" t="str">
            <v>東京(飯田橋)</v>
          </cell>
          <cell r="P384" t="str">
            <v>一般</v>
          </cell>
          <cell r="Q384">
            <v>1</v>
          </cell>
          <cell r="R384" t="str">
            <v>トムラ</v>
          </cell>
          <cell r="S384" t="str">
            <v>マサヨシ</v>
          </cell>
          <cell r="T384" t="str">
            <v>トムラ　マサヨシ</v>
          </cell>
          <cell r="U384" t="str">
            <v>戸村</v>
          </cell>
          <cell r="V384" t="str">
            <v>正良</v>
          </cell>
          <cell r="W384" t="str">
            <v>戸村　正良</v>
          </cell>
          <cell r="X384">
            <v>24725</v>
          </cell>
          <cell r="Y384">
            <v>57</v>
          </cell>
          <cell r="Z384" t="str">
            <v>311-4152</v>
          </cell>
          <cell r="AA384" t="str">
            <v>茨城県</v>
          </cell>
          <cell r="AB384" t="str">
            <v>水戸市河和田2-2212</v>
          </cell>
          <cell r="AC384" t="str">
            <v>コンフォート102</v>
          </cell>
          <cell r="AD384" t="str">
            <v>080-8530-8665</v>
          </cell>
          <cell r="AE384" t="str">
            <v>tomura.masayoshi@panasonic-homes.com</v>
          </cell>
          <cell r="AF384" t="str">
            <v>パナソニックリフォーム株式会社</v>
          </cell>
          <cell r="AG384" t="str">
            <v>関東支社　茨城営業部 水戸営業所</v>
          </cell>
          <cell r="AH384" t="str">
            <v>310-0836</v>
          </cell>
          <cell r="AI384" t="str">
            <v>茨城県</v>
          </cell>
          <cell r="AJ384" t="str">
            <v>水戸市元吉田町1194-26</v>
          </cell>
          <cell r="AL384" t="str">
            <v>029-246-2191</v>
          </cell>
          <cell r="AM384" t="str">
            <v>⑥</v>
          </cell>
          <cell r="AN384" t="str">
            <v>戸村　正良</v>
          </cell>
          <cell r="AO384">
            <v>0</v>
          </cell>
          <cell r="AP384">
            <v>1</v>
          </cell>
          <cell r="AS384" t="str">
            <v>一括</v>
          </cell>
          <cell r="BA384">
            <v>35</v>
          </cell>
          <cell r="BB384" t="str">
            <v>○</v>
          </cell>
          <cell r="BC384" t="str">
            <v>221021109057</v>
          </cell>
          <cell r="BD384">
            <v>44875</v>
          </cell>
          <cell r="BE384">
            <v>44886</v>
          </cell>
          <cell r="BF384">
            <v>44889</v>
          </cell>
          <cell r="BG384" t="str">
            <v>9:30</v>
          </cell>
          <cell r="BH384" t="str">
            <v>17:00</v>
          </cell>
          <cell r="BI384" t="str">
            <v>9:00</v>
          </cell>
          <cell r="BJ384" t="str">
            <v>17:10</v>
          </cell>
          <cell r="BK384" t="str">
            <v/>
          </cell>
          <cell r="BL384" t="str">
            <v/>
          </cell>
        </row>
        <row r="385">
          <cell r="A385" t="str">
            <v>22-1021109-058</v>
          </cell>
          <cell r="B385">
            <v>44847</v>
          </cell>
          <cell r="C385">
            <v>44859</v>
          </cell>
          <cell r="E385">
            <v>0</v>
          </cell>
          <cell r="F385" t="str">
            <v>1021109</v>
          </cell>
          <cell r="G385">
            <v>58</v>
          </cell>
          <cell r="H385">
            <v>2</v>
          </cell>
          <cell r="I385" t="str">
            <v>東京(飯田橋)</v>
          </cell>
          <cell r="J385" t="str">
            <v>家の光会館・ｺﾝﾍﾞﾝｼｮﾝﾎｰﾙ/飯田橋ﾚｲﾝﾎﾞｰﾋﾞﾙ・大会議室</v>
          </cell>
          <cell r="K385" t="str">
            <v/>
          </cell>
          <cell r="L385">
            <v>44874</v>
          </cell>
          <cell r="M385">
            <v>44875</v>
          </cell>
          <cell r="O385" t="str">
            <v>東京(飯田橋)</v>
          </cell>
          <cell r="P385" t="str">
            <v>一般</v>
          </cell>
          <cell r="Q385">
            <v>1</v>
          </cell>
          <cell r="R385" t="str">
            <v>クルマダ</v>
          </cell>
          <cell r="S385" t="str">
            <v>トモヒロ</v>
          </cell>
          <cell r="T385" t="str">
            <v>クルマダ　トモヒロ</v>
          </cell>
          <cell r="U385" t="str">
            <v>車田</v>
          </cell>
          <cell r="V385" t="str">
            <v>智彦</v>
          </cell>
          <cell r="W385" t="str">
            <v>車田　智彦</v>
          </cell>
          <cell r="X385">
            <v>24967</v>
          </cell>
          <cell r="Y385">
            <v>56</v>
          </cell>
          <cell r="Z385" t="str">
            <v>270-0162</v>
          </cell>
          <cell r="AA385" t="str">
            <v>千葉県</v>
          </cell>
          <cell r="AB385" t="str">
            <v>流山市木188-4</v>
          </cell>
          <cell r="AD385" t="str">
            <v>080-2472-4881</v>
          </cell>
          <cell r="AE385" t="str">
            <v>kurumada.tomohiro@panasonic-homes.com</v>
          </cell>
          <cell r="AF385" t="str">
            <v>パナソニックリフォーム株式会社</v>
          </cell>
          <cell r="AG385" t="str">
            <v>関東支社　茨城営業部</v>
          </cell>
          <cell r="AH385" t="str">
            <v>305-0816</v>
          </cell>
          <cell r="AI385" t="str">
            <v>茨城県</v>
          </cell>
          <cell r="AJ385" t="str">
            <v>つくば市学園の森2-16-3</v>
          </cell>
          <cell r="AL385" t="str">
            <v>029-869-8740</v>
          </cell>
          <cell r="AM385" t="str">
            <v>⑥</v>
          </cell>
          <cell r="AN385" t="str">
            <v>車田　智彦</v>
          </cell>
          <cell r="AO385">
            <v>0</v>
          </cell>
          <cell r="AP385">
            <v>1</v>
          </cell>
          <cell r="AS385" t="str">
            <v>一括</v>
          </cell>
          <cell r="BA385">
            <v>37</v>
          </cell>
          <cell r="BB385" t="str">
            <v>○</v>
          </cell>
          <cell r="BC385" t="str">
            <v>221021109058</v>
          </cell>
          <cell r="BD385">
            <v>44875</v>
          </cell>
          <cell r="BE385">
            <v>44886</v>
          </cell>
          <cell r="BF385">
            <v>44889</v>
          </cell>
          <cell r="BG385" t="str">
            <v>9:30</v>
          </cell>
          <cell r="BH385" t="str">
            <v>17:00</v>
          </cell>
          <cell r="BI385" t="str">
            <v>9:00</v>
          </cell>
          <cell r="BJ385" t="str">
            <v>17:10</v>
          </cell>
          <cell r="BK385" t="str">
            <v/>
          </cell>
          <cell r="BL385" t="str">
            <v/>
          </cell>
        </row>
        <row r="386">
          <cell r="A386" t="str">
            <v>22-1021109-059</v>
          </cell>
          <cell r="B386">
            <v>44847</v>
          </cell>
          <cell r="C386">
            <v>44859</v>
          </cell>
          <cell r="E386">
            <v>0</v>
          </cell>
          <cell r="F386" t="str">
            <v>1021109</v>
          </cell>
          <cell r="G386">
            <v>59</v>
          </cell>
          <cell r="H386">
            <v>2</v>
          </cell>
          <cell r="I386" t="str">
            <v>東京(飯田橋)</v>
          </cell>
          <cell r="J386" t="str">
            <v>家の光会館・ｺﾝﾍﾞﾝｼｮﾝﾎｰﾙ/飯田橋ﾚｲﾝﾎﾞｰﾋﾞﾙ・大会議室</v>
          </cell>
          <cell r="K386" t="str">
            <v/>
          </cell>
          <cell r="L386">
            <v>44874</v>
          </cell>
          <cell r="M386">
            <v>44875</v>
          </cell>
          <cell r="O386" t="str">
            <v>東京(飯田橋)</v>
          </cell>
          <cell r="P386" t="str">
            <v>一般</v>
          </cell>
          <cell r="Q386">
            <v>1</v>
          </cell>
          <cell r="R386" t="str">
            <v>マツザワ</v>
          </cell>
          <cell r="S386" t="str">
            <v>ヒロシ</v>
          </cell>
          <cell r="T386" t="str">
            <v>マツザワ　ヒロシ</v>
          </cell>
          <cell r="U386" t="str">
            <v>松澤</v>
          </cell>
          <cell r="V386" t="str">
            <v>博</v>
          </cell>
          <cell r="W386" t="str">
            <v>松澤　博</v>
          </cell>
          <cell r="X386">
            <v>24225</v>
          </cell>
          <cell r="Y386">
            <v>58</v>
          </cell>
          <cell r="Z386" t="str">
            <v>301-0044</v>
          </cell>
          <cell r="AA386" t="str">
            <v>茨城県</v>
          </cell>
          <cell r="AB386" t="str">
            <v>龍ケ崎市小柴2-1-3</v>
          </cell>
          <cell r="AC386" t="str">
            <v>ステラ壱番街7-302</v>
          </cell>
          <cell r="AD386" t="str">
            <v>080-2472-4724</v>
          </cell>
          <cell r="AE386" t="str">
            <v>matsuzawa.hiroshi003@panasonic-homes.com</v>
          </cell>
          <cell r="AF386" t="str">
            <v>パナソニックリフォーム株式会社</v>
          </cell>
          <cell r="AG386" t="str">
            <v>関東支社　茨城営業部</v>
          </cell>
          <cell r="AH386" t="str">
            <v>305-0816</v>
          </cell>
          <cell r="AI386" t="str">
            <v>茨城県</v>
          </cell>
          <cell r="AJ386" t="str">
            <v>つくば市学園の森2-16-3</v>
          </cell>
          <cell r="AL386" t="str">
            <v>029-869-8740</v>
          </cell>
          <cell r="AM386" t="str">
            <v>⑥</v>
          </cell>
          <cell r="AN386" t="str">
            <v>松澤　博一</v>
          </cell>
          <cell r="AO386">
            <v>0</v>
          </cell>
          <cell r="AP386">
            <v>1</v>
          </cell>
          <cell r="AS386" t="str">
            <v>一括</v>
          </cell>
          <cell r="BA386">
            <v>37</v>
          </cell>
          <cell r="BB386" t="str">
            <v>○</v>
          </cell>
          <cell r="BC386" t="str">
            <v>221021109059</v>
          </cell>
          <cell r="BD386">
            <v>44875</v>
          </cell>
          <cell r="BE386">
            <v>44886</v>
          </cell>
          <cell r="BF386">
            <v>44889</v>
          </cell>
          <cell r="BG386" t="str">
            <v>9:30</v>
          </cell>
          <cell r="BH386" t="str">
            <v>17:00</v>
          </cell>
          <cell r="BI386" t="str">
            <v>9:00</v>
          </cell>
          <cell r="BJ386" t="str">
            <v>17:10</v>
          </cell>
          <cell r="BK386" t="str">
            <v/>
          </cell>
          <cell r="BL386" t="str">
            <v/>
          </cell>
        </row>
        <row r="387">
          <cell r="A387" t="str">
            <v>22-1021109-060</v>
          </cell>
          <cell r="B387">
            <v>44847</v>
          </cell>
          <cell r="C387">
            <v>44859</v>
          </cell>
          <cell r="E387">
            <v>0</v>
          </cell>
          <cell r="F387" t="str">
            <v>1021109</v>
          </cell>
          <cell r="G387">
            <v>60</v>
          </cell>
          <cell r="H387">
            <v>2</v>
          </cell>
          <cell r="I387" t="str">
            <v>東京(飯田橋)</v>
          </cell>
          <cell r="J387" t="str">
            <v>家の光会館・ｺﾝﾍﾞﾝｼｮﾝﾎｰﾙ/飯田橋ﾚｲﾝﾎﾞｰﾋﾞﾙ・大会議室</v>
          </cell>
          <cell r="K387" t="str">
            <v/>
          </cell>
          <cell r="L387">
            <v>44874</v>
          </cell>
          <cell r="M387">
            <v>44875</v>
          </cell>
          <cell r="O387" t="str">
            <v>東京(飯田橋)</v>
          </cell>
          <cell r="P387" t="str">
            <v>一般</v>
          </cell>
          <cell r="Q387">
            <v>1</v>
          </cell>
          <cell r="R387" t="str">
            <v>ニヘイ</v>
          </cell>
          <cell r="S387" t="str">
            <v>ユウジ</v>
          </cell>
          <cell r="T387" t="str">
            <v>ニヘイ　ユウジ</v>
          </cell>
          <cell r="U387" t="str">
            <v>仁平</v>
          </cell>
          <cell r="V387" t="str">
            <v>祐二</v>
          </cell>
          <cell r="W387" t="str">
            <v>仁平　祐二</v>
          </cell>
          <cell r="X387">
            <v>28210</v>
          </cell>
          <cell r="Y387">
            <v>47</v>
          </cell>
          <cell r="Z387" t="str">
            <v>309-1636</v>
          </cell>
          <cell r="AA387" t="str">
            <v>茨城県</v>
          </cell>
          <cell r="AB387" t="str">
            <v>笠間市大郷戸102-4</v>
          </cell>
          <cell r="AD387" t="str">
            <v>080-2472-4756</v>
          </cell>
          <cell r="AE387" t="str">
            <v>nihei.yuji@panasonic-homes.com</v>
          </cell>
          <cell r="AF387" t="str">
            <v>パナソニックリフォーム株式会社</v>
          </cell>
          <cell r="AG387" t="str">
            <v>関東支社　茨城営業部 水戸営業所</v>
          </cell>
          <cell r="AH387" t="str">
            <v>310-0836</v>
          </cell>
          <cell r="AI387" t="str">
            <v>茨城県</v>
          </cell>
          <cell r="AJ387" t="str">
            <v>水戸市元吉田町1194-26</v>
          </cell>
          <cell r="AL387" t="str">
            <v>029-246-2191</v>
          </cell>
          <cell r="AM387" t="str">
            <v>⑥</v>
          </cell>
          <cell r="AN387" t="str">
            <v>仁平　祐二</v>
          </cell>
          <cell r="AO387">
            <v>0</v>
          </cell>
          <cell r="AP387">
            <v>1</v>
          </cell>
          <cell r="AS387" t="str">
            <v>一括</v>
          </cell>
          <cell r="BA387">
            <v>38</v>
          </cell>
          <cell r="BB387" t="str">
            <v>○</v>
          </cell>
          <cell r="BC387" t="str">
            <v>221021109060</v>
          </cell>
          <cell r="BD387">
            <v>44875</v>
          </cell>
          <cell r="BE387">
            <v>44886</v>
          </cell>
          <cell r="BF387">
            <v>44889</v>
          </cell>
          <cell r="BG387" t="str">
            <v>9:30</v>
          </cell>
          <cell r="BH387" t="str">
            <v>17:00</v>
          </cell>
          <cell r="BI387" t="str">
            <v>9:00</v>
          </cell>
          <cell r="BJ387" t="str">
            <v>17:10</v>
          </cell>
          <cell r="BK387" t="str">
            <v/>
          </cell>
          <cell r="BL387" t="str">
            <v/>
          </cell>
        </row>
        <row r="388">
          <cell r="A388" t="str">
            <v>22-1021109-061</v>
          </cell>
          <cell r="B388">
            <v>44847</v>
          </cell>
          <cell r="C388">
            <v>44859</v>
          </cell>
          <cell r="E388">
            <v>0</v>
          </cell>
          <cell r="F388" t="str">
            <v>1021109</v>
          </cell>
          <cell r="G388">
            <v>61</v>
          </cell>
          <cell r="H388">
            <v>2</v>
          </cell>
          <cell r="I388" t="str">
            <v>東京(飯田橋)</v>
          </cell>
          <cell r="J388" t="str">
            <v>家の光会館・ｺﾝﾍﾞﾝｼｮﾝﾎｰﾙ/飯田橋ﾚｲﾝﾎﾞｰﾋﾞﾙ・大会議室</v>
          </cell>
          <cell r="K388" t="str">
            <v/>
          </cell>
          <cell r="L388">
            <v>44874</v>
          </cell>
          <cell r="M388">
            <v>44875</v>
          </cell>
          <cell r="O388" t="str">
            <v>東京(飯田橋)</v>
          </cell>
          <cell r="P388" t="str">
            <v>一般</v>
          </cell>
          <cell r="Q388">
            <v>1</v>
          </cell>
          <cell r="R388" t="str">
            <v>カザミ</v>
          </cell>
          <cell r="S388" t="str">
            <v>カツノリ</v>
          </cell>
          <cell r="T388" t="str">
            <v>カザミ　カツノリ</v>
          </cell>
          <cell r="U388" t="str">
            <v>風見</v>
          </cell>
          <cell r="V388" t="str">
            <v>克則</v>
          </cell>
          <cell r="W388" t="str">
            <v>風見　克則</v>
          </cell>
          <cell r="X388">
            <v>22746</v>
          </cell>
          <cell r="Y388">
            <v>62</v>
          </cell>
          <cell r="Z388" t="str">
            <v>310-0801</v>
          </cell>
          <cell r="AA388" t="str">
            <v>茨城県</v>
          </cell>
          <cell r="AB388" t="str">
            <v>水戸市桜川2丁目4-15</v>
          </cell>
          <cell r="AC388" t="str">
            <v>コンフォール船小屋703号室</v>
          </cell>
          <cell r="AD388" t="str">
            <v>080-7767-1759</v>
          </cell>
          <cell r="AE388" t="str">
            <v>kazami.katsunori@panasonic-homes.com</v>
          </cell>
          <cell r="AF388" t="str">
            <v>パナソニックリフォーム株式会社</v>
          </cell>
          <cell r="AG388" t="str">
            <v>関東支社　茨城営業部 水戸営業所</v>
          </cell>
          <cell r="AH388" t="str">
            <v>310-0836</v>
          </cell>
          <cell r="AI388" t="str">
            <v>茨城県</v>
          </cell>
          <cell r="AJ388" t="str">
            <v>水戸市元吉田町1194-26</v>
          </cell>
          <cell r="AL388" t="str">
            <v>029-246-2191</v>
          </cell>
          <cell r="AM388" t="str">
            <v>⑥</v>
          </cell>
          <cell r="AN388" t="str">
            <v>風見　克則</v>
          </cell>
          <cell r="AO388">
            <v>0</v>
          </cell>
          <cell r="AP388">
            <v>1</v>
          </cell>
          <cell r="AS388" t="str">
            <v>一括</v>
          </cell>
          <cell r="BA388">
            <v>38</v>
          </cell>
          <cell r="BB388" t="str">
            <v>○</v>
          </cell>
          <cell r="BC388" t="str">
            <v>221021109061</v>
          </cell>
          <cell r="BD388">
            <v>44875</v>
          </cell>
          <cell r="BE388">
            <v>44886</v>
          </cell>
          <cell r="BF388">
            <v>44889</v>
          </cell>
          <cell r="BG388" t="str">
            <v>9:30</v>
          </cell>
          <cell r="BH388" t="str">
            <v>17:00</v>
          </cell>
          <cell r="BI388" t="str">
            <v>9:00</v>
          </cell>
          <cell r="BJ388" t="str">
            <v>17:10</v>
          </cell>
          <cell r="BK388" t="str">
            <v/>
          </cell>
          <cell r="BL388" t="str">
            <v/>
          </cell>
        </row>
        <row r="389">
          <cell r="A389" t="str">
            <v>22-1021109-062</v>
          </cell>
          <cell r="B389">
            <v>44847</v>
          </cell>
          <cell r="C389">
            <v>44859</v>
          </cell>
          <cell r="E389">
            <v>0</v>
          </cell>
          <cell r="F389" t="str">
            <v>1021109</v>
          </cell>
          <cell r="G389">
            <v>62</v>
          </cell>
          <cell r="H389">
            <v>2</v>
          </cell>
          <cell r="I389" t="str">
            <v>東京(飯田橋)</v>
          </cell>
          <cell r="J389" t="str">
            <v>家の光会館・ｺﾝﾍﾞﾝｼｮﾝﾎｰﾙ/飯田橋ﾚｲﾝﾎﾞｰﾋﾞﾙ・大会議室</v>
          </cell>
          <cell r="K389" t="str">
            <v/>
          </cell>
          <cell r="L389">
            <v>44874</v>
          </cell>
          <cell r="M389">
            <v>44875</v>
          </cell>
          <cell r="O389" t="str">
            <v>東京(飯田橋)</v>
          </cell>
          <cell r="P389" t="str">
            <v>一般</v>
          </cell>
          <cell r="Q389">
            <v>1</v>
          </cell>
          <cell r="R389" t="str">
            <v>ホリグチ</v>
          </cell>
          <cell r="S389" t="str">
            <v>ヒロフミ</v>
          </cell>
          <cell r="T389" t="str">
            <v>ホリグチ　ヒロフミ</v>
          </cell>
          <cell r="U389" t="str">
            <v>堀口</v>
          </cell>
          <cell r="V389" t="str">
            <v>博文</v>
          </cell>
          <cell r="W389" t="str">
            <v>堀口　博文</v>
          </cell>
          <cell r="X389">
            <v>23778</v>
          </cell>
          <cell r="Y389">
            <v>59</v>
          </cell>
          <cell r="Z389" t="str">
            <v>310-0805</v>
          </cell>
          <cell r="AA389" t="str">
            <v>茨城県</v>
          </cell>
          <cell r="AB389" t="str">
            <v>水戸市中央1丁目7-13</v>
          </cell>
          <cell r="AC389" t="str">
            <v>クレール水戸301</v>
          </cell>
          <cell r="AD389" t="str">
            <v>080-2472-4763</v>
          </cell>
          <cell r="AE389" t="str">
            <v>horiguchi.hirofumi@panasonic-homes.com</v>
          </cell>
          <cell r="AF389" t="str">
            <v>パナソニックリフォーム株式会社</v>
          </cell>
          <cell r="AG389" t="str">
            <v>関東支社　茨城営業部 水戸営業所</v>
          </cell>
          <cell r="AH389" t="str">
            <v>310-0836</v>
          </cell>
          <cell r="AI389" t="str">
            <v>茨城県</v>
          </cell>
          <cell r="AJ389" t="str">
            <v>水戸市元吉田町1194-26</v>
          </cell>
          <cell r="AL389" t="str">
            <v>029-246-2191</v>
          </cell>
          <cell r="AM389" t="str">
            <v>⑥</v>
          </cell>
          <cell r="AN389" t="str">
            <v>堀口　博文</v>
          </cell>
          <cell r="AO389">
            <v>0</v>
          </cell>
          <cell r="AP389">
            <v>1</v>
          </cell>
          <cell r="AS389" t="str">
            <v>一括</v>
          </cell>
          <cell r="BA389">
            <v>39</v>
          </cell>
          <cell r="BB389" t="str">
            <v>○</v>
          </cell>
          <cell r="BC389" t="str">
            <v>221021109062</v>
          </cell>
          <cell r="BD389">
            <v>44875</v>
          </cell>
          <cell r="BE389">
            <v>44886</v>
          </cell>
          <cell r="BF389">
            <v>44889</v>
          </cell>
          <cell r="BG389" t="str">
            <v>9:30</v>
          </cell>
          <cell r="BH389" t="str">
            <v>17:00</v>
          </cell>
          <cell r="BI389" t="str">
            <v>9:00</v>
          </cell>
          <cell r="BJ389" t="str">
            <v>17:10</v>
          </cell>
          <cell r="BK389" t="str">
            <v/>
          </cell>
          <cell r="BL389" t="str">
            <v/>
          </cell>
        </row>
        <row r="390">
          <cell r="A390" t="str">
            <v>22-1021109-063</v>
          </cell>
          <cell r="B390">
            <v>44847</v>
          </cell>
          <cell r="C390">
            <v>44859</v>
          </cell>
          <cell r="E390">
            <v>0</v>
          </cell>
          <cell r="F390" t="str">
            <v>1021109</v>
          </cell>
          <cell r="G390">
            <v>63</v>
          </cell>
          <cell r="H390">
            <v>2</v>
          </cell>
          <cell r="I390" t="str">
            <v>東京(飯田橋)</v>
          </cell>
          <cell r="J390" t="str">
            <v>家の光会館・ｺﾝﾍﾞﾝｼｮﾝﾎｰﾙ/飯田橋ﾚｲﾝﾎﾞｰﾋﾞﾙ・大会議室</v>
          </cell>
          <cell r="K390" t="str">
            <v/>
          </cell>
          <cell r="L390">
            <v>44874</v>
          </cell>
          <cell r="M390">
            <v>44875</v>
          </cell>
          <cell r="O390" t="str">
            <v>東京(飯田橋)</v>
          </cell>
          <cell r="P390" t="str">
            <v>一般</v>
          </cell>
          <cell r="Q390">
            <v>1</v>
          </cell>
          <cell r="R390" t="str">
            <v>アリタ</v>
          </cell>
          <cell r="S390" t="str">
            <v>ナオマサ</v>
          </cell>
          <cell r="T390" t="str">
            <v>アリタ　ナオマサ</v>
          </cell>
          <cell r="U390" t="str">
            <v>有田</v>
          </cell>
          <cell r="V390" t="str">
            <v>尚正</v>
          </cell>
          <cell r="W390" t="str">
            <v>有田　尚正</v>
          </cell>
          <cell r="X390">
            <v>30706</v>
          </cell>
          <cell r="Y390">
            <v>40</v>
          </cell>
          <cell r="Z390" t="str">
            <v>310-0851</v>
          </cell>
          <cell r="AA390" t="str">
            <v>茨城県</v>
          </cell>
          <cell r="AB390" t="str">
            <v>水戸市千波町1459番地の4</v>
          </cell>
          <cell r="AD390" t="str">
            <v>080-3101-6480</v>
          </cell>
          <cell r="AE390" t="str">
            <v>arita.naomasa@panasonic-homes.com</v>
          </cell>
          <cell r="AF390" t="str">
            <v>パナソニックリフォーム株式会社</v>
          </cell>
          <cell r="AG390" t="str">
            <v>関東支社　茨城営業部 水戸営業所</v>
          </cell>
          <cell r="AH390" t="str">
            <v>310-0836</v>
          </cell>
          <cell r="AI390" t="str">
            <v>茨城県</v>
          </cell>
          <cell r="AJ390" t="str">
            <v>水戸市元吉田町1194-26</v>
          </cell>
          <cell r="AL390" t="str">
            <v>029-246-2191</v>
          </cell>
          <cell r="AM390" t="str">
            <v>⑥</v>
          </cell>
          <cell r="AN390" t="str">
            <v>有田　尚正</v>
          </cell>
          <cell r="AO390">
            <v>0</v>
          </cell>
          <cell r="AP390">
            <v>1</v>
          </cell>
          <cell r="AS390" t="str">
            <v>一括</v>
          </cell>
          <cell r="BA390">
            <v>36</v>
          </cell>
          <cell r="BB390" t="str">
            <v>○</v>
          </cell>
          <cell r="BC390" t="str">
            <v>221021109063</v>
          </cell>
          <cell r="BD390">
            <v>44875</v>
          </cell>
          <cell r="BE390">
            <v>44886</v>
          </cell>
          <cell r="BF390">
            <v>44889</v>
          </cell>
          <cell r="BG390" t="str">
            <v>9:30</v>
          </cell>
          <cell r="BH390" t="str">
            <v>17:00</v>
          </cell>
          <cell r="BI390" t="str">
            <v>9:00</v>
          </cell>
          <cell r="BJ390" t="str">
            <v>17:10</v>
          </cell>
          <cell r="BK390" t="str">
            <v/>
          </cell>
          <cell r="BL390" t="str">
            <v/>
          </cell>
        </row>
        <row r="391">
          <cell r="A391" t="str">
            <v>22-1021109-064</v>
          </cell>
          <cell r="B391">
            <v>44847</v>
          </cell>
          <cell r="C391">
            <v>44859</v>
          </cell>
          <cell r="E391">
            <v>0</v>
          </cell>
          <cell r="F391" t="str">
            <v>1021109</v>
          </cell>
          <cell r="G391">
            <v>64</v>
          </cell>
          <cell r="H391">
            <v>2</v>
          </cell>
          <cell r="I391" t="str">
            <v>東京(飯田橋)</v>
          </cell>
          <cell r="J391" t="str">
            <v>家の光会館・ｺﾝﾍﾞﾝｼｮﾝﾎｰﾙ/飯田橋ﾚｲﾝﾎﾞｰﾋﾞﾙ・大会議室</v>
          </cell>
          <cell r="K391" t="str">
            <v/>
          </cell>
          <cell r="L391">
            <v>44874</v>
          </cell>
          <cell r="M391">
            <v>44875</v>
          </cell>
          <cell r="O391" t="str">
            <v>東京(飯田橋)</v>
          </cell>
          <cell r="P391" t="str">
            <v>一般</v>
          </cell>
          <cell r="Q391">
            <v>1</v>
          </cell>
          <cell r="R391" t="str">
            <v>スズキ</v>
          </cell>
          <cell r="S391" t="str">
            <v>ヒデノリ</v>
          </cell>
          <cell r="T391" t="str">
            <v>スズキ　ヒデノリ</v>
          </cell>
          <cell r="U391" t="str">
            <v>鈴木</v>
          </cell>
          <cell r="V391" t="str">
            <v>秀孝</v>
          </cell>
          <cell r="W391" t="str">
            <v>鈴木　秀孝</v>
          </cell>
          <cell r="X391">
            <v>25842</v>
          </cell>
          <cell r="Y391">
            <v>53</v>
          </cell>
          <cell r="Z391" t="str">
            <v>316-0023</v>
          </cell>
          <cell r="AA391" t="str">
            <v>茨城県</v>
          </cell>
          <cell r="AB391" t="str">
            <v>日立市東大沼町4丁目25番5号</v>
          </cell>
          <cell r="AD391" t="str">
            <v>090-7090-9019</v>
          </cell>
          <cell r="AE391" t="str">
            <v>suzuki.hidenori001@panasonic-homes.com</v>
          </cell>
          <cell r="AF391" t="str">
            <v>パナソニックリフォーム株式会社</v>
          </cell>
          <cell r="AG391" t="str">
            <v>関東支社　茨城営業部 水戸営業所</v>
          </cell>
          <cell r="AH391" t="str">
            <v>310-0836</v>
          </cell>
          <cell r="AI391" t="str">
            <v>茨城県</v>
          </cell>
          <cell r="AJ391" t="str">
            <v>水戸市元吉田町1194-26</v>
          </cell>
          <cell r="AL391" t="str">
            <v>029-246-2191</v>
          </cell>
          <cell r="AM391" t="str">
            <v>⑥</v>
          </cell>
          <cell r="AN391" t="str">
            <v>鈴木　秀孝</v>
          </cell>
          <cell r="AO391">
            <v>0</v>
          </cell>
          <cell r="AP391">
            <v>1</v>
          </cell>
          <cell r="AS391" t="str">
            <v>一括</v>
          </cell>
          <cell r="BA391">
            <v>34</v>
          </cell>
          <cell r="BB391" t="str">
            <v>○</v>
          </cell>
          <cell r="BC391" t="str">
            <v>221021109064</v>
          </cell>
          <cell r="BD391">
            <v>44875</v>
          </cell>
          <cell r="BE391">
            <v>44886</v>
          </cell>
          <cell r="BF391">
            <v>44889</v>
          </cell>
          <cell r="BG391" t="str">
            <v>9:30</v>
          </cell>
          <cell r="BH391" t="str">
            <v>17:00</v>
          </cell>
          <cell r="BI391" t="str">
            <v>9:00</v>
          </cell>
          <cell r="BJ391" t="str">
            <v>17:10</v>
          </cell>
          <cell r="BK391" t="str">
            <v/>
          </cell>
          <cell r="BL391" t="str">
            <v/>
          </cell>
        </row>
        <row r="392">
          <cell r="A392" t="str">
            <v>22-1021109-065</v>
          </cell>
          <cell r="B392">
            <v>44848</v>
          </cell>
          <cell r="C392">
            <v>44859</v>
          </cell>
          <cell r="F392" t="str">
            <v>1021109</v>
          </cell>
          <cell r="G392">
            <v>65</v>
          </cell>
          <cell r="H392">
            <v>2</v>
          </cell>
          <cell r="I392" t="str">
            <v>東京(飯田橋)</v>
          </cell>
          <cell r="J392" t="str">
            <v>家の光会館・ｺﾝﾍﾞﾝｼｮﾝﾎｰﾙ/飯田橋ﾚｲﾝﾎﾞｰﾋﾞﾙ・大会議室</v>
          </cell>
          <cell r="K392" t="str">
            <v/>
          </cell>
          <cell r="L392">
            <v>44874</v>
          </cell>
          <cell r="M392">
            <v>44875</v>
          </cell>
          <cell r="O392" t="str">
            <v>東京(飯田橋)</v>
          </cell>
          <cell r="P392" t="str">
            <v>一般</v>
          </cell>
          <cell r="Q392">
            <v>1</v>
          </cell>
          <cell r="R392" t="str">
            <v>コイケ</v>
          </cell>
          <cell r="S392" t="str">
            <v>マナブ</v>
          </cell>
          <cell r="T392" t="str">
            <v>コイケ　マナブ</v>
          </cell>
          <cell r="U392" t="str">
            <v>小池</v>
          </cell>
          <cell r="V392" t="str">
            <v>学</v>
          </cell>
          <cell r="W392" t="str">
            <v>小池　学</v>
          </cell>
          <cell r="X392">
            <v>29330</v>
          </cell>
          <cell r="Y392">
            <v>42</v>
          </cell>
          <cell r="Z392" t="str">
            <v>270-1144</v>
          </cell>
          <cell r="AA392" t="str">
            <v>千葉県</v>
          </cell>
          <cell r="AB392" t="str">
            <v>我孫子市東我孫子二丁目９番22号</v>
          </cell>
          <cell r="AC392" t="str">
            <v/>
          </cell>
          <cell r="AD392" t="str">
            <v>090-5824-6863</v>
          </cell>
          <cell r="AF392" t="str">
            <v>警視庁</v>
          </cell>
          <cell r="AG392" t="str">
            <v>総務部施設課</v>
          </cell>
          <cell r="AH392" t="str">
            <v>100-8929</v>
          </cell>
          <cell r="AI392" t="str">
            <v>東京都</v>
          </cell>
          <cell r="AJ392" t="str">
            <v>千代田区霞が関二丁目１番１号</v>
          </cell>
          <cell r="AK392" t="str">
            <v/>
          </cell>
          <cell r="AL392" t="str">
            <v>03-3581-4321</v>
          </cell>
          <cell r="AM392" t="str">
            <v>②</v>
          </cell>
          <cell r="AN392" t="str">
            <v>小池　学</v>
          </cell>
          <cell r="AO392">
            <v>1</v>
          </cell>
          <cell r="AP392">
            <v>1</v>
          </cell>
          <cell r="AS392" t="str">
            <v>三菱</v>
          </cell>
          <cell r="AT392">
            <v>44866</v>
          </cell>
          <cell r="BA392">
            <v>39</v>
          </cell>
          <cell r="BB392" t="str">
            <v>○</v>
          </cell>
          <cell r="BC392" t="str">
            <v>221021109065</v>
          </cell>
          <cell r="BD392">
            <v>44875</v>
          </cell>
          <cell r="BE392">
            <v>44886</v>
          </cell>
          <cell r="BF392">
            <v>44889</v>
          </cell>
          <cell r="BG392" t="str">
            <v>9:30</v>
          </cell>
          <cell r="BH392" t="str">
            <v>17:00</v>
          </cell>
          <cell r="BI392" t="str">
            <v>9:00</v>
          </cell>
          <cell r="BJ392" t="str">
            <v>17:10</v>
          </cell>
          <cell r="BK392" t="str">
            <v/>
          </cell>
          <cell r="BL392" t="str">
            <v/>
          </cell>
        </row>
        <row r="393">
          <cell r="A393" t="str">
            <v>22-1021109-066</v>
          </cell>
          <cell r="B393">
            <v>44851</v>
          </cell>
          <cell r="C393">
            <v>44859</v>
          </cell>
          <cell r="F393" t="str">
            <v>1021109</v>
          </cell>
          <cell r="G393">
            <v>66</v>
          </cell>
          <cell r="H393">
            <v>2</v>
          </cell>
          <cell r="I393" t="str">
            <v>東京(飯田橋)</v>
          </cell>
          <cell r="J393" t="str">
            <v>家の光会館・ｺﾝﾍﾞﾝｼｮﾝﾎｰﾙ/飯田橋ﾚｲﾝﾎﾞｰﾋﾞﾙ・大会議室</v>
          </cell>
          <cell r="K393" t="str">
            <v/>
          </cell>
          <cell r="L393">
            <v>44874</v>
          </cell>
          <cell r="M393">
            <v>44875</v>
          </cell>
          <cell r="O393" t="str">
            <v>東京(飯田橋)</v>
          </cell>
          <cell r="P393" t="str">
            <v>一般</v>
          </cell>
          <cell r="Q393">
            <v>1</v>
          </cell>
          <cell r="R393" t="str">
            <v>スドウ</v>
          </cell>
          <cell r="S393" t="str">
            <v>ケイイチ</v>
          </cell>
          <cell r="T393" t="str">
            <v>スドウ　ケイイチ</v>
          </cell>
          <cell r="U393" t="str">
            <v>須藤</v>
          </cell>
          <cell r="V393" t="str">
            <v>桂一</v>
          </cell>
          <cell r="W393" t="str">
            <v>須藤　桂一</v>
          </cell>
          <cell r="X393">
            <v>23420</v>
          </cell>
          <cell r="Y393">
            <v>60</v>
          </cell>
          <cell r="Z393" t="str">
            <v>140-0001</v>
          </cell>
          <cell r="AA393" t="str">
            <v>東京都</v>
          </cell>
          <cell r="AB393" t="str">
            <v>品川区北品川4-8-33</v>
          </cell>
          <cell r="AD393" t="str">
            <v>090-6134-8423</v>
          </cell>
          <cell r="AE393" t="str">
            <v>k_sudo@cip.co.jp</v>
          </cell>
          <cell r="AF393" t="str">
            <v>株式会社シーアイピー</v>
          </cell>
          <cell r="AH393" t="str">
            <v>104-0061</v>
          </cell>
          <cell r="AI393" t="str">
            <v>東京都</v>
          </cell>
          <cell r="AJ393" t="str">
            <v>中央区銀座2-6-15</v>
          </cell>
          <cell r="AK393" t="str">
            <v>第一吉田ビル7階</v>
          </cell>
          <cell r="AL393" t="str">
            <v>03-3538-1175</v>
          </cell>
          <cell r="AM393" t="str">
            <v>⑥</v>
          </cell>
          <cell r="AN393" t="str">
            <v>須藤　桂一</v>
          </cell>
          <cell r="AO393">
            <v>1</v>
          </cell>
          <cell r="AP393">
            <v>1</v>
          </cell>
          <cell r="AS393" t="str">
            <v>三菱</v>
          </cell>
          <cell r="AT393">
            <v>44861</v>
          </cell>
          <cell r="BA393">
            <v>38</v>
          </cell>
          <cell r="BB393" t="str">
            <v>○</v>
          </cell>
          <cell r="BC393" t="str">
            <v>221021109066</v>
          </cell>
          <cell r="BD393">
            <v>44875</v>
          </cell>
          <cell r="BE393">
            <v>44886</v>
          </cell>
          <cell r="BF393">
            <v>44889</v>
          </cell>
          <cell r="BG393" t="str">
            <v>9:30</v>
          </cell>
          <cell r="BH393" t="str">
            <v>17:00</v>
          </cell>
          <cell r="BI393" t="str">
            <v>9:00</v>
          </cell>
          <cell r="BJ393" t="str">
            <v>17:10</v>
          </cell>
          <cell r="BK393" t="str">
            <v/>
          </cell>
          <cell r="BL393" t="str">
            <v/>
          </cell>
        </row>
        <row r="394">
          <cell r="A394" t="str">
            <v>22-1021109-067</v>
          </cell>
          <cell r="B394">
            <v>44837</v>
          </cell>
          <cell r="C394">
            <v>44859</v>
          </cell>
          <cell r="E394">
            <v>0</v>
          </cell>
          <cell r="F394" t="str">
            <v>1021109</v>
          </cell>
          <cell r="G394">
            <v>67</v>
          </cell>
          <cell r="H394">
            <v>2</v>
          </cell>
          <cell r="I394" t="str">
            <v>東京(飯田橋)</v>
          </cell>
          <cell r="J394" t="str">
            <v>家の光会館・ｺﾝﾍﾞﾝｼｮﾝﾎｰﾙ/飯田橋ﾚｲﾝﾎﾞｰﾋﾞﾙ・大会議室</v>
          </cell>
          <cell r="K394" t="str">
            <v/>
          </cell>
          <cell r="L394">
            <v>44874</v>
          </cell>
          <cell r="M394">
            <v>44875</v>
          </cell>
          <cell r="O394" t="str">
            <v>東京(飯田橋)</v>
          </cell>
          <cell r="P394" t="str">
            <v>一般</v>
          </cell>
          <cell r="Q394">
            <v>1</v>
          </cell>
          <cell r="R394" t="str">
            <v>ワタナベ</v>
          </cell>
          <cell r="S394" t="str">
            <v>コウジ</v>
          </cell>
          <cell r="T394" t="str">
            <v>ワタナベ　コウジ</v>
          </cell>
          <cell r="U394" t="str">
            <v>渡部</v>
          </cell>
          <cell r="V394" t="str">
            <v>浩司</v>
          </cell>
          <cell r="W394" t="str">
            <v>渡部　浩司</v>
          </cell>
          <cell r="X394">
            <v>30150</v>
          </cell>
          <cell r="Y394">
            <v>42</v>
          </cell>
          <cell r="Z394" t="str">
            <v>350-0809</v>
          </cell>
          <cell r="AA394" t="str">
            <v>埼玉県</v>
          </cell>
          <cell r="AB394" t="str">
            <v>川越市鯨井新田12-21</v>
          </cell>
          <cell r="AC394" t="str">
            <v>プラザ・ドゥ・ビアン101号室</v>
          </cell>
          <cell r="AD394" t="str">
            <v>080-2070-1670</v>
          </cell>
          <cell r="AE394" t="str">
            <v>koj-watanabe@itc-uc.co.jp</v>
          </cell>
          <cell r="AF394" t="str">
            <v>伊藤忠アーバンコミュニティ株式会社</v>
          </cell>
          <cell r="AH394" t="str">
            <v>103-0011</v>
          </cell>
          <cell r="AI394" t="str">
            <v>東京都</v>
          </cell>
          <cell r="AJ394" t="str">
            <v>中央区日本橋大伝馬町1-4</v>
          </cell>
          <cell r="AL394" t="str">
            <v>03-3662-5163</v>
          </cell>
          <cell r="AM394" t="str">
            <v>②</v>
          </cell>
          <cell r="AN394" t="str">
            <v>渡部　浩司</v>
          </cell>
          <cell r="AO394">
            <v>1</v>
          </cell>
          <cell r="AP394">
            <v>1</v>
          </cell>
          <cell r="AS394" t="str">
            <v>一括</v>
          </cell>
          <cell r="BA394">
            <v>39</v>
          </cell>
          <cell r="BB394" t="str">
            <v>○</v>
          </cell>
          <cell r="BC394" t="str">
            <v>221021109067</v>
          </cell>
          <cell r="BD394">
            <v>44875</v>
          </cell>
          <cell r="BE394">
            <v>44886</v>
          </cell>
          <cell r="BF394">
            <v>44889</v>
          </cell>
          <cell r="BG394" t="str">
            <v>9:30</v>
          </cell>
          <cell r="BH394" t="str">
            <v>17:00</v>
          </cell>
          <cell r="BI394" t="str">
            <v>9:00</v>
          </cell>
          <cell r="BJ394" t="str">
            <v>17:10</v>
          </cell>
          <cell r="BK394" t="str">
            <v/>
          </cell>
          <cell r="BL394" t="str">
            <v/>
          </cell>
        </row>
        <row r="395">
          <cell r="A395" t="str">
            <v>22-1021109-068</v>
          </cell>
          <cell r="B395">
            <v>44837</v>
          </cell>
          <cell r="C395">
            <v>44859</v>
          </cell>
          <cell r="E395">
            <v>0</v>
          </cell>
          <cell r="F395" t="str">
            <v>1021109</v>
          </cell>
          <cell r="G395">
            <v>68</v>
          </cell>
          <cell r="H395">
            <v>2</v>
          </cell>
          <cell r="I395" t="str">
            <v>東京(飯田橋)</v>
          </cell>
          <cell r="J395" t="str">
            <v>家の光会館・ｺﾝﾍﾞﾝｼｮﾝﾎｰﾙ/飯田橋ﾚｲﾝﾎﾞｰﾋﾞﾙ・大会議室</v>
          </cell>
          <cell r="K395" t="str">
            <v/>
          </cell>
          <cell r="L395">
            <v>44874</v>
          </cell>
          <cell r="M395">
            <v>44875</v>
          </cell>
          <cell r="O395" t="str">
            <v>東京(飯田橋)</v>
          </cell>
          <cell r="P395" t="str">
            <v>一般</v>
          </cell>
          <cell r="Q395">
            <v>1</v>
          </cell>
          <cell r="R395" t="str">
            <v>フクシマ</v>
          </cell>
          <cell r="S395" t="str">
            <v>イオリ</v>
          </cell>
          <cell r="T395" t="str">
            <v>フクシマ　イオリ</v>
          </cell>
          <cell r="U395" t="str">
            <v>福島</v>
          </cell>
          <cell r="V395" t="str">
            <v>伊織</v>
          </cell>
          <cell r="W395" t="str">
            <v>福島　伊織</v>
          </cell>
          <cell r="X395">
            <v>35822</v>
          </cell>
          <cell r="Y395">
            <v>26</v>
          </cell>
          <cell r="Z395" t="str">
            <v>202-0014</v>
          </cell>
          <cell r="AA395" t="str">
            <v>東京都</v>
          </cell>
          <cell r="AB395" t="str">
            <v>西東京市富士町4-4-31</v>
          </cell>
          <cell r="AC395" t="str">
            <v>ラ・エスペランサ405号室</v>
          </cell>
          <cell r="AD395" t="str">
            <v>050-5369-2428</v>
          </cell>
          <cell r="AE395" t="str">
            <v>ior-fukushima@itc-uc.co.jp</v>
          </cell>
          <cell r="AF395" t="str">
            <v>伊藤忠アーバンコミュニティ株式会社</v>
          </cell>
          <cell r="AH395" t="str">
            <v>103-0011</v>
          </cell>
          <cell r="AI395" t="str">
            <v>東京都</v>
          </cell>
          <cell r="AJ395" t="str">
            <v>中央区日本橋大伝馬町1-4</v>
          </cell>
          <cell r="AL395" t="str">
            <v>03-3662-5163</v>
          </cell>
          <cell r="AM395" t="str">
            <v>②</v>
          </cell>
          <cell r="AN395" t="str">
            <v>福島　伊織</v>
          </cell>
          <cell r="AO395">
            <v>1</v>
          </cell>
          <cell r="AP395">
            <v>1</v>
          </cell>
          <cell r="AS395" t="str">
            <v>一括</v>
          </cell>
          <cell r="BA395">
            <v>40</v>
          </cell>
          <cell r="BB395" t="str">
            <v>○</v>
          </cell>
          <cell r="BC395" t="str">
            <v>221021109068</v>
          </cell>
          <cell r="BD395">
            <v>44875</v>
          </cell>
          <cell r="BE395">
            <v>44886</v>
          </cell>
          <cell r="BF395">
            <v>44889</v>
          </cell>
          <cell r="BG395" t="str">
            <v>9:30</v>
          </cell>
          <cell r="BH395" t="str">
            <v>17:00</v>
          </cell>
          <cell r="BI395" t="str">
            <v>9:00</v>
          </cell>
          <cell r="BJ395" t="str">
            <v>17:10</v>
          </cell>
          <cell r="BK395" t="str">
            <v/>
          </cell>
          <cell r="BL395" t="str">
            <v/>
          </cell>
        </row>
        <row r="396">
          <cell r="A396" t="str">
            <v>22-1021109-069</v>
          </cell>
          <cell r="B396">
            <v>44837</v>
          </cell>
          <cell r="C396">
            <v>44859</v>
          </cell>
          <cell r="E396">
            <v>0</v>
          </cell>
          <cell r="F396" t="str">
            <v>1021109</v>
          </cell>
          <cell r="G396">
            <v>69</v>
          </cell>
          <cell r="H396">
            <v>2</v>
          </cell>
          <cell r="I396" t="str">
            <v>東京(飯田橋)</v>
          </cell>
          <cell r="J396" t="str">
            <v>家の光会館・ｺﾝﾍﾞﾝｼｮﾝﾎｰﾙ/飯田橋ﾚｲﾝﾎﾞｰﾋﾞﾙ・大会議室</v>
          </cell>
          <cell r="K396" t="str">
            <v/>
          </cell>
          <cell r="L396">
            <v>44874</v>
          </cell>
          <cell r="M396">
            <v>44875</v>
          </cell>
          <cell r="O396" t="str">
            <v>東京(飯田橋)</v>
          </cell>
          <cell r="P396" t="str">
            <v>一般</v>
          </cell>
          <cell r="Q396">
            <v>1</v>
          </cell>
          <cell r="R396" t="str">
            <v>ハマイ</v>
          </cell>
          <cell r="S396" t="str">
            <v>ハツエ</v>
          </cell>
          <cell r="T396" t="str">
            <v>ハマイ　ハツエ</v>
          </cell>
          <cell r="U396" t="str">
            <v>濱井</v>
          </cell>
          <cell r="V396" t="str">
            <v>初江</v>
          </cell>
          <cell r="W396" t="str">
            <v>濱井　初江</v>
          </cell>
          <cell r="X396">
            <v>25122</v>
          </cell>
          <cell r="Y396">
            <v>55</v>
          </cell>
          <cell r="Z396" t="str">
            <v>345-0023</v>
          </cell>
          <cell r="AA396" t="str">
            <v>埼玉県</v>
          </cell>
          <cell r="AB396" t="str">
            <v>北葛飾郡杉戸町本郷917番地6</v>
          </cell>
          <cell r="AD396" t="str">
            <v>080-2552-9513</v>
          </cell>
          <cell r="AE396" t="str">
            <v>h-hamai@itc-uc.co.jp</v>
          </cell>
          <cell r="AF396" t="str">
            <v>伊藤忠アーバンコミュニティ株式会社</v>
          </cell>
          <cell r="AH396" t="str">
            <v>103-0011</v>
          </cell>
          <cell r="AI396" t="str">
            <v>東京都</v>
          </cell>
          <cell r="AJ396" t="str">
            <v>中央区日本橋大伝馬町1-4</v>
          </cell>
          <cell r="AL396" t="str">
            <v>03-3662-5163</v>
          </cell>
          <cell r="AM396" t="str">
            <v>④</v>
          </cell>
          <cell r="AN396" t="str">
            <v>濱井　初江</v>
          </cell>
          <cell r="AO396">
            <v>1</v>
          </cell>
          <cell r="AP396">
            <v>1</v>
          </cell>
          <cell r="AS396" t="str">
            <v>一括</v>
          </cell>
          <cell r="BA396">
            <v>40</v>
          </cell>
          <cell r="BB396" t="str">
            <v>○</v>
          </cell>
          <cell r="BC396" t="str">
            <v>221021109069</v>
          </cell>
          <cell r="BD396">
            <v>44875</v>
          </cell>
          <cell r="BE396">
            <v>44886</v>
          </cell>
          <cell r="BF396">
            <v>44889</v>
          </cell>
          <cell r="BG396" t="str">
            <v>9:30</v>
          </cell>
          <cell r="BH396" t="str">
            <v>17:00</v>
          </cell>
          <cell r="BI396" t="str">
            <v>9:00</v>
          </cell>
          <cell r="BJ396" t="str">
            <v>17:10</v>
          </cell>
          <cell r="BK396" t="str">
            <v/>
          </cell>
          <cell r="BL396" t="str">
            <v/>
          </cell>
        </row>
        <row r="397">
          <cell r="A397" t="str">
            <v>22-1021109-070</v>
          </cell>
          <cell r="B397">
            <v>44837</v>
          </cell>
          <cell r="C397">
            <v>44859</v>
          </cell>
          <cell r="E397">
            <v>0</v>
          </cell>
          <cell r="F397" t="str">
            <v>1021109</v>
          </cell>
          <cell r="G397">
            <v>70</v>
          </cell>
          <cell r="H397">
            <v>2</v>
          </cell>
          <cell r="I397" t="str">
            <v>東京(飯田橋)</v>
          </cell>
          <cell r="J397" t="str">
            <v>家の光会館・ｺﾝﾍﾞﾝｼｮﾝﾎｰﾙ/飯田橋ﾚｲﾝﾎﾞｰﾋﾞﾙ・大会議室</v>
          </cell>
          <cell r="K397" t="str">
            <v/>
          </cell>
          <cell r="L397">
            <v>44874</v>
          </cell>
          <cell r="M397">
            <v>44875</v>
          </cell>
          <cell r="O397" t="str">
            <v>東京(飯田橋)</v>
          </cell>
          <cell r="P397" t="str">
            <v>一般</v>
          </cell>
          <cell r="Q397">
            <v>1</v>
          </cell>
          <cell r="R397" t="str">
            <v>キタイ</v>
          </cell>
          <cell r="S397" t="str">
            <v>リサ</v>
          </cell>
          <cell r="T397" t="str">
            <v>キタイ　リサ</v>
          </cell>
          <cell r="U397" t="str">
            <v>北井</v>
          </cell>
          <cell r="V397" t="str">
            <v>里沙</v>
          </cell>
          <cell r="W397" t="str">
            <v>北井　里沙</v>
          </cell>
          <cell r="X397">
            <v>33473</v>
          </cell>
          <cell r="Y397">
            <v>33</v>
          </cell>
          <cell r="Z397" t="str">
            <v>240-0001</v>
          </cell>
          <cell r="AA397" t="str">
            <v>神奈川県</v>
          </cell>
          <cell r="AB397" t="str">
            <v>横浜市保土ケ谷区川辺町3-1</v>
          </cell>
          <cell r="AC397" t="str">
            <v>E-404</v>
          </cell>
          <cell r="AD397" t="str">
            <v>050-5369-2406</v>
          </cell>
          <cell r="AE397" t="str">
            <v>r-kitai@itc-uc.co.jp</v>
          </cell>
          <cell r="AF397" t="str">
            <v>伊藤忠アーバンコミュニティ株式会社</v>
          </cell>
          <cell r="AH397" t="str">
            <v>103-0011</v>
          </cell>
          <cell r="AI397" t="str">
            <v>東京都</v>
          </cell>
          <cell r="AJ397" t="str">
            <v>中央区日本橋大伝馬町1-4</v>
          </cell>
          <cell r="AL397" t="str">
            <v>03-3662-5163</v>
          </cell>
          <cell r="AM397" t="str">
            <v>②</v>
          </cell>
          <cell r="AN397" t="str">
            <v>北井　里沙</v>
          </cell>
          <cell r="AO397">
            <v>1</v>
          </cell>
          <cell r="AP397">
            <v>1</v>
          </cell>
          <cell r="AS397" t="str">
            <v>一括</v>
          </cell>
          <cell r="BA397">
            <v>39</v>
          </cell>
          <cell r="BB397" t="str">
            <v>○</v>
          </cell>
          <cell r="BC397" t="str">
            <v>221021109070</v>
          </cell>
          <cell r="BD397">
            <v>44875</v>
          </cell>
          <cell r="BE397">
            <v>44886</v>
          </cell>
          <cell r="BF397">
            <v>44889</v>
          </cell>
          <cell r="BG397" t="str">
            <v>9:30</v>
          </cell>
          <cell r="BH397" t="str">
            <v>17:00</v>
          </cell>
          <cell r="BI397" t="str">
            <v>9:00</v>
          </cell>
          <cell r="BJ397" t="str">
            <v>17:10</v>
          </cell>
          <cell r="BK397" t="str">
            <v/>
          </cell>
          <cell r="BL397" t="str">
            <v/>
          </cell>
        </row>
        <row r="398">
          <cell r="A398" t="str">
            <v>22-1021109-071</v>
          </cell>
          <cell r="B398">
            <v>44855</v>
          </cell>
          <cell r="C398">
            <v>44859</v>
          </cell>
          <cell r="F398" t="str">
            <v>1021109</v>
          </cell>
          <cell r="G398">
            <v>71</v>
          </cell>
          <cell r="H398">
            <v>2</v>
          </cell>
          <cell r="I398" t="str">
            <v>東京(飯田橋)</v>
          </cell>
          <cell r="J398" t="str">
            <v>家の光会館・ｺﾝﾍﾞﾝｼｮﾝﾎｰﾙ/飯田橋ﾚｲﾝﾎﾞｰﾋﾞﾙ・大会議室</v>
          </cell>
          <cell r="K398" t="str">
            <v/>
          </cell>
          <cell r="L398">
            <v>44874</v>
          </cell>
          <cell r="M398">
            <v>44875</v>
          </cell>
          <cell r="O398" t="str">
            <v>東京(飯田橋)</v>
          </cell>
          <cell r="P398" t="str">
            <v>一般</v>
          </cell>
          <cell r="Q398">
            <v>1</v>
          </cell>
          <cell r="R398" t="str">
            <v>タナカ</v>
          </cell>
          <cell r="S398" t="str">
            <v>トモヒロ</v>
          </cell>
          <cell r="T398" t="str">
            <v>タナカ　トモヒロ</v>
          </cell>
          <cell r="U398" t="str">
            <v>田中</v>
          </cell>
          <cell r="V398" t="str">
            <v>朋宏</v>
          </cell>
          <cell r="W398" t="str">
            <v>田中　朋宏</v>
          </cell>
          <cell r="X398">
            <v>27352</v>
          </cell>
          <cell r="Y398">
            <v>49</v>
          </cell>
          <cell r="Z398" t="str">
            <v>167-0042</v>
          </cell>
          <cell r="AA398" t="str">
            <v>東京都</v>
          </cell>
          <cell r="AB398" t="str">
            <v>杉並区西荻北3-21-16</v>
          </cell>
          <cell r="AD398" t="str">
            <v>080-5405-7823</v>
          </cell>
          <cell r="AE398" t="str">
            <v>tomohiro-tanaka@sekisui.com</v>
          </cell>
          <cell r="AF398" t="str">
            <v>東京セキスイファミエス株式会社</v>
          </cell>
          <cell r="AG398" t="str">
            <v>東京支店</v>
          </cell>
          <cell r="AH398" t="str">
            <v>188-0014</v>
          </cell>
          <cell r="AI398" t="str">
            <v>東京都</v>
          </cell>
          <cell r="AJ398" t="str">
            <v>西東京市芝久保町4-12-46</v>
          </cell>
          <cell r="AL398" t="str">
            <v>042-460-3012</v>
          </cell>
          <cell r="AM398" t="str">
            <v>①</v>
          </cell>
          <cell r="AN398" t="str">
            <v>田中　朋宏</v>
          </cell>
          <cell r="AO398">
            <v>1</v>
          </cell>
          <cell r="AP398">
            <v>1</v>
          </cell>
          <cell r="AS398" t="str">
            <v>三菱</v>
          </cell>
          <cell r="AT398">
            <v>44862</v>
          </cell>
          <cell r="BA398">
            <v>37</v>
          </cell>
          <cell r="BB398" t="str">
            <v>○</v>
          </cell>
          <cell r="BC398" t="str">
            <v>221021109071</v>
          </cell>
          <cell r="BD398">
            <v>44875</v>
          </cell>
          <cell r="BE398">
            <v>44886</v>
          </cell>
          <cell r="BF398">
            <v>44889</v>
          </cell>
          <cell r="BG398" t="str">
            <v>9:30</v>
          </cell>
          <cell r="BH398" t="str">
            <v>17:00</v>
          </cell>
          <cell r="BI398" t="str">
            <v>9:00</v>
          </cell>
          <cell r="BJ398" t="str">
            <v>17:10</v>
          </cell>
          <cell r="BK398" t="str">
            <v/>
          </cell>
          <cell r="BL398" t="str">
            <v/>
          </cell>
        </row>
        <row r="399">
          <cell r="A399" t="str">
            <v>22-1021109-072</v>
          </cell>
          <cell r="B399">
            <v>44858</v>
          </cell>
          <cell r="C399">
            <v>44860</v>
          </cell>
          <cell r="F399" t="str">
            <v>1021109</v>
          </cell>
          <cell r="G399">
            <v>72</v>
          </cell>
          <cell r="H399">
            <v>2</v>
          </cell>
          <cell r="I399" t="str">
            <v>東京(飯田橋)</v>
          </cell>
          <cell r="J399" t="str">
            <v>家の光会館・ｺﾝﾍﾞﾝｼｮﾝﾎｰﾙ/飯田橋ﾚｲﾝﾎﾞｰﾋﾞﾙ・大会議室</v>
          </cell>
          <cell r="K399" t="str">
            <v/>
          </cell>
          <cell r="L399">
            <v>44874</v>
          </cell>
          <cell r="M399">
            <v>44875</v>
          </cell>
          <cell r="O399" t="str">
            <v>東京(飯田橋)</v>
          </cell>
          <cell r="P399" t="str">
            <v>一般</v>
          </cell>
          <cell r="Q399">
            <v>1</v>
          </cell>
          <cell r="R399" t="str">
            <v>トクヤマ</v>
          </cell>
          <cell r="S399" t="str">
            <v>タカシ</v>
          </cell>
          <cell r="T399" t="str">
            <v>トクヤマ　タカシ</v>
          </cell>
          <cell r="U399" t="str">
            <v>徳山</v>
          </cell>
          <cell r="V399" t="str">
            <v>貴士</v>
          </cell>
          <cell r="W399" t="str">
            <v>徳山　貴士</v>
          </cell>
          <cell r="X399">
            <v>27087</v>
          </cell>
          <cell r="Y399">
            <v>50</v>
          </cell>
          <cell r="Z399" t="str">
            <v>273-0135</v>
          </cell>
          <cell r="AA399" t="str">
            <v>千葉県</v>
          </cell>
          <cell r="AB399" t="str">
            <v>鎌ケ谷市中佐津間2-14-24</v>
          </cell>
          <cell r="AD399" t="str">
            <v>080-5953-5684</v>
          </cell>
          <cell r="AE399" t="str">
            <v>tokuyama-takashi@azu-mt.com</v>
          </cell>
          <cell r="AF399" t="str">
            <v>Management&amp;Trvhnivskdoluyions,Azu株式会社</v>
          </cell>
          <cell r="AH399" t="str">
            <v>536-0001</v>
          </cell>
          <cell r="AI399" t="str">
            <v>大阪府</v>
          </cell>
          <cell r="AJ399" t="str">
            <v>大阪市城東区古市3-21-19</v>
          </cell>
          <cell r="AK399" t="str">
            <v>尾崎ビル2F</v>
          </cell>
          <cell r="AL399" t="str">
            <v>06-6914-4880</v>
          </cell>
          <cell r="AM399" t="str">
            <v>①</v>
          </cell>
          <cell r="AN399" t="str">
            <v>徳山　貴士</v>
          </cell>
          <cell r="AO399">
            <v>1</v>
          </cell>
          <cell r="AP399">
            <v>1</v>
          </cell>
          <cell r="AS399" t="str">
            <v>三菱</v>
          </cell>
          <cell r="AT399">
            <v>44865</v>
          </cell>
          <cell r="BA399">
            <v>40</v>
          </cell>
          <cell r="BB399" t="str">
            <v>○</v>
          </cell>
          <cell r="BC399" t="str">
            <v>221021109072</v>
          </cell>
          <cell r="BD399">
            <v>44875</v>
          </cell>
          <cell r="BE399">
            <v>44886</v>
          </cell>
          <cell r="BF399">
            <v>44889</v>
          </cell>
          <cell r="BG399" t="str">
            <v>9:30</v>
          </cell>
          <cell r="BH399" t="str">
            <v>17:00</v>
          </cell>
          <cell r="BI399" t="str">
            <v>9:00</v>
          </cell>
          <cell r="BJ399" t="str">
            <v>17:10</v>
          </cell>
          <cell r="BK399" t="str">
            <v/>
          </cell>
          <cell r="BL399" t="str">
            <v/>
          </cell>
        </row>
        <row r="400">
          <cell r="A400" t="str">
            <v>22-1021109-073</v>
          </cell>
          <cell r="B400">
            <v>44859</v>
          </cell>
          <cell r="C400">
            <v>44860</v>
          </cell>
          <cell r="E400">
            <v>0</v>
          </cell>
          <cell r="F400" t="str">
            <v>1021109</v>
          </cell>
          <cell r="G400">
            <v>73</v>
          </cell>
          <cell r="H400">
            <v>2</v>
          </cell>
          <cell r="I400" t="str">
            <v>東京(飯田橋)</v>
          </cell>
          <cell r="J400" t="str">
            <v>家の光会館・ｺﾝﾍﾞﾝｼｮﾝﾎｰﾙ/飯田橋ﾚｲﾝﾎﾞｰﾋﾞﾙ・大会議室</v>
          </cell>
          <cell r="K400" t="str">
            <v/>
          </cell>
          <cell r="L400">
            <v>44874</v>
          </cell>
          <cell r="M400">
            <v>44875</v>
          </cell>
          <cell r="O400" t="str">
            <v>東京(飯田橋)</v>
          </cell>
          <cell r="P400" t="str">
            <v>一般</v>
          </cell>
          <cell r="Q400">
            <v>1</v>
          </cell>
          <cell r="R400" t="str">
            <v>ヤマザキ</v>
          </cell>
          <cell r="S400" t="str">
            <v>ヒロアキ</v>
          </cell>
          <cell r="T400" t="str">
            <v>ヤマザキ　ヒロアキ</v>
          </cell>
          <cell r="U400" t="str">
            <v>山﨑</v>
          </cell>
          <cell r="V400" t="str">
            <v>宏明</v>
          </cell>
          <cell r="W400" t="str">
            <v>山﨑　宏明</v>
          </cell>
          <cell r="X400">
            <v>25963</v>
          </cell>
          <cell r="Y400">
            <v>51</v>
          </cell>
          <cell r="Z400" t="str">
            <v>321-0932</v>
          </cell>
          <cell r="AA400" t="str">
            <v>栃木県</v>
          </cell>
          <cell r="AB400" t="str">
            <v>宇都宮市平松本町1213-3</v>
          </cell>
          <cell r="AD400" t="str">
            <v>090-7809-9334</v>
          </cell>
          <cell r="AE400" t="str">
            <v>hiroaki.yamazaki@sekisui.com</v>
          </cell>
          <cell r="AF400" t="str">
            <v>栃木セキスイハイム株式会社</v>
          </cell>
          <cell r="AG400" t="str">
            <v>ファミエス事業部</v>
          </cell>
          <cell r="AH400" t="str">
            <v>321-0953</v>
          </cell>
          <cell r="AI400" t="str">
            <v>栃木県</v>
          </cell>
          <cell r="AJ400" t="str">
            <v>宇都宮市東宿郷5-3-4</v>
          </cell>
          <cell r="AK400" t="str">
            <v>ハーモネートビル4Ｆ</v>
          </cell>
          <cell r="AL400" t="str">
            <v>028-638-3920</v>
          </cell>
          <cell r="AM400" t="str">
            <v>⑥</v>
          </cell>
          <cell r="AN400" t="str">
            <v>山﨑　宏明</v>
          </cell>
          <cell r="AO400">
            <v>1</v>
          </cell>
          <cell r="AP400">
            <v>1</v>
          </cell>
          <cell r="AS400" t="str">
            <v>一括</v>
          </cell>
          <cell r="BA400">
            <v>36</v>
          </cell>
          <cell r="BB400" t="str">
            <v>○</v>
          </cell>
          <cell r="BC400" t="str">
            <v>221021109073</v>
          </cell>
          <cell r="BD400">
            <v>44875</v>
          </cell>
          <cell r="BE400">
            <v>44886</v>
          </cell>
          <cell r="BF400">
            <v>44889</v>
          </cell>
          <cell r="BG400" t="str">
            <v>9:30</v>
          </cell>
          <cell r="BH400" t="str">
            <v>17:00</v>
          </cell>
          <cell r="BI400" t="str">
            <v>9:00</v>
          </cell>
          <cell r="BJ400" t="str">
            <v>17:10</v>
          </cell>
          <cell r="BK400" t="str">
            <v/>
          </cell>
          <cell r="BL400" t="str">
            <v/>
          </cell>
        </row>
        <row r="401">
          <cell r="A401" t="str">
            <v>22-1021109-074</v>
          </cell>
          <cell r="B401">
            <v>44856</v>
          </cell>
          <cell r="C401">
            <v>44860</v>
          </cell>
          <cell r="E401">
            <v>0</v>
          </cell>
          <cell r="F401" t="str">
            <v>1021109</v>
          </cell>
          <cell r="G401">
            <v>74</v>
          </cell>
          <cell r="H401">
            <v>2</v>
          </cell>
          <cell r="I401" t="str">
            <v>東京(飯田橋)</v>
          </cell>
          <cell r="J401" t="str">
            <v>家の光会館・ｺﾝﾍﾞﾝｼｮﾝﾎｰﾙ/飯田橋ﾚｲﾝﾎﾞｰﾋﾞﾙ・大会議室</v>
          </cell>
          <cell r="K401" t="str">
            <v/>
          </cell>
          <cell r="L401">
            <v>44874</v>
          </cell>
          <cell r="M401">
            <v>44875</v>
          </cell>
          <cell r="O401" t="str">
            <v>東京(飯田橋)</v>
          </cell>
          <cell r="P401" t="str">
            <v>一般</v>
          </cell>
          <cell r="Q401">
            <v>1</v>
          </cell>
          <cell r="R401" t="str">
            <v>オオヤマ</v>
          </cell>
          <cell r="S401" t="str">
            <v>ジュンペイ</v>
          </cell>
          <cell r="T401" t="str">
            <v>オオヤマ　ジュンペイ</v>
          </cell>
          <cell r="U401" t="str">
            <v>大山</v>
          </cell>
          <cell r="V401" t="str">
            <v>純平</v>
          </cell>
          <cell r="W401" t="str">
            <v>大山　純平</v>
          </cell>
          <cell r="X401">
            <v>33238</v>
          </cell>
          <cell r="Y401">
            <v>31</v>
          </cell>
          <cell r="Z401" t="str">
            <v>326-0335</v>
          </cell>
          <cell r="AA401" t="str">
            <v>栃木県</v>
          </cell>
          <cell r="AB401" t="str">
            <v>足利市上渋垂町446-2</v>
          </cell>
          <cell r="AD401" t="str">
            <v>080-8755-4324</v>
          </cell>
          <cell r="AE401" t="str">
            <v>junpei.ooyama@sekisui.com</v>
          </cell>
          <cell r="AF401" t="str">
            <v>栃木セキスイハイム株式会社</v>
          </cell>
          <cell r="AG401" t="str">
            <v>ファミエス事業部</v>
          </cell>
          <cell r="AH401" t="str">
            <v>321-0953</v>
          </cell>
          <cell r="AI401" t="str">
            <v>栃木県</v>
          </cell>
          <cell r="AJ401" t="str">
            <v>宇都宮市東宿郷5-3-4</v>
          </cell>
          <cell r="AK401" t="str">
            <v>ハーモネートビル3Ｆ</v>
          </cell>
          <cell r="AL401" t="str">
            <v>028-638-3920</v>
          </cell>
          <cell r="AM401" t="str">
            <v>②</v>
          </cell>
          <cell r="AN401" t="str">
            <v>大山　純平</v>
          </cell>
          <cell r="AO401">
            <v>1</v>
          </cell>
          <cell r="AP401">
            <v>1</v>
          </cell>
          <cell r="AS401" t="str">
            <v>一括</v>
          </cell>
          <cell r="BA401">
            <v>36</v>
          </cell>
          <cell r="BB401" t="str">
            <v>○</v>
          </cell>
          <cell r="BC401" t="str">
            <v>221021109074</v>
          </cell>
          <cell r="BD401">
            <v>44875</v>
          </cell>
          <cell r="BE401">
            <v>44886</v>
          </cell>
          <cell r="BF401">
            <v>44889</v>
          </cell>
          <cell r="BG401" t="str">
            <v>9:30</v>
          </cell>
          <cell r="BH401" t="str">
            <v>17:00</v>
          </cell>
          <cell r="BI401" t="str">
            <v>9:00</v>
          </cell>
          <cell r="BJ401" t="str">
            <v>17:10</v>
          </cell>
          <cell r="BK401" t="str">
            <v/>
          </cell>
          <cell r="BL401" t="str">
            <v/>
          </cell>
        </row>
        <row r="402">
          <cell r="A402" t="str">
            <v>22-1021109-075</v>
          </cell>
          <cell r="B402">
            <v>44854</v>
          </cell>
          <cell r="C402">
            <v>44860</v>
          </cell>
          <cell r="E402">
            <v>0</v>
          </cell>
          <cell r="F402" t="str">
            <v>1021109</v>
          </cell>
          <cell r="G402">
            <v>75</v>
          </cell>
          <cell r="H402">
            <v>2</v>
          </cell>
          <cell r="I402" t="str">
            <v>東京(飯田橋)</v>
          </cell>
          <cell r="J402" t="str">
            <v>家の光会館・ｺﾝﾍﾞﾝｼｮﾝﾎｰﾙ/飯田橋ﾚｲﾝﾎﾞｰﾋﾞﾙ・大会議室</v>
          </cell>
          <cell r="K402" t="str">
            <v/>
          </cell>
          <cell r="L402">
            <v>44874</v>
          </cell>
          <cell r="M402">
            <v>44875</v>
          </cell>
          <cell r="O402" t="str">
            <v>東京(飯田橋)</v>
          </cell>
          <cell r="P402" t="str">
            <v>一般</v>
          </cell>
          <cell r="Q402">
            <v>1</v>
          </cell>
          <cell r="R402" t="str">
            <v>ナカザワ</v>
          </cell>
          <cell r="S402" t="str">
            <v>ダイスケ</v>
          </cell>
          <cell r="T402" t="str">
            <v>ナカザワ　ダイスケ</v>
          </cell>
          <cell r="U402" t="str">
            <v>中澤</v>
          </cell>
          <cell r="V402" t="str">
            <v>大祐</v>
          </cell>
          <cell r="W402" t="str">
            <v>中澤　大祐</v>
          </cell>
          <cell r="X402">
            <v>35363</v>
          </cell>
          <cell r="Y402">
            <v>26</v>
          </cell>
          <cell r="Z402" t="str">
            <v>320-0066</v>
          </cell>
          <cell r="AA402" t="str">
            <v>栃木県</v>
          </cell>
          <cell r="AB402" t="str">
            <v>宇都宮市駒生2－2－26</v>
          </cell>
          <cell r="AC402" t="str">
            <v>メゾン駒生１０１</v>
          </cell>
          <cell r="AD402" t="str">
            <v>070-2264-1590</v>
          </cell>
          <cell r="AE402" t="str">
            <v>daisuke.nakazawa@sekisui.com</v>
          </cell>
          <cell r="AF402" t="str">
            <v>栃木セキスイハイム株式会社</v>
          </cell>
          <cell r="AG402" t="str">
            <v>ファミエス事業部</v>
          </cell>
          <cell r="AH402" t="str">
            <v>321-0953</v>
          </cell>
          <cell r="AI402" t="str">
            <v>栃木県</v>
          </cell>
          <cell r="AJ402" t="str">
            <v>宇都宮市東宿郷5-3-4</v>
          </cell>
          <cell r="AK402" t="str">
            <v>ハーモネートビル3Ｆ</v>
          </cell>
          <cell r="AL402" t="str">
            <v>028-638-3920</v>
          </cell>
          <cell r="AM402" t="str">
            <v>②</v>
          </cell>
          <cell r="AN402" t="str">
            <v>中澤　大祐</v>
          </cell>
          <cell r="AO402">
            <v>1</v>
          </cell>
          <cell r="AP402">
            <v>1</v>
          </cell>
          <cell r="AS402" t="str">
            <v>一括</v>
          </cell>
          <cell r="BA402">
            <v>35</v>
          </cell>
          <cell r="BB402" t="str">
            <v>○</v>
          </cell>
          <cell r="BC402" t="str">
            <v>221021109075</v>
          </cell>
          <cell r="BD402">
            <v>44875</v>
          </cell>
          <cell r="BE402">
            <v>44886</v>
          </cell>
          <cell r="BF402">
            <v>44889</v>
          </cell>
          <cell r="BG402" t="str">
            <v>9:30</v>
          </cell>
          <cell r="BH402" t="str">
            <v>17:00</v>
          </cell>
          <cell r="BI402" t="str">
            <v>9:00</v>
          </cell>
          <cell r="BJ402" t="str">
            <v>17:10</v>
          </cell>
          <cell r="BK402" t="str">
            <v/>
          </cell>
          <cell r="BL402" t="str">
            <v/>
          </cell>
        </row>
        <row r="403">
          <cell r="A403" t="str">
            <v>22-1021109-076</v>
          </cell>
          <cell r="B403">
            <v>44860</v>
          </cell>
          <cell r="C403">
            <v>44861</v>
          </cell>
          <cell r="F403" t="str">
            <v>1021109</v>
          </cell>
          <cell r="G403">
            <v>76</v>
          </cell>
          <cell r="H403">
            <v>2</v>
          </cell>
          <cell r="I403" t="str">
            <v>東京(飯田橋)</v>
          </cell>
          <cell r="J403" t="str">
            <v>家の光会館・ｺﾝﾍﾞﾝｼｮﾝﾎｰﾙ/飯田橋ﾚｲﾝﾎﾞｰﾋﾞﾙ・大会議室</v>
          </cell>
          <cell r="K403" t="str">
            <v/>
          </cell>
          <cell r="L403">
            <v>44874</v>
          </cell>
          <cell r="M403">
            <v>44875</v>
          </cell>
          <cell r="O403" t="str">
            <v>東京(飯田橋)</v>
          </cell>
          <cell r="P403" t="str">
            <v>一般</v>
          </cell>
          <cell r="Q403">
            <v>1</v>
          </cell>
          <cell r="R403" t="str">
            <v>タカハシ</v>
          </cell>
          <cell r="S403" t="str">
            <v>ナオヤ</v>
          </cell>
          <cell r="T403" t="str">
            <v>タカハシ　ナオヤ</v>
          </cell>
          <cell r="U403" t="str">
            <v>高橋</v>
          </cell>
          <cell r="V403" t="str">
            <v>尚弥</v>
          </cell>
          <cell r="W403" t="str">
            <v>高橋　尚弥</v>
          </cell>
          <cell r="X403">
            <v>25292</v>
          </cell>
          <cell r="Y403">
            <v>53</v>
          </cell>
          <cell r="Z403" t="str">
            <v>201-0015</v>
          </cell>
          <cell r="AA403" t="str">
            <v>東京都</v>
          </cell>
          <cell r="AB403" t="str">
            <v>狛江市猪方3-9-5-101</v>
          </cell>
          <cell r="AC403" t="str">
            <v/>
          </cell>
          <cell r="AD403" t="str">
            <v>080-6531-9664</v>
          </cell>
          <cell r="AE403" t="str">
            <v>info@leon-kougyo.com</v>
          </cell>
          <cell r="AF403" t="str">
            <v>レオン工業株式会社</v>
          </cell>
          <cell r="AG403" t="str">
            <v>営業部</v>
          </cell>
          <cell r="AH403" t="str">
            <v>160-0005</v>
          </cell>
          <cell r="AI403" t="str">
            <v>東京都</v>
          </cell>
          <cell r="AJ403" t="str">
            <v>新宿区愛住町20</v>
          </cell>
          <cell r="AK403" t="str">
            <v>愛住ハイツ1階</v>
          </cell>
          <cell r="AL403" t="str">
            <v>03-3355-6331</v>
          </cell>
          <cell r="AM403" t="str">
            <v>⑥</v>
          </cell>
          <cell r="AN403" t="str">
            <v>高橋　尚弥</v>
          </cell>
          <cell r="AO403">
            <v>1</v>
          </cell>
          <cell r="AP403">
            <v>1</v>
          </cell>
          <cell r="AS403" t="str">
            <v>三菱</v>
          </cell>
          <cell r="AT403">
            <v>44862</v>
          </cell>
          <cell r="BA403">
            <v>38</v>
          </cell>
          <cell r="BB403" t="str">
            <v>○</v>
          </cell>
          <cell r="BC403" t="str">
            <v>221021109076</v>
          </cell>
          <cell r="BD403">
            <v>44875</v>
          </cell>
          <cell r="BE403">
            <v>44886</v>
          </cell>
          <cell r="BF403">
            <v>44889</v>
          </cell>
          <cell r="BG403" t="str">
            <v>9:30</v>
          </cell>
          <cell r="BH403" t="str">
            <v>17:00</v>
          </cell>
          <cell r="BI403" t="str">
            <v>9:00</v>
          </cell>
          <cell r="BJ403" t="str">
            <v>17:10</v>
          </cell>
          <cell r="BK403" t="str">
            <v/>
          </cell>
          <cell r="BL403" t="str">
            <v/>
          </cell>
        </row>
        <row r="404">
          <cell r="A404" t="str">
            <v>22-1021109-077</v>
          </cell>
          <cell r="B404">
            <v>44856</v>
          </cell>
          <cell r="C404">
            <v>44861</v>
          </cell>
          <cell r="F404" t="str">
            <v>1021109</v>
          </cell>
          <cell r="G404">
            <v>77</v>
          </cell>
          <cell r="H404">
            <v>2</v>
          </cell>
          <cell r="I404" t="str">
            <v>東京(飯田橋)</v>
          </cell>
          <cell r="J404" t="str">
            <v>家の光会館・ｺﾝﾍﾞﾝｼｮﾝﾎｰﾙ/飯田橋ﾚｲﾝﾎﾞｰﾋﾞﾙ・大会議室</v>
          </cell>
          <cell r="K404" t="str">
            <v/>
          </cell>
          <cell r="L404">
            <v>44874</v>
          </cell>
          <cell r="M404">
            <v>44875</v>
          </cell>
          <cell r="O404" t="str">
            <v>東京(飯田橋）</v>
          </cell>
          <cell r="P404" t="str">
            <v>一般</v>
          </cell>
          <cell r="Q404">
            <v>1</v>
          </cell>
          <cell r="R404" t="str">
            <v>イシザカ</v>
          </cell>
          <cell r="S404" t="str">
            <v>ナオヤ</v>
          </cell>
          <cell r="T404" t="str">
            <v>イシザカ　ナオヤ</v>
          </cell>
          <cell r="U404" t="str">
            <v>石坂</v>
          </cell>
          <cell r="V404" t="str">
            <v>直也</v>
          </cell>
          <cell r="W404" t="str">
            <v>石坂　直也</v>
          </cell>
          <cell r="X404">
            <v>31752</v>
          </cell>
          <cell r="Y404">
            <v>37</v>
          </cell>
          <cell r="Z404" t="str">
            <v>264-0032</v>
          </cell>
          <cell r="AA404" t="str">
            <v>千葉県</v>
          </cell>
          <cell r="AB404" t="str">
            <v>千葉市若葉区みつわ台2-24-11</v>
          </cell>
          <cell r="AD404" t="str">
            <v>090-7944-1206</v>
          </cell>
          <cell r="AE404" t="str">
            <v>n-ishizaka@ikken-i.co.jp</v>
          </cell>
          <cell r="AF404" t="str">
            <v>株式会社IKKEN工業</v>
          </cell>
          <cell r="AH404" t="str">
            <v>260-0001</v>
          </cell>
          <cell r="AI404" t="str">
            <v>千葉県</v>
          </cell>
          <cell r="AJ404" t="str">
            <v>千葉市中央区都町1-15-2</v>
          </cell>
          <cell r="AL404" t="str">
            <v>043-301-6027</v>
          </cell>
          <cell r="AM404" t="str">
            <v>⑥</v>
          </cell>
          <cell r="AN404" t="str">
            <v>石坂　直也</v>
          </cell>
          <cell r="AO404">
            <v>1</v>
          </cell>
          <cell r="AP404">
            <v>1</v>
          </cell>
          <cell r="AS404" t="str">
            <v>三菱</v>
          </cell>
          <cell r="AT404">
            <v>44869</v>
          </cell>
          <cell r="BA404">
            <v>38</v>
          </cell>
          <cell r="BB404" t="str">
            <v>○</v>
          </cell>
          <cell r="BC404" t="str">
            <v>221021109077</v>
          </cell>
          <cell r="BD404">
            <v>44875</v>
          </cell>
          <cell r="BE404">
            <v>44886</v>
          </cell>
          <cell r="BF404">
            <v>44889</v>
          </cell>
          <cell r="BG404" t="str">
            <v>9:30</v>
          </cell>
          <cell r="BH404" t="str">
            <v>17:00</v>
          </cell>
          <cell r="BI404" t="str">
            <v>9:00</v>
          </cell>
          <cell r="BJ404" t="str">
            <v>17:10</v>
          </cell>
          <cell r="BK404" t="str">
            <v/>
          </cell>
          <cell r="BL404" t="str">
            <v/>
          </cell>
        </row>
        <row r="405">
          <cell r="A405" t="str">
            <v>22-1021109-078</v>
          </cell>
          <cell r="B405">
            <v>44854</v>
          </cell>
          <cell r="C405">
            <v>44861</v>
          </cell>
          <cell r="E405">
            <v>0</v>
          </cell>
          <cell r="F405" t="str">
            <v>1021109</v>
          </cell>
          <cell r="G405">
            <v>78</v>
          </cell>
          <cell r="H405">
            <v>2</v>
          </cell>
          <cell r="I405" t="str">
            <v>東京(飯田橋)</v>
          </cell>
          <cell r="J405" t="str">
            <v>家の光会館・ｺﾝﾍﾞﾝｼｮﾝﾎｰﾙ/飯田橋ﾚｲﾝﾎﾞｰﾋﾞﾙ・大会議室</v>
          </cell>
          <cell r="K405" t="str">
            <v/>
          </cell>
          <cell r="L405">
            <v>44874</v>
          </cell>
          <cell r="M405">
            <v>44875</v>
          </cell>
          <cell r="O405" t="str">
            <v>東京(飯田橋)</v>
          </cell>
          <cell r="P405" t="str">
            <v>一般</v>
          </cell>
          <cell r="Q405">
            <v>1</v>
          </cell>
          <cell r="R405" t="str">
            <v>サダスエ</v>
          </cell>
          <cell r="S405" t="str">
            <v>アキヒロ</v>
          </cell>
          <cell r="T405" t="str">
            <v>サダスエ　アキヒロ</v>
          </cell>
          <cell r="U405" t="str">
            <v>貞末</v>
          </cell>
          <cell r="V405" t="str">
            <v>明宏</v>
          </cell>
          <cell r="W405" t="str">
            <v>貞末　明宏</v>
          </cell>
          <cell r="X405">
            <v>25852</v>
          </cell>
          <cell r="Y405">
            <v>53</v>
          </cell>
          <cell r="Z405" t="str">
            <v>189-0023</v>
          </cell>
          <cell r="AA405" t="str">
            <v>東京都</v>
          </cell>
          <cell r="AB405" t="str">
            <v>東村山市美住町1-15-7-508</v>
          </cell>
          <cell r="AD405" t="str">
            <v>090-2727-7337</v>
          </cell>
          <cell r="AE405" t="str">
            <v>a-sadasue@itc-uc.co.jp</v>
          </cell>
          <cell r="AF405" t="str">
            <v>伊藤忠アーバンコミュニティ株式会社</v>
          </cell>
          <cell r="AG405" t="str">
            <v>東日本エンジニアリング部</v>
          </cell>
          <cell r="AH405" t="str">
            <v>103-0011</v>
          </cell>
          <cell r="AI405" t="str">
            <v>東京都</v>
          </cell>
          <cell r="AJ405" t="str">
            <v>中央区日本橋大伝馬町1-4</v>
          </cell>
          <cell r="AK405" t="str">
            <v>野村不動産日本橋大伝馬町ビル3階</v>
          </cell>
          <cell r="AL405" t="str">
            <v>050-5369-2320</v>
          </cell>
          <cell r="AM405" t="str">
            <v>⑥</v>
          </cell>
          <cell r="AN405" t="str">
            <v>貞末　明宏</v>
          </cell>
          <cell r="AO405">
            <v>1</v>
          </cell>
          <cell r="AP405">
            <v>1</v>
          </cell>
          <cell r="AS405" t="str">
            <v>一括</v>
          </cell>
          <cell r="BA405">
            <v>39</v>
          </cell>
          <cell r="BB405" t="str">
            <v>○</v>
          </cell>
          <cell r="BC405" t="str">
            <v>221021109078</v>
          </cell>
          <cell r="BD405">
            <v>44875</v>
          </cell>
          <cell r="BE405">
            <v>44886</v>
          </cell>
          <cell r="BF405">
            <v>44889</v>
          </cell>
          <cell r="BG405" t="str">
            <v>9:30</v>
          </cell>
          <cell r="BH405" t="str">
            <v>17:00</v>
          </cell>
          <cell r="BI405" t="str">
            <v>9:00</v>
          </cell>
          <cell r="BJ405" t="str">
            <v>17:10</v>
          </cell>
          <cell r="BK405" t="str">
            <v/>
          </cell>
          <cell r="BL405" t="str">
            <v/>
          </cell>
        </row>
        <row r="406">
          <cell r="A406" t="str">
            <v>22-1021109-079</v>
          </cell>
          <cell r="B406">
            <v>44861</v>
          </cell>
          <cell r="C406">
            <v>44862</v>
          </cell>
          <cell r="F406" t="str">
            <v>1021109</v>
          </cell>
          <cell r="G406">
            <v>79</v>
          </cell>
          <cell r="H406">
            <v>2</v>
          </cell>
          <cell r="I406" t="str">
            <v>東京(飯田橋)</v>
          </cell>
          <cell r="J406" t="str">
            <v>家の光会館・ｺﾝﾍﾞﾝｼｮﾝﾎｰﾙ/飯田橋ﾚｲﾝﾎﾞｰﾋﾞﾙ・大会議室</v>
          </cell>
          <cell r="K406" t="str">
            <v/>
          </cell>
          <cell r="L406">
            <v>44874</v>
          </cell>
          <cell r="M406">
            <v>44875</v>
          </cell>
          <cell r="O406" t="str">
            <v>東京(飯田橋)</v>
          </cell>
          <cell r="P406" t="str">
            <v>一般</v>
          </cell>
          <cell r="Q406">
            <v>1</v>
          </cell>
          <cell r="R406" t="str">
            <v>カマタ</v>
          </cell>
          <cell r="S406" t="str">
            <v>ユウ</v>
          </cell>
          <cell r="T406" t="str">
            <v>カマタ　ユウ</v>
          </cell>
          <cell r="U406" t="str">
            <v>鎌田</v>
          </cell>
          <cell r="V406" t="str">
            <v>優</v>
          </cell>
          <cell r="W406" t="str">
            <v>鎌田　優</v>
          </cell>
          <cell r="X406">
            <v>32009</v>
          </cell>
          <cell r="Y406">
            <v>35</v>
          </cell>
          <cell r="Z406" t="str">
            <v>121-0801</v>
          </cell>
          <cell r="AA406" t="str">
            <v>東京都</v>
          </cell>
          <cell r="AB406" t="str">
            <v>足立区東伊興4-15-13</v>
          </cell>
          <cell r="AC406" t="str">
            <v/>
          </cell>
          <cell r="AD406" t="str">
            <v>070-2243-8885</v>
          </cell>
          <cell r="AE406" t="str">
            <v>yu@toritsu-group.jp</v>
          </cell>
          <cell r="AF406" t="str">
            <v>株式会社東立テクノクラシー</v>
          </cell>
          <cell r="AG406" t="str">
            <v>東京支店</v>
          </cell>
          <cell r="AH406" t="str">
            <v>108-0074</v>
          </cell>
          <cell r="AI406" t="str">
            <v>東京都</v>
          </cell>
          <cell r="AJ406" t="str">
            <v>港区高輪2-15-8</v>
          </cell>
          <cell r="AK406" t="str">
            <v>グレイスビル泉岳寺前10F</v>
          </cell>
          <cell r="AL406" t="str">
            <v>03-6809-5670</v>
          </cell>
          <cell r="AM406" t="str">
            <v>①</v>
          </cell>
          <cell r="AN406" t="str">
            <v>鎌田 優</v>
          </cell>
          <cell r="AO406">
            <v>1</v>
          </cell>
          <cell r="AP406">
            <v>1</v>
          </cell>
          <cell r="AS406" t="str">
            <v>三菱</v>
          </cell>
          <cell r="AT406">
            <v>44869</v>
          </cell>
          <cell r="BA406">
            <v>37</v>
          </cell>
          <cell r="BB406" t="str">
            <v>○</v>
          </cell>
          <cell r="BC406" t="str">
            <v>221021109079</v>
          </cell>
          <cell r="BD406">
            <v>44875</v>
          </cell>
          <cell r="BE406">
            <v>44886</v>
          </cell>
          <cell r="BF406">
            <v>44889</v>
          </cell>
        </row>
        <row r="407">
          <cell r="A407" t="str">
            <v>22-1021109-080</v>
          </cell>
          <cell r="B407">
            <v>44862</v>
          </cell>
          <cell r="C407">
            <v>44862</v>
          </cell>
          <cell r="E407">
            <v>0</v>
          </cell>
          <cell r="F407" t="str">
            <v>1021109</v>
          </cell>
          <cell r="G407">
            <v>80</v>
          </cell>
          <cell r="H407">
            <v>2</v>
          </cell>
          <cell r="I407" t="str">
            <v>東京(飯田橋)</v>
          </cell>
          <cell r="J407" t="str">
            <v>家の光会館・ｺﾝﾍﾞﾝｼｮﾝﾎｰﾙ/飯田橋ﾚｲﾝﾎﾞｰﾋﾞﾙ・大会議室</v>
          </cell>
          <cell r="K407" t="str">
            <v/>
          </cell>
          <cell r="L407">
            <v>44874</v>
          </cell>
          <cell r="M407">
            <v>44875</v>
          </cell>
          <cell r="O407" t="str">
            <v>東京(飯田橋)</v>
          </cell>
          <cell r="P407" t="str">
            <v>一般</v>
          </cell>
          <cell r="Q407">
            <v>1</v>
          </cell>
          <cell r="R407" t="str">
            <v>カルモト</v>
          </cell>
          <cell r="S407" t="str">
            <v>ヒロユキ</v>
          </cell>
          <cell r="T407" t="str">
            <v>カルモト　ヒロユキ</v>
          </cell>
          <cell r="U407" t="str">
            <v>軽本</v>
          </cell>
          <cell r="V407" t="str">
            <v>祐幸</v>
          </cell>
          <cell r="W407" t="str">
            <v>軽本　祐幸</v>
          </cell>
          <cell r="X407">
            <v>26576</v>
          </cell>
          <cell r="Y407">
            <v>50</v>
          </cell>
          <cell r="Z407" t="str">
            <v>559-0024</v>
          </cell>
          <cell r="AA407" t="str">
            <v>大阪府</v>
          </cell>
          <cell r="AB407" t="str">
            <v>大阪市住之江区新北島２丁目７番２４号</v>
          </cell>
          <cell r="AC407" t="str">
            <v>ｼｬﾙﾏﾝﾌｼﾞ住之江公園ｱﾐｭｰｾﾞ1002号室</v>
          </cell>
          <cell r="AD407" t="str">
            <v>090-2707-4334</v>
          </cell>
          <cell r="AE407" t="str">
            <v>karumoto.hiroyuki@panasonic-homes.com</v>
          </cell>
          <cell r="AF407" t="str">
            <v>パナソニックリフォーム株式会社</v>
          </cell>
          <cell r="AG407" t="str">
            <v>首都圏支社</v>
          </cell>
          <cell r="AH407" t="str">
            <v>221-0056</v>
          </cell>
          <cell r="AI407" t="str">
            <v>神奈川県</v>
          </cell>
          <cell r="AJ407" t="str">
            <v>横浜市神奈川区金港町3-1</v>
          </cell>
          <cell r="AK407" t="str">
            <v>コンカード横浜16階</v>
          </cell>
          <cell r="AL407" t="str">
            <v>045-441-8733</v>
          </cell>
          <cell r="AM407" t="str">
            <v>⑥</v>
          </cell>
          <cell r="AN407" t="str">
            <v>軽本　祐幸</v>
          </cell>
          <cell r="AO407">
            <v>1</v>
          </cell>
          <cell r="AP407">
            <v>1</v>
          </cell>
          <cell r="AS407" t="str">
            <v>一括</v>
          </cell>
          <cell r="BA407">
            <v>38</v>
          </cell>
          <cell r="BB407" t="str">
            <v>○</v>
          </cell>
          <cell r="BC407" t="str">
            <v>221021109080</v>
          </cell>
          <cell r="BD407">
            <v>44875</v>
          </cell>
          <cell r="BE407">
            <v>44886</v>
          </cell>
          <cell r="BF407">
            <v>44889</v>
          </cell>
          <cell r="BG407" t="str">
            <v>9:30</v>
          </cell>
          <cell r="BH407" t="str">
            <v>17:00</v>
          </cell>
          <cell r="BI407" t="str">
            <v>9:00</v>
          </cell>
          <cell r="BJ407" t="str">
            <v>17:10</v>
          </cell>
          <cell r="BK407" t="str">
            <v/>
          </cell>
          <cell r="BL407" t="str">
            <v/>
          </cell>
        </row>
        <row r="408">
          <cell r="A408" t="str">
            <v>22-1021109-081</v>
          </cell>
          <cell r="B408">
            <v>44862</v>
          </cell>
          <cell r="C408">
            <v>44862</v>
          </cell>
          <cell r="F408" t="str">
            <v>1021109</v>
          </cell>
          <cell r="G408">
            <v>81</v>
          </cell>
          <cell r="H408">
            <v>2</v>
          </cell>
          <cell r="I408" t="str">
            <v>東京(飯田橋)</v>
          </cell>
          <cell r="J408" t="str">
            <v>家の光会館・ｺﾝﾍﾞﾝｼｮﾝﾎｰﾙ/飯田橋ﾚｲﾝﾎﾞｰﾋﾞﾙ・大会議室</v>
          </cell>
          <cell r="K408" t="str">
            <v/>
          </cell>
          <cell r="L408">
            <v>44874</v>
          </cell>
          <cell r="M408">
            <v>44875</v>
          </cell>
          <cell r="O408" t="str">
            <v>東京(飯田橋)</v>
          </cell>
          <cell r="P408" t="str">
            <v>一般</v>
          </cell>
          <cell r="Q408">
            <v>1</v>
          </cell>
          <cell r="R408" t="str">
            <v>トモ</v>
          </cell>
          <cell r="S408" t="str">
            <v>リョウヘイ</v>
          </cell>
          <cell r="T408" t="str">
            <v>トモ　リョウヘイ</v>
          </cell>
          <cell r="U408" t="str">
            <v>友</v>
          </cell>
          <cell r="V408" t="str">
            <v>良平</v>
          </cell>
          <cell r="W408" t="str">
            <v>友　良平</v>
          </cell>
          <cell r="X408">
            <v>25941</v>
          </cell>
          <cell r="Y408">
            <v>51</v>
          </cell>
          <cell r="Z408" t="str">
            <v>186-0003</v>
          </cell>
          <cell r="AA408" t="str">
            <v>東京都</v>
          </cell>
          <cell r="AB408" t="str">
            <v>国立市富士見台4-52-45</v>
          </cell>
          <cell r="AC408" t="str">
            <v/>
          </cell>
          <cell r="AD408" t="str">
            <v>090-5443-6041</v>
          </cell>
          <cell r="AE408" t="str">
            <v>rtomos@nifty.com</v>
          </cell>
          <cell r="AF408" t="str">
            <v>環境創機株式会社</v>
          </cell>
          <cell r="AH408" t="str">
            <v>186-0002</v>
          </cell>
          <cell r="AI408" t="str">
            <v>東京都</v>
          </cell>
          <cell r="AJ408" t="str">
            <v>国立市東3-26-12</v>
          </cell>
          <cell r="AK408" t="str">
            <v>国立IGN</v>
          </cell>
          <cell r="AL408" t="str">
            <v>042-577-5085</v>
          </cell>
          <cell r="AM408" t="str">
            <v>①</v>
          </cell>
          <cell r="AN408" t="str">
            <v>友良平</v>
          </cell>
          <cell r="AO408">
            <v>1</v>
          </cell>
          <cell r="AP408">
            <v>1</v>
          </cell>
          <cell r="AS408" t="str">
            <v>三菱</v>
          </cell>
          <cell r="AT408">
            <v>44866</v>
          </cell>
          <cell r="BA408">
            <v>38</v>
          </cell>
          <cell r="BB408" t="str">
            <v>○</v>
          </cell>
          <cell r="BC408" t="str">
            <v>221021109081</v>
          </cell>
          <cell r="BD408">
            <v>44875</v>
          </cell>
          <cell r="BE408">
            <v>44886</v>
          </cell>
          <cell r="BF408">
            <v>44889</v>
          </cell>
          <cell r="BG408" t="str">
            <v>9:30</v>
          </cell>
          <cell r="BH408" t="str">
            <v>17:00</v>
          </cell>
          <cell r="BI408" t="str">
            <v>9:00</v>
          </cell>
          <cell r="BJ408" t="str">
            <v>17:10</v>
          </cell>
          <cell r="BK408" t="str">
            <v/>
          </cell>
          <cell r="BL408" t="str">
            <v/>
          </cell>
        </row>
        <row r="409">
          <cell r="A409" t="str">
            <v>22-1021109-082</v>
          </cell>
          <cell r="B409">
            <v>44861</v>
          </cell>
          <cell r="C409">
            <v>44865</v>
          </cell>
          <cell r="E409">
            <v>0</v>
          </cell>
          <cell r="F409" t="str">
            <v>1021109</v>
          </cell>
          <cell r="G409">
            <v>82</v>
          </cell>
          <cell r="H409">
            <v>2</v>
          </cell>
          <cell r="I409" t="str">
            <v>東京(飯田橋)</v>
          </cell>
          <cell r="J409" t="str">
            <v>家の光会館・ｺﾝﾍﾞﾝｼｮﾝﾎｰﾙ/飯田橋ﾚｲﾝﾎﾞｰﾋﾞﾙ・大会議室</v>
          </cell>
          <cell r="K409" t="str">
            <v/>
          </cell>
          <cell r="L409">
            <v>44874</v>
          </cell>
          <cell r="M409">
            <v>44875</v>
          </cell>
          <cell r="O409" t="str">
            <v>東京(飯田橋)</v>
          </cell>
          <cell r="P409" t="str">
            <v>一般</v>
          </cell>
          <cell r="Q409">
            <v>1</v>
          </cell>
          <cell r="R409" t="str">
            <v>イケダ</v>
          </cell>
          <cell r="S409" t="str">
            <v>マサル</v>
          </cell>
          <cell r="T409" t="str">
            <v>イケダ　マサル</v>
          </cell>
          <cell r="U409" t="str">
            <v>池田</v>
          </cell>
          <cell r="V409" t="str">
            <v>勝</v>
          </cell>
          <cell r="W409" t="str">
            <v>池田　勝</v>
          </cell>
          <cell r="X409">
            <v>25599</v>
          </cell>
          <cell r="Y409">
            <v>54</v>
          </cell>
          <cell r="Z409" t="str">
            <v>244-0004</v>
          </cell>
          <cell r="AA409" t="str">
            <v>神奈川県</v>
          </cell>
          <cell r="AB409" t="str">
            <v>横浜市戸塚区小雀町1933番地3</v>
          </cell>
          <cell r="AD409" t="str">
            <v>080-2472-4557</v>
          </cell>
          <cell r="AE409" t="str">
            <v>ikeda.masaru001@panasonic-homes.com</v>
          </cell>
          <cell r="AF409" t="str">
            <v>パナソニックリフォーム株式会社</v>
          </cell>
          <cell r="AG409" t="str">
            <v>首都圏支社</v>
          </cell>
          <cell r="AH409" t="str">
            <v>221-0056</v>
          </cell>
          <cell r="AI409" t="str">
            <v>神奈川県</v>
          </cell>
          <cell r="AJ409" t="str">
            <v>横浜市神奈川区金港町3-1</v>
          </cell>
          <cell r="AK409" t="str">
            <v>コンカード横浜16階</v>
          </cell>
          <cell r="AL409" t="str">
            <v>0120-871-665</v>
          </cell>
          <cell r="AM409" t="str">
            <v>⑥</v>
          </cell>
          <cell r="AN409" t="str">
            <v>池田　勝</v>
          </cell>
          <cell r="AO409">
            <v>1</v>
          </cell>
          <cell r="AP409">
            <v>1</v>
          </cell>
          <cell r="AS409" t="str">
            <v>一括</v>
          </cell>
          <cell r="BA409">
            <v>38</v>
          </cell>
          <cell r="BB409" t="str">
            <v>○</v>
          </cell>
          <cell r="BC409" t="str">
            <v>221021109082</v>
          </cell>
          <cell r="BD409">
            <v>44875</v>
          </cell>
          <cell r="BE409">
            <v>44886</v>
          </cell>
          <cell r="BF409">
            <v>44889</v>
          </cell>
          <cell r="BG409" t="str">
            <v>9:30</v>
          </cell>
          <cell r="BH409" t="str">
            <v>17:00</v>
          </cell>
          <cell r="BI409" t="str">
            <v>9:00</v>
          </cell>
          <cell r="BJ409" t="str">
            <v>17:10</v>
          </cell>
          <cell r="BK409" t="str">
            <v/>
          </cell>
          <cell r="BL409" t="str">
            <v/>
          </cell>
        </row>
        <row r="410">
          <cell r="A410" t="str">
            <v>22-1021109-083</v>
          </cell>
          <cell r="B410">
            <v>44861</v>
          </cell>
          <cell r="C410">
            <v>44865</v>
          </cell>
          <cell r="E410">
            <v>0</v>
          </cell>
          <cell r="F410" t="str">
            <v>1021109</v>
          </cell>
          <cell r="G410">
            <v>83</v>
          </cell>
          <cell r="H410">
            <v>2</v>
          </cell>
          <cell r="I410" t="str">
            <v>東京(飯田橋)</v>
          </cell>
          <cell r="J410" t="str">
            <v>家の光会館・ｺﾝﾍﾞﾝｼｮﾝﾎｰﾙ/飯田橋ﾚｲﾝﾎﾞｰﾋﾞﾙ・大会議室</v>
          </cell>
          <cell r="K410" t="str">
            <v/>
          </cell>
          <cell r="L410">
            <v>44874</v>
          </cell>
          <cell r="M410">
            <v>44875</v>
          </cell>
          <cell r="O410" t="str">
            <v xml:space="preserve">東京(飯田橋) </v>
          </cell>
          <cell r="P410" t="str">
            <v>一般</v>
          </cell>
          <cell r="Q410">
            <v>1</v>
          </cell>
          <cell r="R410" t="str">
            <v>コヤマ</v>
          </cell>
          <cell r="S410" t="str">
            <v>ユタカ</v>
          </cell>
          <cell r="T410" t="str">
            <v>コヤマ　ユタカ</v>
          </cell>
          <cell r="U410" t="str">
            <v>小山</v>
          </cell>
          <cell r="V410" t="str">
            <v>豊</v>
          </cell>
          <cell r="W410" t="str">
            <v>小山　豊</v>
          </cell>
          <cell r="X410">
            <v>32356</v>
          </cell>
          <cell r="Y410">
            <v>34</v>
          </cell>
          <cell r="Z410" t="str">
            <v>230-0072</v>
          </cell>
          <cell r="AA410" t="str">
            <v>神奈川県</v>
          </cell>
          <cell r="AB410" t="str">
            <v>横浜市鶴見区梶山1-6-23</v>
          </cell>
          <cell r="AC410" t="str">
            <v>リステージ三ッ池公園303号室</v>
          </cell>
          <cell r="AD410" t="str">
            <v>080-5455-8633</v>
          </cell>
          <cell r="AE410" t="str">
            <v>koyama.yutaka@panasonic-homes.com</v>
          </cell>
          <cell r="AF410" t="str">
            <v>パナソニックリフォーム株式会社</v>
          </cell>
          <cell r="AG410" t="str">
            <v>首都圏第四営業部</v>
          </cell>
          <cell r="AH410" t="str">
            <v>221-0056</v>
          </cell>
          <cell r="AI410" t="str">
            <v>神奈川県</v>
          </cell>
          <cell r="AJ410" t="str">
            <v>横浜市神奈川区金港町3-1</v>
          </cell>
          <cell r="AK410" t="str">
            <v>コンカード横浜16階</v>
          </cell>
          <cell r="AL410" t="str">
            <v>0120-871-665</v>
          </cell>
          <cell r="AM410" t="str">
            <v>⑥</v>
          </cell>
          <cell r="AN410" t="str">
            <v>小山　豊</v>
          </cell>
          <cell r="AO410">
            <v>1</v>
          </cell>
          <cell r="AP410">
            <v>1</v>
          </cell>
          <cell r="AS410" t="str">
            <v>一括</v>
          </cell>
          <cell r="BA410">
            <v>34</v>
          </cell>
          <cell r="BB410" t="str">
            <v>○</v>
          </cell>
          <cell r="BC410" t="str">
            <v>221021109083</v>
          </cell>
          <cell r="BD410">
            <v>44875</v>
          </cell>
          <cell r="BE410">
            <v>44886</v>
          </cell>
          <cell r="BF410">
            <v>44889</v>
          </cell>
          <cell r="BG410" t="str">
            <v>9:30</v>
          </cell>
          <cell r="BH410" t="str">
            <v>17:00</v>
          </cell>
          <cell r="BI410" t="str">
            <v>9:00</v>
          </cell>
          <cell r="BJ410" t="str">
            <v>17:10</v>
          </cell>
          <cell r="BK410" t="str">
            <v/>
          </cell>
          <cell r="BL410" t="str">
            <v/>
          </cell>
        </row>
        <row r="411">
          <cell r="A411" t="str">
            <v>22-1021109-084</v>
          </cell>
          <cell r="B411">
            <v>44861</v>
          </cell>
          <cell r="C411">
            <v>44865</v>
          </cell>
          <cell r="E411">
            <v>0</v>
          </cell>
          <cell r="F411" t="str">
            <v>1021109</v>
          </cell>
          <cell r="G411">
            <v>84</v>
          </cell>
          <cell r="H411">
            <v>2</v>
          </cell>
          <cell r="I411" t="str">
            <v>東京(飯田橋)</v>
          </cell>
          <cell r="J411" t="str">
            <v>家の光会館・ｺﾝﾍﾞﾝｼｮﾝﾎｰﾙ/飯田橋ﾚｲﾝﾎﾞｰﾋﾞﾙ・大会議室</v>
          </cell>
          <cell r="K411" t="str">
            <v/>
          </cell>
          <cell r="L411">
            <v>44874</v>
          </cell>
          <cell r="M411">
            <v>44875</v>
          </cell>
          <cell r="O411" t="str">
            <v>東京(飯田橋)</v>
          </cell>
          <cell r="P411" t="str">
            <v>一般</v>
          </cell>
          <cell r="Q411">
            <v>1</v>
          </cell>
          <cell r="R411" t="str">
            <v>フジタ</v>
          </cell>
          <cell r="S411" t="str">
            <v>タダヨシ</v>
          </cell>
          <cell r="T411" t="str">
            <v>フジタ　タダヨシ</v>
          </cell>
          <cell r="U411" t="str">
            <v>藤田</v>
          </cell>
          <cell r="V411" t="str">
            <v>忠義</v>
          </cell>
          <cell r="W411" t="str">
            <v>藤田　忠義</v>
          </cell>
          <cell r="X411">
            <v>28020</v>
          </cell>
          <cell r="Y411">
            <v>46</v>
          </cell>
          <cell r="Z411" t="str">
            <v>230-0015</v>
          </cell>
          <cell r="AA411" t="str">
            <v>神奈川県</v>
          </cell>
          <cell r="AB411" t="str">
            <v>横浜市鶴見区寺谷2丁目13番17号1</v>
          </cell>
          <cell r="AC411" t="str">
            <v/>
          </cell>
          <cell r="AD411" t="str">
            <v>080-7719-8157</v>
          </cell>
          <cell r="AE411" t="str">
            <v>fujita.tadayoshi002@panasonic-homes.com</v>
          </cell>
          <cell r="AF411" t="str">
            <v>パナソニックリフォーム株式会社</v>
          </cell>
          <cell r="AG411" t="str">
            <v>首都圏支社</v>
          </cell>
          <cell r="AH411" t="str">
            <v>221-0056</v>
          </cell>
          <cell r="AI411" t="str">
            <v>神奈川県</v>
          </cell>
          <cell r="AJ411" t="str">
            <v>横浜市神奈川区金港町3-1</v>
          </cell>
          <cell r="AK411" t="str">
            <v>コンカード横浜１６階</v>
          </cell>
          <cell r="AL411" t="str">
            <v>045-441-8733</v>
          </cell>
          <cell r="AM411" t="str">
            <v>⑥</v>
          </cell>
          <cell r="AN411" t="str">
            <v>藤田　忠義</v>
          </cell>
          <cell r="AO411">
            <v>1</v>
          </cell>
          <cell r="AP411">
            <v>1</v>
          </cell>
          <cell r="AS411" t="str">
            <v>一括</v>
          </cell>
          <cell r="BA411">
            <v>38</v>
          </cell>
          <cell r="BB411" t="str">
            <v>○</v>
          </cell>
          <cell r="BC411" t="str">
            <v>221021109084</v>
          </cell>
          <cell r="BD411">
            <v>44875</v>
          </cell>
          <cell r="BE411">
            <v>44886</v>
          </cell>
          <cell r="BF411">
            <v>44889</v>
          </cell>
          <cell r="BG411" t="str">
            <v>9:30</v>
          </cell>
          <cell r="BH411" t="str">
            <v>17:00</v>
          </cell>
          <cell r="BI411" t="str">
            <v>9:00</v>
          </cell>
          <cell r="BJ411" t="str">
            <v>17:10</v>
          </cell>
          <cell r="BK411" t="str">
            <v/>
          </cell>
          <cell r="BL411" t="str">
            <v/>
          </cell>
        </row>
        <row r="412">
          <cell r="A412" t="str">
            <v>22-1021109-085</v>
          </cell>
          <cell r="B412">
            <v>44865</v>
          </cell>
          <cell r="C412">
            <v>44866</v>
          </cell>
          <cell r="F412" t="str">
            <v>1021109</v>
          </cell>
          <cell r="G412">
            <v>85</v>
          </cell>
          <cell r="H412">
            <v>2</v>
          </cell>
          <cell r="I412" t="str">
            <v>東京(飯田橋)</v>
          </cell>
          <cell r="J412" t="str">
            <v>家の光会館・ｺﾝﾍﾞﾝｼｮﾝﾎｰﾙ/飯田橋ﾚｲﾝﾎﾞｰﾋﾞﾙ・大会議室</v>
          </cell>
          <cell r="K412" t="str">
            <v/>
          </cell>
          <cell r="L412">
            <v>44874</v>
          </cell>
          <cell r="M412">
            <v>44875</v>
          </cell>
          <cell r="O412" t="str">
            <v>東京(飯田橋)</v>
          </cell>
          <cell r="P412" t="str">
            <v>一般</v>
          </cell>
          <cell r="Q412">
            <v>1</v>
          </cell>
          <cell r="R412" t="str">
            <v>カトウ</v>
          </cell>
          <cell r="S412" t="str">
            <v>エイジ</v>
          </cell>
          <cell r="T412" t="str">
            <v>カトウ　エイジ</v>
          </cell>
          <cell r="U412" t="str">
            <v>加藤</v>
          </cell>
          <cell r="V412" t="str">
            <v>栄次</v>
          </cell>
          <cell r="W412" t="str">
            <v>加藤　栄次</v>
          </cell>
          <cell r="X412">
            <v>18265</v>
          </cell>
          <cell r="Y412">
            <v>74</v>
          </cell>
          <cell r="Z412" t="str">
            <v>177-0041</v>
          </cell>
          <cell r="AA412" t="str">
            <v>東京都</v>
          </cell>
          <cell r="AB412" t="str">
            <v>練馬区石神井町1-1-48</v>
          </cell>
          <cell r="AD412" t="str">
            <v>090-1051-0737</v>
          </cell>
          <cell r="AE412" t="str">
            <v>ajst@ajst-co.jp</v>
          </cell>
          <cell r="AF412" t="str">
            <v>株式会社アジャスト</v>
          </cell>
          <cell r="AH412" t="str">
            <v>178-0061</v>
          </cell>
          <cell r="AI412" t="str">
            <v>東京都</v>
          </cell>
          <cell r="AJ412" t="str">
            <v>練馬区大泉学園町3-9-46</v>
          </cell>
          <cell r="AL412" t="str">
            <v>03-3923-9800</v>
          </cell>
          <cell r="AM412" t="str">
            <v>④</v>
          </cell>
          <cell r="AN412" t="str">
            <v>加藤　栄次</v>
          </cell>
          <cell r="AO412">
            <v>1</v>
          </cell>
          <cell r="AP412">
            <v>1</v>
          </cell>
          <cell r="AS412" t="str">
            <v>三菱</v>
          </cell>
          <cell r="AT412">
            <v>44866</v>
          </cell>
          <cell r="BA412">
            <v>35</v>
          </cell>
          <cell r="BB412" t="str">
            <v>○</v>
          </cell>
          <cell r="BC412" t="str">
            <v>221021109085</v>
          </cell>
          <cell r="BD412">
            <v>44875</v>
          </cell>
          <cell r="BE412">
            <v>44886</v>
          </cell>
          <cell r="BF412">
            <v>44889</v>
          </cell>
          <cell r="BG412" t="str">
            <v>9:30</v>
          </cell>
          <cell r="BH412" t="str">
            <v>17:00</v>
          </cell>
          <cell r="BI412" t="str">
            <v>9:00</v>
          </cell>
          <cell r="BJ412" t="str">
            <v>17:10</v>
          </cell>
          <cell r="BK412" t="str">
            <v/>
          </cell>
          <cell r="BL412" t="str">
            <v/>
          </cell>
        </row>
        <row r="413">
          <cell r="A413" t="str">
            <v>22-1021109-086</v>
          </cell>
          <cell r="B413">
            <v>44865</v>
          </cell>
          <cell r="C413">
            <v>44867</v>
          </cell>
          <cell r="E413">
            <v>0</v>
          </cell>
          <cell r="F413" t="str">
            <v>1021109</v>
          </cell>
          <cell r="G413">
            <v>86</v>
          </cell>
          <cell r="H413">
            <v>2</v>
          </cell>
          <cell r="I413" t="str">
            <v>東京(飯田橋)</v>
          </cell>
          <cell r="J413" t="str">
            <v>家の光会館・ｺﾝﾍﾞﾝｼｮﾝﾎｰﾙ/飯田橋ﾚｲﾝﾎﾞｰﾋﾞﾙ・大会議室</v>
          </cell>
          <cell r="K413" t="str">
            <v/>
          </cell>
          <cell r="L413">
            <v>44874</v>
          </cell>
          <cell r="M413">
            <v>44875</v>
          </cell>
          <cell r="O413" t="str">
            <v>東京(飯田橋)</v>
          </cell>
          <cell r="P413" t="str">
            <v>一般</v>
          </cell>
          <cell r="Q413">
            <v>1</v>
          </cell>
          <cell r="R413" t="str">
            <v>アオヤマ</v>
          </cell>
          <cell r="S413" t="str">
            <v>マサユキ</v>
          </cell>
          <cell r="T413" t="str">
            <v>アオヤマ　マサユキ</v>
          </cell>
          <cell r="U413" t="str">
            <v>青山</v>
          </cell>
          <cell r="V413" t="str">
            <v>雅之</v>
          </cell>
          <cell r="W413" t="str">
            <v>青山　雅之</v>
          </cell>
          <cell r="X413">
            <v>32763</v>
          </cell>
          <cell r="Y413">
            <v>33</v>
          </cell>
          <cell r="Z413" t="str">
            <v>165-0032</v>
          </cell>
          <cell r="AA413" t="str">
            <v>東京都</v>
          </cell>
          <cell r="AB413" t="str">
            <v>中野区鷺宮3-9-21</v>
          </cell>
          <cell r="AC413" t="str">
            <v>フラッツ鷺宮307号</v>
          </cell>
          <cell r="AD413" t="str">
            <v>080-2120-1153</v>
          </cell>
          <cell r="AE413" t="str">
            <v>m-aoyama@toyotahome-tokyo.com</v>
          </cell>
          <cell r="AF413" t="str">
            <v>トヨタホーム東京株式会社</v>
          </cell>
          <cell r="AG413" t="str">
            <v>ストック企画部</v>
          </cell>
          <cell r="AH413" t="str">
            <v>102-0074</v>
          </cell>
          <cell r="AI413" t="str">
            <v>東京都</v>
          </cell>
          <cell r="AJ413" t="str">
            <v>千代田区九段南2-3-18</v>
          </cell>
          <cell r="AK413" t="str">
            <v>トヨタ九段ビル7階</v>
          </cell>
          <cell r="AL413" t="str">
            <v>03-3237-7272</v>
          </cell>
          <cell r="AM413" t="str">
            <v>①</v>
          </cell>
          <cell r="AN413" t="str">
            <v>青山　雅之</v>
          </cell>
          <cell r="AO413">
            <v>0</v>
          </cell>
          <cell r="AP413">
            <v>1</v>
          </cell>
          <cell r="AS413" t="str">
            <v>一括</v>
          </cell>
          <cell r="BA413">
            <v>38</v>
          </cell>
          <cell r="BB413" t="str">
            <v>○</v>
          </cell>
          <cell r="BC413" t="str">
            <v>221021109086</v>
          </cell>
          <cell r="BD413">
            <v>44875</v>
          </cell>
          <cell r="BE413">
            <v>44886</v>
          </cell>
          <cell r="BF413">
            <v>44889</v>
          </cell>
          <cell r="BG413" t="str">
            <v>9:30</v>
          </cell>
          <cell r="BH413" t="str">
            <v>17:00</v>
          </cell>
          <cell r="BI413" t="str">
            <v>9:00</v>
          </cell>
          <cell r="BJ413" t="str">
            <v>17:10</v>
          </cell>
          <cell r="BK413" t="str">
            <v/>
          </cell>
          <cell r="BL413" t="str">
            <v/>
          </cell>
        </row>
        <row r="414">
          <cell r="A414" t="str">
            <v>日程変更</v>
          </cell>
          <cell r="B414">
            <v>44866</v>
          </cell>
          <cell r="C414">
            <v>44867</v>
          </cell>
          <cell r="E414">
            <v>0</v>
          </cell>
          <cell r="F414" t="str">
            <v>1021109</v>
          </cell>
          <cell r="G414">
            <v>87</v>
          </cell>
          <cell r="H414">
            <v>2</v>
          </cell>
          <cell r="I414" t="str">
            <v>東京(飯田橋)</v>
          </cell>
          <cell r="J414" t="str">
            <v>家の光会館・ｺﾝﾍﾞﾝｼｮﾝﾎｰﾙ/飯田橋ﾚｲﾝﾎﾞｰﾋﾞﾙ・大会議室</v>
          </cell>
          <cell r="K414" t="str">
            <v/>
          </cell>
          <cell r="L414">
            <v>44874</v>
          </cell>
          <cell r="M414">
            <v>44875</v>
          </cell>
          <cell r="O414" t="str">
            <v>東京(飯田橋)</v>
          </cell>
          <cell r="P414" t="str">
            <v>一般</v>
          </cell>
          <cell r="Q414">
            <v>1</v>
          </cell>
          <cell r="R414" t="str">
            <v>ヒナタ</v>
          </cell>
          <cell r="S414" t="str">
            <v>ユキヒロ</v>
          </cell>
          <cell r="T414" t="str">
            <v>ヒナタ　ユキヒロ</v>
          </cell>
          <cell r="U414" t="str">
            <v>日向</v>
          </cell>
          <cell r="V414" t="str">
            <v>幸祐</v>
          </cell>
          <cell r="W414" t="str">
            <v>日向　幸祐</v>
          </cell>
          <cell r="X414">
            <v>23873</v>
          </cell>
          <cell r="Y414">
            <v>57</v>
          </cell>
          <cell r="Z414" t="str">
            <v>108-0072</v>
          </cell>
          <cell r="AA414" t="str">
            <v>東京都</v>
          </cell>
          <cell r="AB414" t="str">
            <v>港区白金台5-10-18-301</v>
          </cell>
          <cell r="AC414">
            <v>0</v>
          </cell>
          <cell r="AD414" t="str">
            <v>080-6856-6615</v>
          </cell>
          <cell r="AE414" t="str">
            <v>y-hinata@toyotahome-tokyo.com</v>
          </cell>
          <cell r="AF414" t="str">
            <v>トヨタホーム東京株式会社</v>
          </cell>
          <cell r="AG414" t="str">
            <v>リフォーム第1営業部</v>
          </cell>
          <cell r="AH414" t="str">
            <v>102-0074</v>
          </cell>
          <cell r="AI414" t="str">
            <v>東京都</v>
          </cell>
          <cell r="AJ414" t="str">
            <v>千代田区九段南2-3-18</v>
          </cell>
          <cell r="AK414" t="str">
            <v>トヨタ九段ビル7階</v>
          </cell>
          <cell r="AL414" t="str">
            <v>03-3237-7272</v>
          </cell>
          <cell r="AM414" t="str">
            <v>⑥</v>
          </cell>
          <cell r="AN414" t="str">
            <v>日向幸祐</v>
          </cell>
          <cell r="AO414">
            <v>1</v>
          </cell>
          <cell r="AP414">
            <v>1</v>
          </cell>
          <cell r="AS414" t="str">
            <v>一括</v>
          </cell>
          <cell r="BA414" t="str">
            <v/>
          </cell>
          <cell r="BB414" t="str">
            <v/>
          </cell>
          <cell r="BC414" t="str">
            <v/>
          </cell>
          <cell r="BD414" t="str">
            <v/>
          </cell>
          <cell r="BE414" t="str">
            <v/>
          </cell>
          <cell r="BF414" t="str">
            <v/>
          </cell>
          <cell r="BG414" t="str">
            <v>9:30</v>
          </cell>
          <cell r="BH414" t="str">
            <v>17:00</v>
          </cell>
          <cell r="BI414" t="str">
            <v>9:00</v>
          </cell>
          <cell r="BJ414" t="str">
            <v>17:10</v>
          </cell>
          <cell r="BK414" t="str">
            <v/>
          </cell>
          <cell r="BL414" t="str">
            <v/>
          </cell>
        </row>
        <row r="415">
          <cell r="A415" t="str">
            <v>22-1021109-088</v>
          </cell>
          <cell r="B415">
            <v>44864</v>
          </cell>
          <cell r="C415">
            <v>44869</v>
          </cell>
          <cell r="F415" t="str">
            <v>1021109</v>
          </cell>
          <cell r="G415">
            <v>88</v>
          </cell>
          <cell r="H415">
            <v>2</v>
          </cell>
          <cell r="I415" t="str">
            <v>東京(飯田橋)</v>
          </cell>
          <cell r="J415" t="str">
            <v>家の光会館・ｺﾝﾍﾞﾝｼｮﾝﾎｰﾙ/飯田橋ﾚｲﾝﾎﾞｰﾋﾞﾙ・大会議室</v>
          </cell>
          <cell r="K415" t="str">
            <v/>
          </cell>
          <cell r="L415">
            <v>44874</v>
          </cell>
          <cell r="M415">
            <v>44875</v>
          </cell>
          <cell r="O415" t="str">
            <v>東京(飯田橋)</v>
          </cell>
          <cell r="P415" t="str">
            <v>一般</v>
          </cell>
          <cell r="Q415">
            <v>1</v>
          </cell>
          <cell r="R415" t="str">
            <v>ニッタ</v>
          </cell>
          <cell r="S415" t="str">
            <v>ヒトミ</v>
          </cell>
          <cell r="T415" t="str">
            <v>ニッタ　ヒトミ</v>
          </cell>
          <cell r="U415" t="str">
            <v>新田</v>
          </cell>
          <cell r="V415" t="str">
            <v>ひとみ</v>
          </cell>
          <cell r="W415" t="str">
            <v>新田　ひとみ</v>
          </cell>
          <cell r="X415">
            <v>28092</v>
          </cell>
          <cell r="Y415">
            <v>47</v>
          </cell>
          <cell r="Z415" t="str">
            <v>273-0048</v>
          </cell>
          <cell r="AA415" t="str">
            <v>千葉県</v>
          </cell>
          <cell r="AB415" t="str">
            <v>船橋市丸山1-49-5</v>
          </cell>
          <cell r="AD415" t="str">
            <v>080-5041-0851</v>
          </cell>
          <cell r="AE415" t="str">
            <v>arch.hitomi@gmail.com&gt;</v>
          </cell>
          <cell r="AF415" t="str">
            <v>武田不動産株式会社</v>
          </cell>
          <cell r="AH415" t="str">
            <v>273-0116</v>
          </cell>
          <cell r="AI415" t="str">
            <v>千葉県</v>
          </cell>
          <cell r="AJ415" t="str">
            <v>鎌ケ谷市馬込沢2-6</v>
          </cell>
          <cell r="AL415" t="str">
            <v>047-430-7300</v>
          </cell>
          <cell r="AM415" t="str">
            <v>②</v>
          </cell>
          <cell r="AN415" t="str">
            <v>新田　ひとみ</v>
          </cell>
          <cell r="AO415">
            <v>1</v>
          </cell>
          <cell r="AP415">
            <v>1</v>
          </cell>
          <cell r="AS415" t="str">
            <v>三菱</v>
          </cell>
          <cell r="AT415">
            <v>44869</v>
          </cell>
          <cell r="BA415">
            <v>35</v>
          </cell>
          <cell r="BB415" t="str">
            <v>○</v>
          </cell>
          <cell r="BC415" t="str">
            <v>221021109088</v>
          </cell>
          <cell r="BD415">
            <v>44875</v>
          </cell>
          <cell r="BE415">
            <v>44886</v>
          </cell>
          <cell r="BF415">
            <v>44889</v>
          </cell>
          <cell r="BG415" t="str">
            <v>9:30</v>
          </cell>
          <cell r="BH415" t="str">
            <v>17:00</v>
          </cell>
          <cell r="BI415" t="str">
            <v>9:00</v>
          </cell>
          <cell r="BJ415" t="str">
            <v>17:10</v>
          </cell>
          <cell r="BK415" t="str">
            <v/>
          </cell>
          <cell r="BL415" t="str">
            <v/>
          </cell>
        </row>
        <row r="416">
          <cell r="A416" t="str">
            <v>22-1021109-089</v>
          </cell>
          <cell r="B416">
            <v>44868</v>
          </cell>
          <cell r="C416">
            <v>44869</v>
          </cell>
          <cell r="E416">
            <v>0</v>
          </cell>
          <cell r="F416" t="str">
            <v>1021109</v>
          </cell>
          <cell r="G416">
            <v>89</v>
          </cell>
          <cell r="H416">
            <v>2</v>
          </cell>
          <cell r="I416" t="str">
            <v>東京(飯田橋)</v>
          </cell>
          <cell r="J416" t="str">
            <v>家の光会館・ｺﾝﾍﾞﾝｼｮﾝﾎｰﾙ/飯田橋ﾚｲﾝﾎﾞｰﾋﾞﾙ・大会議室</v>
          </cell>
          <cell r="K416" t="str">
            <v/>
          </cell>
          <cell r="L416">
            <v>44874</v>
          </cell>
          <cell r="M416">
            <v>44875</v>
          </cell>
          <cell r="O416" t="str">
            <v>東京(飯田橋)</v>
          </cell>
          <cell r="P416" t="str">
            <v>一般</v>
          </cell>
          <cell r="Q416">
            <v>1</v>
          </cell>
          <cell r="R416" t="str">
            <v>ヨダ</v>
          </cell>
          <cell r="S416" t="str">
            <v>トオル</v>
          </cell>
          <cell r="T416" t="str">
            <v>ヨダ　トオル</v>
          </cell>
          <cell r="U416" t="str">
            <v>依田</v>
          </cell>
          <cell r="V416" t="str">
            <v>透</v>
          </cell>
          <cell r="W416" t="str">
            <v>依田　透</v>
          </cell>
          <cell r="X416">
            <v>23961</v>
          </cell>
          <cell r="Y416">
            <v>59</v>
          </cell>
          <cell r="Z416" t="str">
            <v>409-3601</v>
          </cell>
          <cell r="AA416" t="str">
            <v>山梨県</v>
          </cell>
          <cell r="AB416" t="str">
            <v>西八代郡市川三郷町市川大門5765-10</v>
          </cell>
          <cell r="AD416" t="str">
            <v>080-4088-5861</v>
          </cell>
          <cell r="AE416" t="str">
            <v>t.yoda@toyotahome-fuji.co.jp</v>
          </cell>
          <cell r="AF416" t="str">
            <v>トヨタホームふじ株式会社</v>
          </cell>
          <cell r="AG416" t="str">
            <v>山梨支社</v>
          </cell>
          <cell r="AH416" t="str">
            <v>409-3851</v>
          </cell>
          <cell r="AI416" t="str">
            <v>山梨県</v>
          </cell>
          <cell r="AJ416" t="str">
            <v>中巨摩郡昭和町河西1043</v>
          </cell>
          <cell r="AL416" t="str">
            <v>055-275-1234</v>
          </cell>
          <cell r="AM416" t="str">
            <v>⑥</v>
          </cell>
          <cell r="AN416" t="str">
            <v>依田　透</v>
          </cell>
          <cell r="AO416">
            <v>1</v>
          </cell>
          <cell r="AP416">
            <v>1</v>
          </cell>
          <cell r="AS416" t="str">
            <v>一括</v>
          </cell>
          <cell r="BA416">
            <v>33</v>
          </cell>
          <cell r="BB416" t="str">
            <v>○</v>
          </cell>
          <cell r="BC416" t="str">
            <v>221021109089</v>
          </cell>
          <cell r="BD416">
            <v>44875</v>
          </cell>
          <cell r="BE416">
            <v>44886</v>
          </cell>
          <cell r="BF416">
            <v>44889</v>
          </cell>
          <cell r="BG416" t="str">
            <v>9:30</v>
          </cell>
          <cell r="BH416" t="str">
            <v>17:00</v>
          </cell>
          <cell r="BI416" t="str">
            <v>9:00</v>
          </cell>
          <cell r="BJ416" t="str">
            <v>17:10</v>
          </cell>
          <cell r="BK416" t="str">
            <v/>
          </cell>
          <cell r="BL416" t="str">
            <v/>
          </cell>
        </row>
        <row r="417">
          <cell r="A417" t="str">
            <v>22-1021109-090</v>
          </cell>
          <cell r="B417">
            <v>44868</v>
          </cell>
          <cell r="C417">
            <v>44869</v>
          </cell>
          <cell r="E417">
            <v>0</v>
          </cell>
          <cell r="F417" t="str">
            <v>1021109</v>
          </cell>
          <cell r="G417">
            <v>90</v>
          </cell>
          <cell r="H417">
            <v>2</v>
          </cell>
          <cell r="I417" t="str">
            <v>東京(飯田橋)</v>
          </cell>
          <cell r="J417" t="str">
            <v>家の光会館・ｺﾝﾍﾞﾝｼｮﾝﾎｰﾙ/飯田橋ﾚｲﾝﾎﾞｰﾋﾞﾙ・大会議室</v>
          </cell>
          <cell r="K417" t="str">
            <v/>
          </cell>
          <cell r="L417">
            <v>44874</v>
          </cell>
          <cell r="M417">
            <v>44875</v>
          </cell>
          <cell r="O417" t="str">
            <v>東京(飯田橋)</v>
          </cell>
          <cell r="P417" t="str">
            <v>一般</v>
          </cell>
          <cell r="Q417">
            <v>1</v>
          </cell>
          <cell r="R417" t="str">
            <v>シラス</v>
          </cell>
          <cell r="S417" t="str">
            <v>ダイスケ</v>
          </cell>
          <cell r="T417" t="str">
            <v>シラス　ダイスケ</v>
          </cell>
          <cell r="U417" t="str">
            <v>白須</v>
          </cell>
          <cell r="V417" t="str">
            <v>大介</v>
          </cell>
          <cell r="W417" t="str">
            <v>白須　大介</v>
          </cell>
          <cell r="X417">
            <v>25057</v>
          </cell>
          <cell r="Y417">
            <v>56</v>
          </cell>
          <cell r="Z417" t="str">
            <v>400-0111</v>
          </cell>
          <cell r="AA417" t="str">
            <v>山梨県</v>
          </cell>
          <cell r="AB417" t="str">
            <v>甲斐市竜王新町754-11</v>
          </cell>
          <cell r="AD417" t="str">
            <v>070-2242-0944</v>
          </cell>
          <cell r="AE417" t="str">
            <v>d-shirasu@toyotahome-fuji.co.jp</v>
          </cell>
          <cell r="AF417" t="str">
            <v>トヨタホームふじ株式会社</v>
          </cell>
          <cell r="AG417" t="str">
            <v>山梨支社</v>
          </cell>
          <cell r="AH417" t="str">
            <v>409-3851</v>
          </cell>
          <cell r="AI417" t="str">
            <v>山梨県</v>
          </cell>
          <cell r="AJ417" t="str">
            <v>中巨摩郡昭和町河西1043</v>
          </cell>
          <cell r="AL417" t="str">
            <v>055-275-1234</v>
          </cell>
          <cell r="AM417" t="str">
            <v>⑥</v>
          </cell>
          <cell r="AN417" t="str">
            <v>白須　大介</v>
          </cell>
          <cell r="AO417">
            <v>1</v>
          </cell>
          <cell r="AP417">
            <v>1</v>
          </cell>
          <cell r="AS417" t="str">
            <v>一括</v>
          </cell>
          <cell r="BA417">
            <v>36</v>
          </cell>
          <cell r="BB417" t="str">
            <v>○</v>
          </cell>
          <cell r="BC417" t="str">
            <v>221021109090</v>
          </cell>
          <cell r="BD417">
            <v>44875</v>
          </cell>
          <cell r="BE417">
            <v>44886</v>
          </cell>
          <cell r="BF417">
            <v>44889</v>
          </cell>
          <cell r="BG417" t="str">
            <v>9:30</v>
          </cell>
          <cell r="BH417" t="str">
            <v>17:00</v>
          </cell>
          <cell r="BI417" t="str">
            <v>9:00</v>
          </cell>
          <cell r="BJ417" t="str">
            <v>17:10</v>
          </cell>
          <cell r="BK417" t="str">
            <v/>
          </cell>
          <cell r="BL417" t="str">
            <v/>
          </cell>
        </row>
        <row r="418">
          <cell r="A418" t="str">
            <v>22-1021109-091</v>
          </cell>
          <cell r="B418">
            <v>44867</v>
          </cell>
          <cell r="C418">
            <v>44869</v>
          </cell>
          <cell r="E418">
            <v>0</v>
          </cell>
          <cell r="F418" t="str">
            <v>1021109</v>
          </cell>
          <cell r="G418">
            <v>91</v>
          </cell>
          <cell r="H418">
            <v>2</v>
          </cell>
          <cell r="I418" t="str">
            <v>東京(飯田橋)</v>
          </cell>
          <cell r="J418" t="str">
            <v>家の光会館・ｺﾝﾍﾞﾝｼｮﾝﾎｰﾙ/飯田橋ﾚｲﾝﾎﾞｰﾋﾞﾙ・大会議室</v>
          </cell>
          <cell r="K418" t="str">
            <v/>
          </cell>
          <cell r="L418">
            <v>44874</v>
          </cell>
          <cell r="M418">
            <v>44875</v>
          </cell>
          <cell r="O418" t="str">
            <v>東京(飯田橋)</v>
          </cell>
          <cell r="P418" t="str">
            <v>一般</v>
          </cell>
          <cell r="Q418">
            <v>1</v>
          </cell>
          <cell r="R418" t="str">
            <v>サトウ</v>
          </cell>
          <cell r="S418" t="str">
            <v>シノブ</v>
          </cell>
          <cell r="T418" t="str">
            <v>サトウ　シノブ</v>
          </cell>
          <cell r="U418" t="str">
            <v>佐藤</v>
          </cell>
          <cell r="V418" t="str">
            <v>忍</v>
          </cell>
          <cell r="W418" t="str">
            <v>佐藤　忍</v>
          </cell>
          <cell r="X418">
            <v>26904</v>
          </cell>
          <cell r="Y418">
            <v>51</v>
          </cell>
          <cell r="Z418" t="str">
            <v>285-0045</v>
          </cell>
          <cell r="AA418" t="str">
            <v>千葉県</v>
          </cell>
          <cell r="AB418" t="str">
            <v>佐倉市白銀4丁目5-10</v>
          </cell>
          <cell r="AD418" t="str">
            <v>090-4039-2874</v>
          </cell>
          <cell r="AE418" t="str">
            <v>sato.shinobu001@panasonic-homes.com</v>
          </cell>
          <cell r="AF418" t="str">
            <v>パナソニックホームズ株式会社</v>
          </cell>
          <cell r="AG418" t="str">
            <v>千葉支社</v>
          </cell>
          <cell r="AH418" t="str">
            <v>276-0026</v>
          </cell>
          <cell r="AI418" t="str">
            <v>千葉県</v>
          </cell>
          <cell r="AJ418" t="str">
            <v>八千代市下市場2-7-6</v>
          </cell>
          <cell r="AL418" t="str">
            <v>047-480-2268</v>
          </cell>
          <cell r="AM418" t="str">
            <v>①</v>
          </cell>
          <cell r="AN418" t="str">
            <v>佐藤　忍</v>
          </cell>
          <cell r="AO418">
            <v>1</v>
          </cell>
          <cell r="AP418">
            <v>1</v>
          </cell>
          <cell r="AS418" t="str">
            <v>一括</v>
          </cell>
          <cell r="BA418">
            <v>39</v>
          </cell>
          <cell r="BB418" t="str">
            <v>○</v>
          </cell>
          <cell r="BC418" t="str">
            <v>221021109091</v>
          </cell>
          <cell r="BD418">
            <v>44875</v>
          </cell>
          <cell r="BE418">
            <v>44886</v>
          </cell>
          <cell r="BF418">
            <v>44889</v>
          </cell>
          <cell r="BG418" t="str">
            <v>9:30</v>
          </cell>
          <cell r="BH418" t="str">
            <v>17:00</v>
          </cell>
          <cell r="BI418" t="str">
            <v>9:00</v>
          </cell>
          <cell r="BJ418" t="str">
            <v>17:10</v>
          </cell>
          <cell r="BK418" t="str">
            <v/>
          </cell>
          <cell r="BL418" t="str">
            <v/>
          </cell>
        </row>
        <row r="419">
          <cell r="A419" t="str">
            <v>22-1021109-092</v>
          </cell>
          <cell r="B419">
            <v>44863</v>
          </cell>
          <cell r="C419">
            <v>44872</v>
          </cell>
          <cell r="E419">
            <v>0</v>
          </cell>
          <cell r="F419" t="str">
            <v>1021109</v>
          </cell>
          <cell r="G419">
            <v>92</v>
          </cell>
          <cell r="H419">
            <v>2</v>
          </cell>
          <cell r="I419" t="str">
            <v>東京(飯田橋)</v>
          </cell>
          <cell r="J419" t="str">
            <v>家の光会館・ｺﾝﾍﾞﾝｼｮﾝﾎｰﾙ/飯田橋ﾚｲﾝﾎﾞｰﾋﾞﾙ・大会議室</v>
          </cell>
          <cell r="K419" t="str">
            <v/>
          </cell>
          <cell r="L419">
            <v>44874</v>
          </cell>
          <cell r="M419">
            <v>44875</v>
          </cell>
          <cell r="O419" t="str">
            <v>東京(飯田橋)</v>
          </cell>
          <cell r="P419" t="str">
            <v>一般</v>
          </cell>
          <cell r="Q419">
            <v>1</v>
          </cell>
          <cell r="R419" t="str">
            <v>サトウ</v>
          </cell>
          <cell r="S419" t="str">
            <v>マナブ</v>
          </cell>
          <cell r="T419" t="str">
            <v>サトウ　マナブ</v>
          </cell>
          <cell r="U419" t="str">
            <v>佐藤</v>
          </cell>
          <cell r="V419" t="str">
            <v>学</v>
          </cell>
          <cell r="W419" t="str">
            <v>佐藤　学</v>
          </cell>
          <cell r="X419">
            <v>21159</v>
          </cell>
          <cell r="Y419">
            <v>66</v>
          </cell>
          <cell r="Z419" t="str">
            <v>238-0015</v>
          </cell>
          <cell r="AA419" t="str">
            <v>神奈川県</v>
          </cell>
          <cell r="AB419" t="str">
            <v>横須賀市田戸台33</v>
          </cell>
          <cell r="AD419" t="str">
            <v>090-2144-6048</v>
          </cell>
          <cell r="AE419" t="str">
            <v>tadodai33@icloud.com</v>
          </cell>
          <cell r="AF419" t="str">
            <v>パナソニックリフォーム株式会社</v>
          </cell>
          <cell r="AG419" t="str">
            <v>首都圏支社　首都圏第3営業部</v>
          </cell>
          <cell r="AH419" t="str">
            <v>221-0056</v>
          </cell>
          <cell r="AI419" t="str">
            <v>神奈川県</v>
          </cell>
          <cell r="AJ419" t="str">
            <v>横浜市神奈川区金港町３－１</v>
          </cell>
          <cell r="AK419" t="str">
            <v>コンカード横浜16F</v>
          </cell>
          <cell r="AL419" t="str">
            <v>045-441-8755</v>
          </cell>
          <cell r="AM419" t="str">
            <v>⑥</v>
          </cell>
          <cell r="AN419" t="str">
            <v>佐藤　学</v>
          </cell>
          <cell r="AO419">
            <v>0</v>
          </cell>
          <cell r="AP419">
            <v>1</v>
          </cell>
          <cell r="AS419" t="str">
            <v>一括</v>
          </cell>
          <cell r="BA419">
            <v>36</v>
          </cell>
          <cell r="BB419" t="str">
            <v>○</v>
          </cell>
          <cell r="BC419" t="str">
            <v>221021109092</v>
          </cell>
          <cell r="BD419">
            <v>44875</v>
          </cell>
          <cell r="BE419">
            <v>44886</v>
          </cell>
          <cell r="BF419">
            <v>44889</v>
          </cell>
          <cell r="BG419" t="str">
            <v>9:30</v>
          </cell>
          <cell r="BH419" t="str">
            <v>17:00</v>
          </cell>
          <cell r="BI419" t="str">
            <v>9:00</v>
          </cell>
          <cell r="BJ419" t="str">
            <v>17:10</v>
          </cell>
          <cell r="BK419" t="str">
            <v/>
          </cell>
          <cell r="BL419" t="str">
            <v/>
          </cell>
        </row>
        <row r="420">
          <cell r="A420" t="str">
            <v>22-1021109-093</v>
          </cell>
          <cell r="B420">
            <v>44871</v>
          </cell>
          <cell r="C420">
            <v>44872</v>
          </cell>
          <cell r="E420">
            <v>0</v>
          </cell>
          <cell r="F420" t="str">
            <v>1021109</v>
          </cell>
          <cell r="G420">
            <v>93</v>
          </cell>
          <cell r="H420">
            <v>2</v>
          </cell>
          <cell r="I420" t="str">
            <v>東京(飯田橋)</v>
          </cell>
          <cell r="J420" t="str">
            <v>家の光会館・ｺﾝﾍﾞﾝｼｮﾝﾎｰﾙ/飯田橋ﾚｲﾝﾎﾞｰﾋﾞﾙ・大会議室</v>
          </cell>
          <cell r="K420" t="str">
            <v/>
          </cell>
          <cell r="L420">
            <v>44874</v>
          </cell>
          <cell r="M420">
            <v>44875</v>
          </cell>
          <cell r="O420" t="str">
            <v>東京(飯田橋)</v>
          </cell>
          <cell r="P420" t="str">
            <v>一般</v>
          </cell>
          <cell r="Q420">
            <v>1</v>
          </cell>
          <cell r="R420" t="str">
            <v>ワカミヤ</v>
          </cell>
          <cell r="S420" t="str">
            <v>マサノリ</v>
          </cell>
          <cell r="T420" t="str">
            <v>ワカミヤ　マサノリ</v>
          </cell>
          <cell r="U420" t="str">
            <v>若宮</v>
          </cell>
          <cell r="V420" t="str">
            <v>正典</v>
          </cell>
          <cell r="W420" t="str">
            <v>若宮　正典</v>
          </cell>
          <cell r="X420">
            <v>24972</v>
          </cell>
          <cell r="Y420">
            <v>54</v>
          </cell>
          <cell r="Z420" t="str">
            <v>655-0806</v>
          </cell>
          <cell r="AA420" t="str">
            <v>兵庫県</v>
          </cell>
          <cell r="AB420" t="str">
            <v>宝塚市ふじガ丘23-1</v>
          </cell>
          <cell r="AC420" t="str">
            <v/>
          </cell>
          <cell r="AD420" t="str">
            <v>080-2404-7371</v>
          </cell>
          <cell r="AE420" t="str">
            <v>wakamiya.masanori001@panasonic-homes.com</v>
          </cell>
          <cell r="AF420" t="str">
            <v>パナソニックリフォーム株式会社</v>
          </cell>
          <cell r="AG420" t="str">
            <v>首都圏支社</v>
          </cell>
          <cell r="AH420" t="str">
            <v>156-8746</v>
          </cell>
          <cell r="AI420" t="str">
            <v>東京都</v>
          </cell>
          <cell r="AJ420" t="str">
            <v>世田谷区経堂5-26-8</v>
          </cell>
          <cell r="AK420" t="str">
            <v/>
          </cell>
          <cell r="AL420" t="str">
            <v>03-3706-8746</v>
          </cell>
          <cell r="AM420" t="str">
            <v>⑥</v>
          </cell>
          <cell r="AN420" t="str">
            <v>若宮　正典</v>
          </cell>
          <cell r="AO420">
            <v>1</v>
          </cell>
          <cell r="AP420">
            <v>1</v>
          </cell>
          <cell r="AS420" t="str">
            <v>一括</v>
          </cell>
          <cell r="BA420">
            <v>39</v>
          </cell>
          <cell r="BB420" t="str">
            <v>○</v>
          </cell>
          <cell r="BC420" t="str">
            <v>221021109093</v>
          </cell>
          <cell r="BD420">
            <v>44875</v>
          </cell>
          <cell r="BE420">
            <v>44886</v>
          </cell>
          <cell r="BF420">
            <v>44889</v>
          </cell>
          <cell r="BG420" t="str">
            <v>9:30</v>
          </cell>
          <cell r="BH420" t="str">
            <v>17:00</v>
          </cell>
          <cell r="BI420" t="str">
            <v>9:00</v>
          </cell>
          <cell r="BJ420" t="str">
            <v>17:10</v>
          </cell>
          <cell r="BK420" t="str">
            <v/>
          </cell>
          <cell r="BL420" t="str">
            <v/>
          </cell>
        </row>
        <row r="421">
          <cell r="A421" t="str">
            <v>22-1021109-094</v>
          </cell>
          <cell r="B421">
            <v>44869</v>
          </cell>
          <cell r="C421">
            <v>44872</v>
          </cell>
          <cell r="E421">
            <v>0</v>
          </cell>
          <cell r="F421" t="str">
            <v>1021109</v>
          </cell>
          <cell r="G421">
            <v>94</v>
          </cell>
          <cell r="H421">
            <v>2</v>
          </cell>
          <cell r="I421" t="str">
            <v>東京(飯田橋)</v>
          </cell>
          <cell r="J421" t="str">
            <v>家の光会館・ｺﾝﾍﾞﾝｼｮﾝﾎｰﾙ/飯田橋ﾚｲﾝﾎﾞｰﾋﾞﾙ・大会議室</v>
          </cell>
          <cell r="K421" t="str">
            <v/>
          </cell>
          <cell r="L421">
            <v>44874</v>
          </cell>
          <cell r="M421">
            <v>44875</v>
          </cell>
          <cell r="O421" t="str">
            <v>東京(飯田橋)</v>
          </cell>
          <cell r="P421" t="str">
            <v>一般</v>
          </cell>
          <cell r="Q421">
            <v>1</v>
          </cell>
          <cell r="R421" t="str">
            <v>タナカ</v>
          </cell>
          <cell r="S421" t="str">
            <v>アツシ</v>
          </cell>
          <cell r="T421" t="str">
            <v>タナカ　アツシ</v>
          </cell>
          <cell r="U421" t="str">
            <v>田中</v>
          </cell>
          <cell r="V421" t="str">
            <v>篤志</v>
          </cell>
          <cell r="W421" t="str">
            <v>田中　篤志</v>
          </cell>
          <cell r="X421">
            <v>23560</v>
          </cell>
          <cell r="Y421">
            <v>58</v>
          </cell>
          <cell r="Z421" t="str">
            <v>261-0013</v>
          </cell>
          <cell r="AA421" t="str">
            <v>千葉県</v>
          </cell>
          <cell r="AB421" t="str">
            <v>千葉市美浜区打瀬2-1-2</v>
          </cell>
          <cell r="AC421" t="str">
            <v>グランパティオス公園西の街2-504</v>
          </cell>
          <cell r="AD421" t="str">
            <v>090-1532-4404</v>
          </cell>
          <cell r="AE421" t="str">
            <v>pman2004.t.a@gmail.com</v>
          </cell>
          <cell r="AF421" t="str">
            <v>パナソニックリフォーム株式会社</v>
          </cell>
          <cell r="AG421" t="str">
            <v>首都圏特建営業所</v>
          </cell>
          <cell r="AH421" t="str">
            <v>130-0013</v>
          </cell>
          <cell r="AI421" t="str">
            <v>東京都</v>
          </cell>
          <cell r="AJ421" t="str">
            <v>墨田区錦糸3-2-1　</v>
          </cell>
          <cell r="AK421" t="str">
            <v>アルカイースト5階</v>
          </cell>
          <cell r="AL421" t="str">
            <v>03-5619-1018</v>
          </cell>
          <cell r="AM421" t="str">
            <v>⑥</v>
          </cell>
          <cell r="AN421" t="str">
            <v>田中　篤志</v>
          </cell>
          <cell r="AO421">
            <v>1</v>
          </cell>
          <cell r="AP421">
            <v>1</v>
          </cell>
          <cell r="AS421" t="str">
            <v>一括</v>
          </cell>
          <cell r="BA421">
            <v>39</v>
          </cell>
          <cell r="BB421" t="str">
            <v>○</v>
          </cell>
          <cell r="BC421" t="str">
            <v>221021109094</v>
          </cell>
          <cell r="BD421">
            <v>44875</v>
          </cell>
          <cell r="BE421">
            <v>44886</v>
          </cell>
          <cell r="BF421">
            <v>44889</v>
          </cell>
          <cell r="BG421" t="str">
            <v>9:30</v>
          </cell>
          <cell r="BH421" t="str">
            <v>17:00</v>
          </cell>
          <cell r="BI421" t="str">
            <v>9:00</v>
          </cell>
          <cell r="BJ421" t="str">
            <v>17:10</v>
          </cell>
          <cell r="BK421" t="str">
            <v/>
          </cell>
          <cell r="BL421" t="str">
            <v/>
          </cell>
        </row>
        <row r="422">
          <cell r="A422" t="str">
            <v>22-1021109-095</v>
          </cell>
          <cell r="B422">
            <v>44872</v>
          </cell>
          <cell r="C422">
            <v>44873</v>
          </cell>
          <cell r="E422">
            <v>0</v>
          </cell>
          <cell r="F422" t="str">
            <v>1021109</v>
          </cell>
          <cell r="G422">
            <v>95</v>
          </cell>
          <cell r="H422">
            <v>2</v>
          </cell>
          <cell r="I422" t="str">
            <v>東京(飯田橋)</v>
          </cell>
          <cell r="J422" t="str">
            <v>家の光会館・ｺﾝﾍﾞﾝｼｮﾝﾎｰﾙ/飯田橋ﾚｲﾝﾎﾞｰﾋﾞﾙ・大会議室</v>
          </cell>
          <cell r="K422" t="str">
            <v/>
          </cell>
          <cell r="L422">
            <v>44874</v>
          </cell>
          <cell r="M422">
            <v>44875</v>
          </cell>
          <cell r="O422" t="str">
            <v>東京(飯田橋)</v>
          </cell>
          <cell r="P422" t="str">
            <v>一般</v>
          </cell>
          <cell r="Q422">
            <v>1</v>
          </cell>
          <cell r="R422" t="str">
            <v>タマイ</v>
          </cell>
          <cell r="S422" t="str">
            <v>ヒデナオ</v>
          </cell>
          <cell r="T422" t="str">
            <v>タマイ　ヒデナオ</v>
          </cell>
          <cell r="U422" t="str">
            <v>玉井</v>
          </cell>
          <cell r="V422" t="str">
            <v>秀直</v>
          </cell>
          <cell r="W422" t="str">
            <v>玉井　秀直</v>
          </cell>
          <cell r="X422">
            <v>29764</v>
          </cell>
          <cell r="Y422">
            <v>41</v>
          </cell>
          <cell r="Z422" t="str">
            <v>950-2041</v>
          </cell>
          <cell r="AA422" t="str">
            <v>新潟</v>
          </cell>
          <cell r="AB422" t="str">
            <v>新潟市西区坂井東４－３４－１３</v>
          </cell>
          <cell r="AC422" t="str">
            <v>グランリーブルC１号</v>
          </cell>
          <cell r="AD422" t="str">
            <v>080-2472-4792</v>
          </cell>
          <cell r="AE422" t="str">
            <v>tamai.hidenao@panasonic-homes.com</v>
          </cell>
          <cell r="AF422" t="str">
            <v>パナソニックリフォーム株式会社</v>
          </cell>
          <cell r="AG422" t="str">
            <v>東部支社 埼玉・新潟営業部</v>
          </cell>
          <cell r="AH422" t="str">
            <v>331-0812</v>
          </cell>
          <cell r="AI422" t="str">
            <v>埼玉県</v>
          </cell>
          <cell r="AJ422" t="str">
            <v>さいたま市北区宮原2-14　</v>
          </cell>
          <cell r="AK422" t="str">
            <v>KKビル　2F</v>
          </cell>
          <cell r="AL422" t="str">
            <v>048-651-6449</v>
          </cell>
          <cell r="AM422" t="str">
            <v>⑥</v>
          </cell>
          <cell r="AN422" t="str">
            <v>玉井　秀直</v>
          </cell>
          <cell r="AO422">
            <v>1</v>
          </cell>
          <cell r="AP422">
            <v>1</v>
          </cell>
          <cell r="AS422" t="str">
            <v>一括</v>
          </cell>
          <cell r="BA422">
            <v>38</v>
          </cell>
          <cell r="BB422" t="str">
            <v>○</v>
          </cell>
          <cell r="BC422" t="str">
            <v>221021109095</v>
          </cell>
          <cell r="BD422">
            <v>44875</v>
          </cell>
          <cell r="BE422">
            <v>44886</v>
          </cell>
          <cell r="BF422">
            <v>44889</v>
          </cell>
          <cell r="BG422" t="str">
            <v>9:30</v>
          </cell>
          <cell r="BH422" t="str">
            <v>17:00</v>
          </cell>
          <cell r="BI422" t="str">
            <v>9:00</v>
          </cell>
          <cell r="BJ422" t="str">
            <v>17:10</v>
          </cell>
          <cell r="BK422" t="str">
            <v/>
          </cell>
          <cell r="BL422" t="str">
            <v/>
          </cell>
        </row>
        <row r="423">
          <cell r="A423" t="str">
            <v>22-1021109-096</v>
          </cell>
          <cell r="B423">
            <v>44872</v>
          </cell>
          <cell r="C423">
            <v>44873</v>
          </cell>
          <cell r="E423">
            <v>0</v>
          </cell>
          <cell r="F423" t="str">
            <v>1021109</v>
          </cell>
          <cell r="G423">
            <v>96</v>
          </cell>
          <cell r="H423">
            <v>2</v>
          </cell>
          <cell r="I423" t="str">
            <v>東京(飯田橋)</v>
          </cell>
          <cell r="J423" t="str">
            <v>家の光会館・ｺﾝﾍﾞﾝｼｮﾝﾎｰﾙ/飯田橋ﾚｲﾝﾎﾞｰﾋﾞﾙ・大会議室</v>
          </cell>
          <cell r="K423" t="str">
            <v/>
          </cell>
          <cell r="L423">
            <v>44874</v>
          </cell>
          <cell r="M423">
            <v>44875</v>
          </cell>
          <cell r="O423" t="str">
            <v>東京(飯田橋)</v>
          </cell>
          <cell r="P423" t="str">
            <v>一般</v>
          </cell>
          <cell r="Q423">
            <v>1</v>
          </cell>
          <cell r="R423" t="str">
            <v>ネモト</v>
          </cell>
          <cell r="S423" t="str">
            <v>タカシ</v>
          </cell>
          <cell r="T423" t="str">
            <v>ネモト　タカシ</v>
          </cell>
          <cell r="U423" t="str">
            <v>根本</v>
          </cell>
          <cell r="V423" t="str">
            <v>崇司</v>
          </cell>
          <cell r="W423" t="str">
            <v>根本　崇司</v>
          </cell>
          <cell r="X423">
            <v>28718</v>
          </cell>
          <cell r="Y423">
            <v>44</v>
          </cell>
          <cell r="Z423" t="str">
            <v>341-0003</v>
          </cell>
          <cell r="AA423" t="str">
            <v>埼玉県</v>
          </cell>
          <cell r="AB423" t="str">
            <v>三郷市彦成４－１－２０－２２５</v>
          </cell>
          <cell r="AC423" t="str">
            <v/>
          </cell>
          <cell r="AD423" t="str">
            <v>070-3201-6154</v>
          </cell>
          <cell r="AE423" t="str">
            <v>nemoto.takashi001@panasonic-homes.com</v>
          </cell>
          <cell r="AF423" t="str">
            <v>パナソニックリフォーム株式会社</v>
          </cell>
          <cell r="AG423" t="str">
            <v>東部支社 埼玉・新潟営業部</v>
          </cell>
          <cell r="AH423" t="str">
            <v>331-0812</v>
          </cell>
          <cell r="AI423" t="str">
            <v>埼玉県</v>
          </cell>
          <cell r="AJ423" t="str">
            <v>さいたま市北区宮原2-14　</v>
          </cell>
          <cell r="AK423" t="str">
            <v>KKビル　2F</v>
          </cell>
          <cell r="AL423" t="str">
            <v>048-651-6449</v>
          </cell>
          <cell r="AM423" t="str">
            <v>⑥</v>
          </cell>
          <cell r="AN423" t="str">
            <v>根本　崇司</v>
          </cell>
          <cell r="AO423">
            <v>0</v>
          </cell>
          <cell r="AP423">
            <v>1</v>
          </cell>
          <cell r="AS423" t="str">
            <v>一括</v>
          </cell>
          <cell r="BA423">
            <v>38</v>
          </cell>
          <cell r="BB423" t="str">
            <v>○</v>
          </cell>
          <cell r="BC423" t="str">
            <v>221021109096</v>
          </cell>
          <cell r="BD423">
            <v>44875</v>
          </cell>
          <cell r="BE423">
            <v>44886</v>
          </cell>
          <cell r="BF423">
            <v>44889</v>
          </cell>
          <cell r="BG423" t="str">
            <v>9:30</v>
          </cell>
          <cell r="BH423" t="str">
            <v>17:00</v>
          </cell>
          <cell r="BI423" t="str">
            <v>9:00</v>
          </cell>
          <cell r="BJ423" t="str">
            <v>17:10</v>
          </cell>
          <cell r="BK423" t="str">
            <v/>
          </cell>
          <cell r="BL423" t="str">
            <v/>
          </cell>
        </row>
        <row r="424">
          <cell r="A424" t="str">
            <v>22-1021109-097</v>
          </cell>
          <cell r="B424">
            <v>44872</v>
          </cell>
          <cell r="C424">
            <v>44873</v>
          </cell>
          <cell r="E424">
            <v>0</v>
          </cell>
          <cell r="F424" t="str">
            <v>1021109</v>
          </cell>
          <cell r="G424">
            <v>97</v>
          </cell>
          <cell r="H424">
            <v>2</v>
          </cell>
          <cell r="I424" t="str">
            <v>東京(飯田橋)</v>
          </cell>
          <cell r="J424" t="str">
            <v>家の光会館・ｺﾝﾍﾞﾝｼｮﾝﾎｰﾙ/飯田橋ﾚｲﾝﾎﾞｰﾋﾞﾙ・大会議室</v>
          </cell>
          <cell r="K424" t="str">
            <v/>
          </cell>
          <cell r="L424">
            <v>44874</v>
          </cell>
          <cell r="M424">
            <v>44875</v>
          </cell>
          <cell r="O424" t="str">
            <v>東京(飯田橋)</v>
          </cell>
          <cell r="P424" t="str">
            <v>一般</v>
          </cell>
          <cell r="Q424">
            <v>1</v>
          </cell>
          <cell r="R424" t="str">
            <v>シバタ</v>
          </cell>
          <cell r="S424" t="str">
            <v>テツオ</v>
          </cell>
          <cell r="T424" t="str">
            <v>シバタ　テツオ</v>
          </cell>
          <cell r="U424" t="str">
            <v>柴田</v>
          </cell>
          <cell r="V424" t="str">
            <v>哲男</v>
          </cell>
          <cell r="W424" t="str">
            <v>柴田　哲男</v>
          </cell>
          <cell r="X424">
            <v>27381</v>
          </cell>
          <cell r="Y424">
            <v>47</v>
          </cell>
          <cell r="Z424" t="str">
            <v>350-1142</v>
          </cell>
          <cell r="AA424" t="str">
            <v>埼玉県</v>
          </cell>
          <cell r="AB424" t="str">
            <v>川越市藤間164-21</v>
          </cell>
          <cell r="AC424" t="str">
            <v/>
          </cell>
          <cell r="AD424" t="str">
            <v>080-2472-4843</v>
          </cell>
          <cell r="AE424" t="str">
            <v>shibata.tetsuo001@panasonic-homes.com</v>
          </cell>
          <cell r="AF424" t="str">
            <v>パナソニックリフォーム株式会社</v>
          </cell>
          <cell r="AG424" t="str">
            <v>東部支社 埼玉・新潟営業部</v>
          </cell>
          <cell r="AH424" t="str">
            <v>331-0812</v>
          </cell>
          <cell r="AI424" t="str">
            <v>埼玉県</v>
          </cell>
          <cell r="AJ424" t="str">
            <v>さいたま市北区宮原2-14　</v>
          </cell>
          <cell r="AK424" t="str">
            <v>KKビル　2F</v>
          </cell>
          <cell r="AL424" t="str">
            <v>048-651-6449</v>
          </cell>
          <cell r="AM424" t="str">
            <v>⑥</v>
          </cell>
          <cell r="AN424" t="str">
            <v>柴田　哲男</v>
          </cell>
          <cell r="AO424">
            <v>0</v>
          </cell>
          <cell r="AP424">
            <v>0</v>
          </cell>
          <cell r="AS424" t="str">
            <v>一括</v>
          </cell>
          <cell r="BA424">
            <v>37</v>
          </cell>
          <cell r="BB424" t="str">
            <v>○</v>
          </cell>
          <cell r="BC424" t="str">
            <v>221021109097</v>
          </cell>
          <cell r="BD424">
            <v>44875</v>
          </cell>
          <cell r="BE424">
            <v>44886</v>
          </cell>
          <cell r="BF424">
            <v>44889</v>
          </cell>
          <cell r="BG424" t="str">
            <v>9:30</v>
          </cell>
          <cell r="BH424" t="str">
            <v>17:00</v>
          </cell>
          <cell r="BI424" t="str">
            <v>9:00</v>
          </cell>
          <cell r="BJ424" t="str">
            <v>17:10</v>
          </cell>
          <cell r="BK424" t="str">
            <v/>
          </cell>
          <cell r="BL424" t="str">
            <v/>
          </cell>
        </row>
        <row r="425">
          <cell r="A425" t="str">
            <v>22-1021109-098</v>
          </cell>
          <cell r="B425">
            <v>44866</v>
          </cell>
          <cell r="C425">
            <v>44873</v>
          </cell>
          <cell r="E425">
            <v>0</v>
          </cell>
          <cell r="F425" t="str">
            <v>1021109</v>
          </cell>
          <cell r="G425">
            <v>98</v>
          </cell>
          <cell r="H425">
            <v>2</v>
          </cell>
          <cell r="I425" t="str">
            <v>東京(飯田橋)</v>
          </cell>
          <cell r="J425" t="str">
            <v>家の光会館・ｺﾝﾍﾞﾝｼｮﾝﾎｰﾙ/飯田橋ﾚｲﾝﾎﾞｰﾋﾞﾙ・大会議室</v>
          </cell>
          <cell r="K425" t="str">
            <v/>
          </cell>
          <cell r="L425">
            <v>44874</v>
          </cell>
          <cell r="M425">
            <v>44875</v>
          </cell>
          <cell r="O425" t="str">
            <v>東京(飯田橋)</v>
          </cell>
          <cell r="P425" t="str">
            <v>一般</v>
          </cell>
          <cell r="Q425">
            <v>1</v>
          </cell>
          <cell r="R425" t="str">
            <v>コミヤ</v>
          </cell>
          <cell r="S425" t="str">
            <v>ヒロシ</v>
          </cell>
          <cell r="T425" t="str">
            <v>コミヤ　ヒロシ</v>
          </cell>
          <cell r="U425" t="str">
            <v>小宮</v>
          </cell>
          <cell r="V425" t="str">
            <v>博</v>
          </cell>
          <cell r="W425" t="str">
            <v>小宮　博</v>
          </cell>
          <cell r="X425">
            <v>25657</v>
          </cell>
          <cell r="Y425">
            <v>52</v>
          </cell>
          <cell r="Z425" t="str">
            <v>343-0845</v>
          </cell>
          <cell r="AA425" t="str">
            <v>埼玉県</v>
          </cell>
          <cell r="AB425" t="str">
            <v>越谷市南越谷5-16-2</v>
          </cell>
          <cell r="AC425" t="str">
            <v>ライフピア新越谷201</v>
          </cell>
          <cell r="AD425" t="str">
            <v>070-2917-2207</v>
          </cell>
          <cell r="AE425" t="str">
            <v>komiya.hiroshi001@panasonic-homes.com</v>
          </cell>
          <cell r="AF425" t="str">
            <v>パナソニックリフォーム株式会社</v>
          </cell>
          <cell r="AG425" t="str">
            <v>東部支社 埼玉・新潟営業部</v>
          </cell>
          <cell r="AH425" t="str">
            <v>331-0812</v>
          </cell>
          <cell r="AI425" t="str">
            <v>埼玉県</v>
          </cell>
          <cell r="AJ425" t="str">
            <v>さいたま市北区宮原2-14　</v>
          </cell>
          <cell r="AK425" t="str">
            <v>KKビル　2F</v>
          </cell>
          <cell r="AL425" t="str">
            <v>048-651-6449</v>
          </cell>
          <cell r="AM425" t="str">
            <v>⑥</v>
          </cell>
          <cell r="AN425" t="str">
            <v>小宮　博</v>
          </cell>
          <cell r="AO425">
            <v>1</v>
          </cell>
          <cell r="AP425">
            <v>1</v>
          </cell>
          <cell r="AS425" t="str">
            <v>一括</v>
          </cell>
          <cell r="BA425">
            <v>39</v>
          </cell>
          <cell r="BB425" t="str">
            <v>○</v>
          </cell>
          <cell r="BC425" t="str">
            <v>221021109098</v>
          </cell>
          <cell r="BD425">
            <v>44875</v>
          </cell>
          <cell r="BE425">
            <v>44886</v>
          </cell>
          <cell r="BF425">
            <v>44889</v>
          </cell>
          <cell r="BG425" t="str">
            <v>9:30</v>
          </cell>
          <cell r="BH425" t="str">
            <v>17:00</v>
          </cell>
          <cell r="BI425" t="str">
            <v>9:00</v>
          </cell>
          <cell r="BJ425" t="str">
            <v>17:10</v>
          </cell>
          <cell r="BK425" t="str">
            <v/>
          </cell>
          <cell r="BL425" t="str">
            <v/>
          </cell>
        </row>
        <row r="426">
          <cell r="A426" t="str">
            <v>22-1021109-099</v>
          </cell>
          <cell r="B426">
            <v>44866</v>
          </cell>
          <cell r="C426">
            <v>44873</v>
          </cell>
          <cell r="E426">
            <v>0</v>
          </cell>
          <cell r="F426" t="str">
            <v>1021109</v>
          </cell>
          <cell r="G426">
            <v>99</v>
          </cell>
          <cell r="H426">
            <v>2</v>
          </cell>
          <cell r="I426" t="str">
            <v>東京(飯田橋)</v>
          </cell>
          <cell r="J426" t="str">
            <v>家の光会館・ｺﾝﾍﾞﾝｼｮﾝﾎｰﾙ/飯田橋ﾚｲﾝﾎﾞｰﾋﾞﾙ・大会議室</v>
          </cell>
          <cell r="K426" t="str">
            <v/>
          </cell>
          <cell r="L426">
            <v>44874</v>
          </cell>
          <cell r="M426">
            <v>44875</v>
          </cell>
          <cell r="O426" t="str">
            <v>東京(飯田橋)</v>
          </cell>
          <cell r="P426" t="str">
            <v>一般</v>
          </cell>
          <cell r="Q426">
            <v>1</v>
          </cell>
          <cell r="R426" t="str">
            <v>カミムラ</v>
          </cell>
          <cell r="S426" t="str">
            <v>マサシ</v>
          </cell>
          <cell r="T426" t="str">
            <v>カミムラ　マサシ</v>
          </cell>
          <cell r="U426" t="str">
            <v>上村</v>
          </cell>
          <cell r="V426" t="str">
            <v>正史</v>
          </cell>
          <cell r="W426" t="str">
            <v>上村　正史</v>
          </cell>
          <cell r="X426">
            <v>21994</v>
          </cell>
          <cell r="Y426">
            <v>62</v>
          </cell>
          <cell r="Z426" t="str">
            <v>343-0832</v>
          </cell>
          <cell r="AA426" t="str">
            <v>埼玉県</v>
          </cell>
          <cell r="AB426" t="str">
            <v>越谷市南町3-18-4</v>
          </cell>
          <cell r="AC426" t="str">
            <v/>
          </cell>
          <cell r="AD426" t="str">
            <v>080-2472-4809</v>
          </cell>
          <cell r="AE426" t="str">
            <v>kamimura.masashi@panasonic-homes.com</v>
          </cell>
          <cell r="AF426" t="str">
            <v>パナソニックリフォーム株式会社</v>
          </cell>
          <cell r="AG426" t="str">
            <v>東部支社 埼玉・新潟営業部</v>
          </cell>
          <cell r="AH426" t="str">
            <v>331-0812</v>
          </cell>
          <cell r="AI426" t="str">
            <v>埼玉県</v>
          </cell>
          <cell r="AJ426" t="str">
            <v>さいたま市北区宮原2-14　</v>
          </cell>
          <cell r="AK426" t="str">
            <v>KKビル　2F</v>
          </cell>
          <cell r="AL426" t="str">
            <v>048-651-6449</v>
          </cell>
          <cell r="AM426" t="str">
            <v>⑥</v>
          </cell>
          <cell r="AN426" t="str">
            <v>上村　正史</v>
          </cell>
          <cell r="AO426">
            <v>1</v>
          </cell>
          <cell r="AP426">
            <v>1</v>
          </cell>
          <cell r="AS426" t="str">
            <v>一括</v>
          </cell>
          <cell r="BA426">
            <v>23</v>
          </cell>
          <cell r="BB426" t="str">
            <v>×</v>
          </cell>
          <cell r="BC426" t="str">
            <v/>
          </cell>
          <cell r="BD426" t="str">
            <v/>
          </cell>
          <cell r="BE426" t="str">
            <v/>
          </cell>
          <cell r="BF426" t="str">
            <v/>
          </cell>
          <cell r="BG426" t="str">
            <v>9:30</v>
          </cell>
          <cell r="BH426" t="str">
            <v>17:00</v>
          </cell>
          <cell r="BI426" t="str">
            <v>9:00</v>
          </cell>
          <cell r="BJ426" t="str">
            <v>17:10</v>
          </cell>
          <cell r="BK426" t="str">
            <v/>
          </cell>
          <cell r="BL426" t="str">
            <v/>
          </cell>
        </row>
        <row r="427">
          <cell r="A427" t="str">
            <v>22-1021109-100</v>
          </cell>
          <cell r="B427">
            <v>44870</v>
          </cell>
          <cell r="C427">
            <v>44873</v>
          </cell>
          <cell r="E427">
            <v>0</v>
          </cell>
          <cell r="F427" t="str">
            <v>1021109</v>
          </cell>
          <cell r="G427">
            <v>100</v>
          </cell>
          <cell r="H427">
            <v>2</v>
          </cell>
          <cell r="I427" t="str">
            <v>東京(飯田橋)</v>
          </cell>
          <cell r="J427" t="str">
            <v>家の光会館・ｺﾝﾍﾞﾝｼｮﾝﾎｰﾙ/飯田橋ﾚｲﾝﾎﾞｰﾋﾞﾙ・大会議室</v>
          </cell>
          <cell r="K427" t="str">
            <v/>
          </cell>
          <cell r="L427">
            <v>44874</v>
          </cell>
          <cell r="M427">
            <v>44875</v>
          </cell>
          <cell r="O427" t="str">
            <v>東京(飯田橋)</v>
          </cell>
          <cell r="P427" t="str">
            <v>一般</v>
          </cell>
          <cell r="Q427">
            <v>1</v>
          </cell>
          <cell r="R427" t="str">
            <v>ハヤサカ</v>
          </cell>
          <cell r="S427" t="str">
            <v>ジュンイチ</v>
          </cell>
          <cell r="T427" t="str">
            <v>ハヤサカ　ジュンイチ</v>
          </cell>
          <cell r="U427" t="str">
            <v>早坂</v>
          </cell>
          <cell r="V427" t="str">
            <v>淳一</v>
          </cell>
          <cell r="W427" t="str">
            <v>早坂　淳一</v>
          </cell>
          <cell r="X427">
            <v>23841</v>
          </cell>
          <cell r="Y427">
            <v>57</v>
          </cell>
          <cell r="Z427" t="str">
            <v>337-0044</v>
          </cell>
          <cell r="AA427" t="str">
            <v>埼玉県</v>
          </cell>
          <cell r="AB427" t="str">
            <v>さいたま市見沼区上山口新田４７７－２３</v>
          </cell>
          <cell r="AC427" t="str">
            <v/>
          </cell>
          <cell r="AD427" t="str">
            <v>080-7153-7574</v>
          </cell>
          <cell r="AE427" t="str">
            <v>hayasaka．Junichi＠panasonic.homes.com</v>
          </cell>
          <cell r="AF427" t="str">
            <v>パナソニックリフォーム株式会社</v>
          </cell>
          <cell r="AG427" t="str">
            <v>東部支社 埼玉・新潟営業部</v>
          </cell>
          <cell r="AH427" t="str">
            <v>331-0812</v>
          </cell>
          <cell r="AI427" t="str">
            <v>埼玉県</v>
          </cell>
          <cell r="AJ427" t="str">
            <v>さいたま市北区宮原2-14　</v>
          </cell>
          <cell r="AK427" t="str">
            <v>KKビル　2F</v>
          </cell>
          <cell r="AL427" t="str">
            <v>048-651-6449</v>
          </cell>
          <cell r="AM427" t="str">
            <v>⑥</v>
          </cell>
          <cell r="AN427" t="str">
            <v>早坂　淳一</v>
          </cell>
          <cell r="AO427">
            <v>0</v>
          </cell>
          <cell r="AP427">
            <v>1</v>
          </cell>
          <cell r="AS427" t="str">
            <v>一括</v>
          </cell>
          <cell r="BA427">
            <v>33</v>
          </cell>
          <cell r="BB427" t="str">
            <v>○</v>
          </cell>
          <cell r="BC427" t="str">
            <v>221021109100</v>
          </cell>
          <cell r="BD427">
            <v>44875</v>
          </cell>
          <cell r="BE427">
            <v>44886</v>
          </cell>
          <cell r="BF427">
            <v>44889</v>
          </cell>
          <cell r="BG427" t="str">
            <v>9:30</v>
          </cell>
          <cell r="BH427" t="str">
            <v>17:00</v>
          </cell>
          <cell r="BI427" t="str">
            <v>9:00</v>
          </cell>
          <cell r="BJ427" t="str">
            <v>17:10</v>
          </cell>
          <cell r="BK427" t="str">
            <v/>
          </cell>
          <cell r="BL427" t="str">
            <v/>
          </cell>
        </row>
        <row r="428">
          <cell r="A428" t="str">
            <v>22-1021109-101</v>
          </cell>
          <cell r="B428">
            <v>44872</v>
          </cell>
          <cell r="C428">
            <v>44873</v>
          </cell>
          <cell r="E428">
            <v>0</v>
          </cell>
          <cell r="F428" t="str">
            <v>1021109</v>
          </cell>
          <cell r="G428">
            <v>101</v>
          </cell>
          <cell r="H428">
            <v>2</v>
          </cell>
          <cell r="I428" t="str">
            <v>東京(飯田橋)</v>
          </cell>
          <cell r="J428" t="str">
            <v>家の光会館・ｺﾝﾍﾞﾝｼｮﾝﾎｰﾙ/飯田橋ﾚｲﾝﾎﾞｰﾋﾞﾙ・大会議室</v>
          </cell>
          <cell r="K428" t="str">
            <v/>
          </cell>
          <cell r="L428">
            <v>44874</v>
          </cell>
          <cell r="M428">
            <v>44875</v>
          </cell>
          <cell r="O428" t="str">
            <v>東京(飯田橋)</v>
          </cell>
          <cell r="P428" t="str">
            <v>一般</v>
          </cell>
          <cell r="Q428">
            <v>1</v>
          </cell>
          <cell r="R428" t="str">
            <v>マシヤマ</v>
          </cell>
          <cell r="S428" t="str">
            <v>タケシ</v>
          </cell>
          <cell r="T428" t="str">
            <v>マシヤマ　タケシ</v>
          </cell>
          <cell r="U428" t="str">
            <v>増山</v>
          </cell>
          <cell r="V428" t="str">
            <v>毅</v>
          </cell>
          <cell r="W428" t="str">
            <v>増山　毅</v>
          </cell>
          <cell r="X428">
            <v>30017</v>
          </cell>
          <cell r="Y428">
            <v>40</v>
          </cell>
          <cell r="Z428" t="str">
            <v>115-0042</v>
          </cell>
          <cell r="AA428" t="str">
            <v>埼玉県</v>
          </cell>
          <cell r="AB428" t="str">
            <v>東京都北区志茂２－６４－１０</v>
          </cell>
          <cell r="AC428" t="str">
            <v>アーバンハイツ三晴７０３号室</v>
          </cell>
          <cell r="AD428" t="str">
            <v>080-2472-4849</v>
          </cell>
          <cell r="AE428" t="str">
            <v>mashiyama.takeshi@panasonic-homes.com</v>
          </cell>
          <cell r="AF428" t="str">
            <v>パナソニックリフォーム株式会社</v>
          </cell>
          <cell r="AG428" t="str">
            <v>東部支社　埼玉・新潟営業部</v>
          </cell>
          <cell r="AH428" t="str">
            <v>331-0812</v>
          </cell>
          <cell r="AI428" t="str">
            <v>埼玉県</v>
          </cell>
          <cell r="AJ428" t="str">
            <v>さいたま市北区宮原2-14　</v>
          </cell>
          <cell r="AK428" t="str">
            <v>KKビル　2F</v>
          </cell>
          <cell r="AL428" t="str">
            <v>048-651-6449</v>
          </cell>
          <cell r="AM428" t="str">
            <v>⑥</v>
          </cell>
          <cell r="AN428" t="str">
            <v>増山　毅</v>
          </cell>
          <cell r="AO428">
            <v>1</v>
          </cell>
          <cell r="AP428">
            <v>1</v>
          </cell>
          <cell r="AS428" t="str">
            <v>一括</v>
          </cell>
          <cell r="BA428">
            <v>37</v>
          </cell>
          <cell r="BB428" t="str">
            <v>○</v>
          </cell>
          <cell r="BC428" t="str">
            <v>221021109101</v>
          </cell>
          <cell r="BD428">
            <v>44875</v>
          </cell>
          <cell r="BE428">
            <v>44886</v>
          </cell>
          <cell r="BF428">
            <v>44889</v>
          </cell>
          <cell r="BG428" t="str">
            <v>9:30</v>
          </cell>
          <cell r="BH428" t="str">
            <v>17:00</v>
          </cell>
          <cell r="BI428" t="str">
            <v>9:00</v>
          </cell>
          <cell r="BJ428" t="str">
            <v>17:10</v>
          </cell>
          <cell r="BK428" t="str">
            <v/>
          </cell>
          <cell r="BL428" t="str">
            <v/>
          </cell>
        </row>
        <row r="429">
          <cell r="A429" t="str">
            <v>22-1021109-102</v>
          </cell>
          <cell r="B429">
            <v>44868</v>
          </cell>
          <cell r="C429">
            <v>44873</v>
          </cell>
          <cell r="E429">
            <v>0</v>
          </cell>
          <cell r="F429" t="str">
            <v>1021109</v>
          </cell>
          <cell r="G429">
            <v>102</v>
          </cell>
          <cell r="H429">
            <v>2</v>
          </cell>
          <cell r="I429" t="str">
            <v>東京(飯田橋)</v>
          </cell>
          <cell r="J429" t="str">
            <v>家の光会館・ｺﾝﾍﾞﾝｼｮﾝﾎｰﾙ/飯田橋ﾚｲﾝﾎﾞｰﾋﾞﾙ・大会議室</v>
          </cell>
          <cell r="K429" t="str">
            <v/>
          </cell>
          <cell r="L429">
            <v>44874</v>
          </cell>
          <cell r="M429">
            <v>44875</v>
          </cell>
          <cell r="O429" t="str">
            <v>東京(飯田橋)</v>
          </cell>
          <cell r="P429" t="str">
            <v>一般</v>
          </cell>
          <cell r="Q429">
            <v>1</v>
          </cell>
          <cell r="R429" t="str">
            <v>フクダ</v>
          </cell>
          <cell r="S429" t="str">
            <v>ジョウサク</v>
          </cell>
          <cell r="T429" t="str">
            <v>フクダ　ジョウサク</v>
          </cell>
          <cell r="U429" t="str">
            <v>福多</v>
          </cell>
          <cell r="V429" t="str">
            <v>城作</v>
          </cell>
          <cell r="W429" t="str">
            <v>福多　城作</v>
          </cell>
          <cell r="X429">
            <v>30989</v>
          </cell>
          <cell r="Y429">
            <v>38</v>
          </cell>
          <cell r="Z429" t="str">
            <v>336-0042</v>
          </cell>
          <cell r="AA429" t="str">
            <v>埼玉県</v>
          </cell>
          <cell r="AB429" t="str">
            <v>さいたま市南区大谷口5781番地1</v>
          </cell>
          <cell r="AC429" t="str">
            <v/>
          </cell>
          <cell r="AD429" t="str">
            <v>080-4593-2536</v>
          </cell>
          <cell r="AE429" t="str">
            <v>fukuda.josaku@panasonic-homes.com</v>
          </cell>
          <cell r="AF429" t="str">
            <v>パナソニックリフォーム株式会社</v>
          </cell>
          <cell r="AG429" t="str">
            <v>東部支社 埼玉・新潟営業部</v>
          </cell>
          <cell r="AH429" t="str">
            <v>331-0812</v>
          </cell>
          <cell r="AI429" t="str">
            <v>埼玉県</v>
          </cell>
          <cell r="AJ429" t="str">
            <v>さいたま市北区宮原2-14　</v>
          </cell>
          <cell r="AK429" t="str">
            <v>KKビル　2F</v>
          </cell>
          <cell r="AL429" t="str">
            <v>048-651-6449</v>
          </cell>
          <cell r="AM429" t="str">
            <v>⑥</v>
          </cell>
          <cell r="AN429" t="str">
            <v>福多　城作</v>
          </cell>
          <cell r="AO429">
            <v>0</v>
          </cell>
          <cell r="AP429">
            <v>1</v>
          </cell>
          <cell r="AS429" t="str">
            <v>一括</v>
          </cell>
          <cell r="BA429">
            <v>37</v>
          </cell>
          <cell r="BB429" t="str">
            <v>○</v>
          </cell>
          <cell r="BC429" t="str">
            <v>221021109102</v>
          </cell>
          <cell r="BD429">
            <v>44875</v>
          </cell>
          <cell r="BE429">
            <v>44886</v>
          </cell>
          <cell r="BF429">
            <v>44889</v>
          </cell>
          <cell r="BG429" t="str">
            <v>9:30</v>
          </cell>
          <cell r="BH429" t="str">
            <v>17:00</v>
          </cell>
          <cell r="BI429" t="str">
            <v>9:00</v>
          </cell>
          <cell r="BJ429" t="str">
            <v>17:10</v>
          </cell>
          <cell r="BK429" t="str">
            <v/>
          </cell>
          <cell r="BL429" t="str">
            <v/>
          </cell>
        </row>
        <row r="430">
          <cell r="A430" t="str">
            <v>22-1021109-103</v>
          </cell>
          <cell r="B430">
            <v>44870</v>
          </cell>
          <cell r="C430">
            <v>44873</v>
          </cell>
          <cell r="E430">
            <v>0</v>
          </cell>
          <cell r="F430" t="str">
            <v>1021109</v>
          </cell>
          <cell r="G430">
            <v>103</v>
          </cell>
          <cell r="H430">
            <v>2</v>
          </cell>
          <cell r="I430" t="str">
            <v>東京(飯田橋)</v>
          </cell>
          <cell r="J430" t="str">
            <v>家の光会館・ｺﾝﾍﾞﾝｼｮﾝﾎｰﾙ/飯田橋ﾚｲﾝﾎﾞｰﾋﾞﾙ・大会議室</v>
          </cell>
          <cell r="K430" t="str">
            <v/>
          </cell>
          <cell r="L430">
            <v>44874</v>
          </cell>
          <cell r="M430">
            <v>44875</v>
          </cell>
          <cell r="O430" t="str">
            <v>東京(飯田橋)</v>
          </cell>
          <cell r="P430" t="str">
            <v>一般</v>
          </cell>
          <cell r="Q430">
            <v>1</v>
          </cell>
          <cell r="R430" t="str">
            <v>ハマナカ</v>
          </cell>
          <cell r="S430" t="str">
            <v>タカシ</v>
          </cell>
          <cell r="T430" t="str">
            <v>ハマナカ　タカシ</v>
          </cell>
          <cell r="U430" t="str">
            <v>濱中</v>
          </cell>
          <cell r="V430" t="str">
            <v>孝志</v>
          </cell>
          <cell r="W430" t="str">
            <v>濱中　孝志</v>
          </cell>
          <cell r="X430">
            <v>28114</v>
          </cell>
          <cell r="Y430">
            <v>45</v>
          </cell>
          <cell r="Z430" t="str">
            <v>173-0003</v>
          </cell>
          <cell r="AA430" t="str">
            <v>東京都</v>
          </cell>
          <cell r="AB430" t="str">
            <v>板橋区加賀1-9-10</v>
          </cell>
          <cell r="AC430" t="str">
            <v>シティテラス加賀701</v>
          </cell>
          <cell r="AD430" t="str">
            <v>070-1539-3041</v>
          </cell>
          <cell r="AE430" t="str">
            <v>hamanaka.takashi001@panasonic-homes.com</v>
          </cell>
          <cell r="AF430" t="str">
            <v>パナソニックリフォーム株式会社</v>
          </cell>
          <cell r="AG430" t="str">
            <v>東部支社 埼玉・新潟営業部</v>
          </cell>
          <cell r="AH430" t="str">
            <v>331-0812</v>
          </cell>
          <cell r="AI430" t="str">
            <v>埼玉県</v>
          </cell>
          <cell r="AJ430" t="str">
            <v>さいたま市北区宮原2-14　</v>
          </cell>
          <cell r="AK430" t="str">
            <v>KKビル　2F</v>
          </cell>
          <cell r="AL430" t="str">
            <v>048-651-6449</v>
          </cell>
          <cell r="AM430" t="str">
            <v>⑥</v>
          </cell>
          <cell r="AN430" t="str">
            <v>濱中　孝志</v>
          </cell>
          <cell r="AO430">
            <v>1</v>
          </cell>
          <cell r="AP430">
            <v>1</v>
          </cell>
          <cell r="AS430" t="str">
            <v>一括</v>
          </cell>
          <cell r="BA430">
            <v>34</v>
          </cell>
          <cell r="BB430" t="str">
            <v>○</v>
          </cell>
          <cell r="BC430" t="str">
            <v>221021109103</v>
          </cell>
          <cell r="BD430">
            <v>44875</v>
          </cell>
          <cell r="BE430">
            <v>44886</v>
          </cell>
          <cell r="BF430">
            <v>44889</v>
          </cell>
          <cell r="BG430" t="str">
            <v>9:30</v>
          </cell>
          <cell r="BH430" t="str">
            <v>17:00</v>
          </cell>
          <cell r="BI430" t="str">
            <v>9:00</v>
          </cell>
          <cell r="BJ430" t="str">
            <v>17:10</v>
          </cell>
          <cell r="BK430" t="str">
            <v/>
          </cell>
          <cell r="BL430" t="str">
            <v/>
          </cell>
        </row>
        <row r="431">
          <cell r="A431" t="str">
            <v>22-1021109-104</v>
          </cell>
          <cell r="B431">
            <v>44854</v>
          </cell>
          <cell r="C431">
            <v>44873</v>
          </cell>
          <cell r="E431">
            <v>0</v>
          </cell>
          <cell r="F431" t="str">
            <v>1021109</v>
          </cell>
          <cell r="G431">
            <v>104</v>
          </cell>
          <cell r="H431">
            <v>2</v>
          </cell>
          <cell r="I431" t="str">
            <v>東京(飯田橋)</v>
          </cell>
          <cell r="J431" t="str">
            <v>家の光会館・ｺﾝﾍﾞﾝｼｮﾝﾎｰﾙ/飯田橋ﾚｲﾝﾎﾞｰﾋﾞﾙ・大会議室</v>
          </cell>
          <cell r="K431" t="str">
            <v/>
          </cell>
          <cell r="L431">
            <v>44874</v>
          </cell>
          <cell r="M431">
            <v>44875</v>
          </cell>
          <cell r="O431" t="str">
            <v>東京(飯田橋)</v>
          </cell>
          <cell r="P431" t="str">
            <v>一般</v>
          </cell>
          <cell r="Q431">
            <v>1</v>
          </cell>
          <cell r="R431" t="str">
            <v>アサノ</v>
          </cell>
          <cell r="S431" t="str">
            <v>モトオ</v>
          </cell>
          <cell r="T431" t="str">
            <v>アサノ　モトオ</v>
          </cell>
          <cell r="U431" t="str">
            <v>淺野</v>
          </cell>
          <cell r="V431" t="str">
            <v>素夫</v>
          </cell>
          <cell r="W431" t="str">
            <v>淺野　素夫</v>
          </cell>
          <cell r="X431">
            <v>21746</v>
          </cell>
          <cell r="Y431">
            <v>63</v>
          </cell>
          <cell r="Z431" t="str">
            <v>240-0003</v>
          </cell>
          <cell r="AA431" t="str">
            <v>神奈川県</v>
          </cell>
          <cell r="AB431" t="str">
            <v>横浜市保土ヶ谷区天王町1-26-2</v>
          </cell>
          <cell r="AC431" t="str">
            <v>マイキャッスル天王町302</v>
          </cell>
          <cell r="AD431" t="str">
            <v>080-7012-9294</v>
          </cell>
          <cell r="AE431" t="str">
            <v>m_asano@j-eri.jp</v>
          </cell>
          <cell r="AF431" t="str">
            <v>株式会社ERIアカデミー</v>
          </cell>
          <cell r="AG431" t="str">
            <v>事業部</v>
          </cell>
          <cell r="AH431" t="str">
            <v>107-0052</v>
          </cell>
          <cell r="AI431" t="str">
            <v>東京都</v>
          </cell>
          <cell r="AJ431" t="str">
            <v>港区赤坂8-10-24</v>
          </cell>
          <cell r="AK431" t="str">
            <v>住友不動産青山ビル南館1F</v>
          </cell>
          <cell r="AL431" t="str">
            <v>03-5775-7848</v>
          </cell>
          <cell r="AM431" t="str">
            <v>②</v>
          </cell>
          <cell r="AN431" t="str">
            <v>淺野　素夫</v>
          </cell>
          <cell r="AO431">
            <v>1</v>
          </cell>
          <cell r="AP431">
            <v>1</v>
          </cell>
          <cell r="AS431" t="str">
            <v>一括</v>
          </cell>
          <cell r="BA431">
            <v>0</v>
          </cell>
          <cell r="BB431" t="str">
            <v>×</v>
          </cell>
          <cell r="BC431" t="str">
            <v/>
          </cell>
          <cell r="BD431" t="str">
            <v/>
          </cell>
          <cell r="BE431" t="str">
            <v/>
          </cell>
          <cell r="BF431" t="str">
            <v/>
          </cell>
          <cell r="BG431" t="str">
            <v>9:30</v>
          </cell>
          <cell r="BH431" t="str">
            <v>17:00</v>
          </cell>
          <cell r="BI431" t="str">
            <v>9:00</v>
          </cell>
          <cell r="BJ431" t="str">
            <v>17:10</v>
          </cell>
          <cell r="BK431" t="str">
            <v/>
          </cell>
          <cell r="BL431" t="str">
            <v/>
          </cell>
        </row>
        <row r="432">
          <cell r="A432" t="str">
            <v>22-1101115-001</v>
          </cell>
          <cell r="B432">
            <v>44763</v>
          </cell>
          <cell r="C432">
            <v>44763</v>
          </cell>
          <cell r="D432">
            <v>44763</v>
          </cell>
          <cell r="F432" t="str">
            <v>1101115</v>
          </cell>
          <cell r="G432">
            <v>1</v>
          </cell>
          <cell r="H432">
            <v>10</v>
          </cell>
          <cell r="I432" t="str">
            <v>札幌</v>
          </cell>
          <cell r="J432" t="str">
            <v>北海道建設会館</v>
          </cell>
          <cell r="K432" t="str">
            <v>大ホール</v>
          </cell>
          <cell r="L432">
            <v>44880</v>
          </cell>
          <cell r="M432">
            <v>44881</v>
          </cell>
          <cell r="O432" t="str">
            <v>札幌</v>
          </cell>
          <cell r="P432" t="str">
            <v>一般</v>
          </cell>
          <cell r="Q432">
            <v>1</v>
          </cell>
          <cell r="R432" t="str">
            <v>ウエハラ</v>
          </cell>
          <cell r="S432" t="str">
            <v>ダイスケ</v>
          </cell>
          <cell r="T432" t="str">
            <v>ウエハラ　ダイスケ</v>
          </cell>
          <cell r="U432" t="str">
            <v>上原</v>
          </cell>
          <cell r="V432" t="str">
            <v>大輔</v>
          </cell>
          <cell r="W432" t="str">
            <v>上原　大輔</v>
          </cell>
          <cell r="X432">
            <v>27812</v>
          </cell>
          <cell r="Y432">
            <v>46</v>
          </cell>
          <cell r="Z432" t="str">
            <v>004-0871</v>
          </cell>
          <cell r="AA432" t="str">
            <v>北海道</v>
          </cell>
          <cell r="AB432" t="str">
            <v>札幌市清田区平岡１条１丁目１－３０</v>
          </cell>
          <cell r="AC432" t="str">
            <v>エクセルシオール平岡一条704号室</v>
          </cell>
          <cell r="AD432" t="str">
            <v>070-5554-3129</v>
          </cell>
          <cell r="AE432" t="str">
            <v>d-uehara@johnsonhome.co.jp</v>
          </cell>
          <cell r="AF432" t="str">
            <v>株式会社ジョンソンホームズ</v>
          </cell>
          <cell r="AH432" t="str">
            <v>063-0864</v>
          </cell>
          <cell r="AI432" t="str">
            <v>北海道</v>
          </cell>
          <cell r="AJ432" t="str">
            <v>札幌市西区八軒４条東５丁目１－１</v>
          </cell>
          <cell r="AK432" t="str">
            <v/>
          </cell>
          <cell r="AL432" t="str">
            <v>011-737-8888</v>
          </cell>
          <cell r="AM432" t="str">
            <v>⑥</v>
          </cell>
          <cell r="AN432" t="str">
            <v>上原　大輔</v>
          </cell>
          <cell r="AO432">
            <v>1</v>
          </cell>
          <cell r="AP432">
            <v>1</v>
          </cell>
          <cell r="AS432" t="str">
            <v>三菱</v>
          </cell>
          <cell r="AT432">
            <v>44771</v>
          </cell>
          <cell r="BA432">
            <v>38</v>
          </cell>
          <cell r="BB432" t="str">
            <v>○</v>
          </cell>
          <cell r="BC432" t="str">
            <v>221101115001</v>
          </cell>
          <cell r="BD432">
            <v>44881</v>
          </cell>
          <cell r="BE432">
            <v>44908</v>
          </cell>
          <cell r="BF432">
            <v>44908</v>
          </cell>
          <cell r="BG432" t="str">
            <v>9:30</v>
          </cell>
          <cell r="BH432" t="str">
            <v>17:00</v>
          </cell>
          <cell r="BI432" t="str">
            <v>9:00</v>
          </cell>
          <cell r="BJ432" t="str">
            <v>17:10</v>
          </cell>
          <cell r="BK432" t="str">
            <v/>
          </cell>
          <cell r="BL432" t="str">
            <v/>
          </cell>
        </row>
        <row r="433">
          <cell r="A433" t="str">
            <v>22-1101115-002</v>
          </cell>
          <cell r="B433">
            <v>44783</v>
          </cell>
          <cell r="C433">
            <v>44783</v>
          </cell>
          <cell r="F433" t="str">
            <v>1101115</v>
          </cell>
          <cell r="G433">
            <v>2</v>
          </cell>
          <cell r="H433">
            <v>10</v>
          </cell>
          <cell r="I433" t="str">
            <v>札幌</v>
          </cell>
          <cell r="J433" t="str">
            <v>北海道建設会館</v>
          </cell>
          <cell r="K433" t="str">
            <v>大ホール</v>
          </cell>
          <cell r="L433">
            <v>44880</v>
          </cell>
          <cell r="M433">
            <v>44881</v>
          </cell>
          <cell r="O433" t="str">
            <v>札幌</v>
          </cell>
          <cell r="P433" t="str">
            <v>一般</v>
          </cell>
          <cell r="Q433">
            <v>1</v>
          </cell>
          <cell r="R433" t="str">
            <v>イシワ</v>
          </cell>
          <cell r="S433" t="str">
            <v>リョウヘイ</v>
          </cell>
          <cell r="T433" t="str">
            <v>イシワ　リョウヘイ</v>
          </cell>
          <cell r="U433" t="str">
            <v>石和</v>
          </cell>
          <cell r="V433" t="str">
            <v>亮平</v>
          </cell>
          <cell r="W433" t="str">
            <v>石和　亮平</v>
          </cell>
          <cell r="X433">
            <v>31940</v>
          </cell>
          <cell r="Y433">
            <v>37</v>
          </cell>
          <cell r="Z433" t="str">
            <v>004-0804</v>
          </cell>
          <cell r="AA433" t="str">
            <v>北海道</v>
          </cell>
          <cell r="AB433" t="str">
            <v>札幌市清田区里塚4条3丁目13-12</v>
          </cell>
          <cell r="AD433" t="str">
            <v>070-6519-7185</v>
          </cell>
          <cell r="AE433" t="str">
            <v>r-ishiwa@johnsonhome.co.jp</v>
          </cell>
          <cell r="AF433" t="str">
            <v>株式会社ジョンソンホームズ</v>
          </cell>
          <cell r="AH433" t="str">
            <v>063-0864</v>
          </cell>
          <cell r="AI433" t="str">
            <v>北海道</v>
          </cell>
          <cell r="AJ433" t="str">
            <v>札幌市西区八軒４条東５丁目１－１</v>
          </cell>
          <cell r="AL433" t="str">
            <v>011-737-8888</v>
          </cell>
          <cell r="AM433" t="str">
            <v>⑥</v>
          </cell>
          <cell r="AN433" t="str">
            <v>石和　亮平</v>
          </cell>
          <cell r="AO433">
            <v>1</v>
          </cell>
          <cell r="AP433">
            <v>1</v>
          </cell>
          <cell r="AS433" t="str">
            <v>三菱</v>
          </cell>
          <cell r="AT433">
            <v>44798</v>
          </cell>
          <cell r="BA433">
            <v>40</v>
          </cell>
          <cell r="BB433" t="str">
            <v>○</v>
          </cell>
          <cell r="BC433" t="str">
            <v>221101115002</v>
          </cell>
          <cell r="BD433">
            <v>44881</v>
          </cell>
          <cell r="BE433">
            <v>44908</v>
          </cell>
          <cell r="BF433">
            <v>44908</v>
          </cell>
          <cell r="BG433" t="str">
            <v>9:30</v>
          </cell>
          <cell r="BH433" t="str">
            <v>17:00</v>
          </cell>
          <cell r="BI433" t="str">
            <v>9:00</v>
          </cell>
          <cell r="BJ433" t="str">
            <v>17:10</v>
          </cell>
          <cell r="BK433" t="str">
            <v/>
          </cell>
          <cell r="BL433" t="str">
            <v/>
          </cell>
        </row>
        <row r="434">
          <cell r="A434" t="str">
            <v>22-1101115-003</v>
          </cell>
          <cell r="B434">
            <v>44777</v>
          </cell>
          <cell r="C434">
            <v>44778</v>
          </cell>
          <cell r="F434" t="str">
            <v>1101115</v>
          </cell>
          <cell r="G434">
            <v>3</v>
          </cell>
          <cell r="H434">
            <v>10</v>
          </cell>
          <cell r="I434" t="str">
            <v>札幌</v>
          </cell>
          <cell r="J434" t="str">
            <v>北海道建設会館</v>
          </cell>
          <cell r="K434" t="str">
            <v>大ホール</v>
          </cell>
          <cell r="L434">
            <v>44880</v>
          </cell>
          <cell r="M434">
            <v>44881</v>
          </cell>
          <cell r="O434" t="str">
            <v>札幌</v>
          </cell>
          <cell r="P434" t="str">
            <v>一般</v>
          </cell>
          <cell r="Q434">
            <v>1</v>
          </cell>
          <cell r="R434" t="str">
            <v>キンカ</v>
          </cell>
          <cell r="S434" t="str">
            <v>ヤスハル</v>
          </cell>
          <cell r="T434" t="str">
            <v>キンカ　ヤスハル</v>
          </cell>
          <cell r="U434" t="str">
            <v>金家</v>
          </cell>
          <cell r="V434" t="str">
            <v>保治</v>
          </cell>
          <cell r="W434" t="str">
            <v>金家　保治</v>
          </cell>
          <cell r="X434">
            <v>22110</v>
          </cell>
          <cell r="Y434">
            <v>64</v>
          </cell>
          <cell r="Z434" t="str">
            <v>005-0805</v>
          </cell>
          <cell r="AA434" t="str">
            <v>北海道</v>
          </cell>
          <cell r="AB434" t="str">
            <v>札幌市南区川沿５条2丁目6-10-801</v>
          </cell>
          <cell r="AD434" t="str">
            <v>090-1308-2390</v>
          </cell>
          <cell r="AE434" t="str">
            <v>kinka.tyt.kobo@gmail.com</v>
          </cell>
          <cell r="AF434" t="str">
            <v>株式会社ＴＹＴ工房</v>
          </cell>
          <cell r="AH434" t="str">
            <v xml:space="preserve">062-0937 </v>
          </cell>
          <cell r="AI434" t="str">
            <v>北海道</v>
          </cell>
          <cell r="AJ434" t="str">
            <v>札幌市豊平区平岸7条18丁目4番24</v>
          </cell>
          <cell r="AL434" t="str">
            <v>011-826-6232</v>
          </cell>
          <cell r="AM434" t="str">
            <v>⑥</v>
          </cell>
          <cell r="AN434" t="str">
            <v>金家　保治</v>
          </cell>
          <cell r="AO434">
            <v>1</v>
          </cell>
          <cell r="AP434">
            <v>1</v>
          </cell>
          <cell r="AS434" t="str">
            <v>三菱</v>
          </cell>
          <cell r="AT434">
            <v>44782</v>
          </cell>
          <cell r="BA434">
            <v>38</v>
          </cell>
          <cell r="BB434" t="str">
            <v>○</v>
          </cell>
          <cell r="BC434" t="str">
            <v>221101115003</v>
          </cell>
          <cell r="BD434">
            <v>44881</v>
          </cell>
          <cell r="BE434">
            <v>44908</v>
          </cell>
          <cell r="BF434">
            <v>44908</v>
          </cell>
          <cell r="BG434" t="str">
            <v>9:30</v>
          </cell>
          <cell r="BH434" t="str">
            <v>17:00</v>
          </cell>
          <cell r="BI434" t="str">
            <v>9:00</v>
          </cell>
          <cell r="BJ434" t="str">
            <v>17:10</v>
          </cell>
          <cell r="BK434" t="str">
            <v/>
          </cell>
          <cell r="BL434" t="str">
            <v/>
          </cell>
        </row>
        <row r="435">
          <cell r="A435" t="str">
            <v>22-1101115-004</v>
          </cell>
          <cell r="B435">
            <v>44778</v>
          </cell>
          <cell r="C435">
            <v>44795</v>
          </cell>
          <cell r="F435" t="str">
            <v>1101115</v>
          </cell>
          <cell r="G435">
            <v>4</v>
          </cell>
          <cell r="H435">
            <v>10</v>
          </cell>
          <cell r="I435" t="str">
            <v>札幌</v>
          </cell>
          <cell r="J435" t="str">
            <v>北海道建設会館</v>
          </cell>
          <cell r="K435" t="str">
            <v>大ホール</v>
          </cell>
          <cell r="L435">
            <v>44880</v>
          </cell>
          <cell r="M435">
            <v>44881</v>
          </cell>
          <cell r="O435" t="str">
            <v>札幌</v>
          </cell>
          <cell r="P435" t="str">
            <v>一般</v>
          </cell>
          <cell r="Q435">
            <v>1</v>
          </cell>
          <cell r="R435" t="str">
            <v>ヒラナカ</v>
          </cell>
          <cell r="S435" t="str">
            <v>リョウジ</v>
          </cell>
          <cell r="T435" t="str">
            <v>ヒラナカ　リョウジ</v>
          </cell>
          <cell r="U435" t="str">
            <v>平中</v>
          </cell>
          <cell r="V435" t="str">
            <v>亮治</v>
          </cell>
          <cell r="W435" t="str">
            <v>平中　亮治</v>
          </cell>
          <cell r="X435">
            <v>23470</v>
          </cell>
          <cell r="Y435">
            <v>60</v>
          </cell>
          <cell r="Z435" t="str">
            <v>061-1421</v>
          </cell>
          <cell r="AA435" t="str">
            <v>北海道</v>
          </cell>
          <cell r="AB435" t="str">
            <v>恵庭市牧場304-9</v>
          </cell>
          <cell r="AD435" t="str">
            <v>090-8904-7828</v>
          </cell>
          <cell r="AE435" t="str">
            <v>ryo.hiranaka@gmail.com</v>
          </cell>
          <cell r="AF435" t="str">
            <v>有限会社熊谷組</v>
          </cell>
          <cell r="AH435" t="str">
            <v>061-1414</v>
          </cell>
          <cell r="AI435" t="str">
            <v>北海道</v>
          </cell>
          <cell r="AJ435" t="str">
            <v>恵庭市漁町174</v>
          </cell>
          <cell r="AL435" t="str">
            <v>0123-32-3391</v>
          </cell>
          <cell r="AM435" t="str">
            <v>⑥</v>
          </cell>
          <cell r="AN435" t="str">
            <v>平中　亮治</v>
          </cell>
          <cell r="AO435">
            <v>0</v>
          </cell>
          <cell r="AP435">
            <v>1</v>
          </cell>
          <cell r="AS435" t="str">
            <v>三菱</v>
          </cell>
          <cell r="AT435">
            <v>44804</v>
          </cell>
          <cell r="BA435">
            <v>38</v>
          </cell>
          <cell r="BB435" t="str">
            <v>○</v>
          </cell>
          <cell r="BC435" t="str">
            <v>221101115004</v>
          </cell>
          <cell r="BD435">
            <v>44881</v>
          </cell>
          <cell r="BE435">
            <v>44908</v>
          </cell>
          <cell r="BF435">
            <v>44908</v>
          </cell>
          <cell r="BG435" t="str">
            <v>9:30</v>
          </cell>
          <cell r="BH435" t="str">
            <v>17:00</v>
          </cell>
          <cell r="BI435" t="str">
            <v>9:00</v>
          </cell>
          <cell r="BJ435" t="str">
            <v>17:10</v>
          </cell>
          <cell r="BK435" t="str">
            <v/>
          </cell>
          <cell r="BL435" t="str">
            <v/>
          </cell>
        </row>
        <row r="436">
          <cell r="A436" t="str">
            <v>22-1101115-005</v>
          </cell>
          <cell r="B436">
            <v>44791</v>
          </cell>
          <cell r="C436">
            <v>44795</v>
          </cell>
          <cell r="F436" t="str">
            <v>1101115</v>
          </cell>
          <cell r="G436">
            <v>5</v>
          </cell>
          <cell r="H436">
            <v>10</v>
          </cell>
          <cell r="I436" t="str">
            <v>札幌</v>
          </cell>
          <cell r="J436" t="str">
            <v>北海道建設会館</v>
          </cell>
          <cell r="K436" t="str">
            <v>大ホール</v>
          </cell>
          <cell r="L436">
            <v>44880</v>
          </cell>
          <cell r="M436">
            <v>44881</v>
          </cell>
          <cell r="O436" t="str">
            <v>札幌</v>
          </cell>
          <cell r="P436" t="str">
            <v>一般</v>
          </cell>
          <cell r="Q436">
            <v>1</v>
          </cell>
          <cell r="R436" t="str">
            <v>サキョウ</v>
          </cell>
          <cell r="S436" t="str">
            <v>カズヒロ</v>
          </cell>
          <cell r="T436" t="str">
            <v>サキョウ　カズヒロ</v>
          </cell>
          <cell r="U436" t="str">
            <v>左京</v>
          </cell>
          <cell r="V436" t="str">
            <v>和広</v>
          </cell>
          <cell r="W436" t="str">
            <v>左京　和広</v>
          </cell>
          <cell r="X436">
            <v>24236</v>
          </cell>
          <cell r="Y436">
            <v>56</v>
          </cell>
          <cell r="Z436" t="str">
            <v>003-0833</v>
          </cell>
          <cell r="AA436" t="str">
            <v>北海道</v>
          </cell>
          <cell r="AB436" t="str">
            <v>札幌市白石区北郷3条1丁目4-1-201</v>
          </cell>
          <cell r="AC436" t="str">
            <v/>
          </cell>
          <cell r="AD436" t="str">
            <v>080-2872-9482</v>
          </cell>
          <cell r="AE436" t="str">
            <v>sakyo1299@sumaino-kuwazawa.co.jp</v>
          </cell>
          <cell r="AF436" t="str">
            <v>株式以外者住まいのクワザワ</v>
          </cell>
          <cell r="AG436" t="str">
            <v>リフォーム部</v>
          </cell>
          <cell r="AH436" t="str">
            <v>003-0012</v>
          </cell>
          <cell r="AI436" t="str">
            <v>北海道</v>
          </cell>
          <cell r="AJ436" t="str">
            <v>札幌市白石区中央2条7丁目1番1号</v>
          </cell>
          <cell r="AK436" t="str">
            <v/>
          </cell>
          <cell r="AL436" t="str">
            <v>011-558-7131</v>
          </cell>
          <cell r="AM436" t="str">
            <v>⑥</v>
          </cell>
          <cell r="AN436" t="str">
            <v>左京　和広</v>
          </cell>
          <cell r="AO436">
            <v>0</v>
          </cell>
          <cell r="AP436">
            <v>1</v>
          </cell>
          <cell r="AS436" t="str">
            <v>三菱</v>
          </cell>
          <cell r="AT436">
            <v>44803</v>
          </cell>
          <cell r="BA436">
            <v>36</v>
          </cell>
          <cell r="BB436" t="str">
            <v>○</v>
          </cell>
          <cell r="BC436" t="str">
            <v>221101115005</v>
          </cell>
          <cell r="BD436">
            <v>44881</v>
          </cell>
          <cell r="BE436">
            <v>44908</v>
          </cell>
          <cell r="BF436">
            <v>44908</v>
          </cell>
          <cell r="BG436" t="str">
            <v>9:30</v>
          </cell>
          <cell r="BH436" t="str">
            <v>17:00</v>
          </cell>
          <cell r="BI436" t="str">
            <v>9:00</v>
          </cell>
          <cell r="BJ436" t="str">
            <v>17:10</v>
          </cell>
          <cell r="BK436" t="str">
            <v/>
          </cell>
          <cell r="BL436" t="str">
            <v/>
          </cell>
        </row>
        <row r="437">
          <cell r="A437" t="str">
            <v>22-1101115-006</v>
          </cell>
          <cell r="B437">
            <v>44811</v>
          </cell>
          <cell r="C437">
            <v>44811</v>
          </cell>
          <cell r="F437" t="str">
            <v>1101115</v>
          </cell>
          <cell r="G437">
            <v>6</v>
          </cell>
          <cell r="H437">
            <v>10</v>
          </cell>
          <cell r="I437" t="str">
            <v>札幌</v>
          </cell>
          <cell r="J437" t="str">
            <v>北海道建設会館</v>
          </cell>
          <cell r="K437" t="str">
            <v>大ホール</v>
          </cell>
          <cell r="L437">
            <v>44880</v>
          </cell>
          <cell r="M437">
            <v>44881</v>
          </cell>
          <cell r="O437" t="str">
            <v>札幌</v>
          </cell>
          <cell r="P437" t="str">
            <v>一般</v>
          </cell>
          <cell r="Q437">
            <v>1</v>
          </cell>
          <cell r="R437" t="str">
            <v>ヤベ</v>
          </cell>
          <cell r="S437" t="str">
            <v>トシマサ</v>
          </cell>
          <cell r="T437" t="str">
            <v>ヤベ　トシマサ</v>
          </cell>
          <cell r="U437" t="str">
            <v>矢部</v>
          </cell>
          <cell r="V437" t="str">
            <v>利将</v>
          </cell>
          <cell r="W437" t="str">
            <v>矢部　利将</v>
          </cell>
          <cell r="X437">
            <v>27844</v>
          </cell>
          <cell r="Y437">
            <v>46</v>
          </cell>
          <cell r="Z437" t="str">
            <v>060-0055</v>
          </cell>
          <cell r="AA437" t="str">
            <v>北海道</v>
          </cell>
          <cell r="AB437" t="str">
            <v>札幌市中央区南５条東２丁目１３－１</v>
          </cell>
          <cell r="AC437" t="str">
            <v>セントポーリアSWEET　１２０１号</v>
          </cell>
          <cell r="AD437" t="str">
            <v>090-1520-8144</v>
          </cell>
          <cell r="AE437" t="str">
            <v>info@nakaotosou.com</v>
          </cell>
          <cell r="AF437" t="str">
            <v>株式会社　中尾塗装工業</v>
          </cell>
          <cell r="AH437" t="str">
            <v>061-2283</v>
          </cell>
          <cell r="AI437" t="str">
            <v>北海道</v>
          </cell>
          <cell r="AJ437" t="str">
            <v>札幌市南区藤野３条５丁目６－２０</v>
          </cell>
          <cell r="AK437" t="str">
            <v/>
          </cell>
          <cell r="AL437" t="str">
            <v>011-593-3635</v>
          </cell>
          <cell r="AM437" t="str">
            <v>①</v>
          </cell>
          <cell r="AN437" t="str">
            <v>矢部　利将</v>
          </cell>
          <cell r="AO437">
            <v>0</v>
          </cell>
          <cell r="AP437">
            <v>1</v>
          </cell>
          <cell r="AS437" t="str">
            <v>三菱</v>
          </cell>
          <cell r="AT437">
            <v>44812</v>
          </cell>
          <cell r="BA437">
            <v>40</v>
          </cell>
          <cell r="BB437" t="str">
            <v>○</v>
          </cell>
          <cell r="BC437" t="str">
            <v>221101115006</v>
          </cell>
          <cell r="BD437">
            <v>44881</v>
          </cell>
          <cell r="BE437">
            <v>44908</v>
          </cell>
          <cell r="BF437">
            <v>44908</v>
          </cell>
          <cell r="BG437" t="str">
            <v>9:30</v>
          </cell>
          <cell r="BH437" t="str">
            <v>17:00</v>
          </cell>
          <cell r="BI437" t="str">
            <v>9:00</v>
          </cell>
          <cell r="BJ437" t="str">
            <v>17:10</v>
          </cell>
          <cell r="BK437" t="str">
            <v/>
          </cell>
          <cell r="BL437" t="str">
            <v/>
          </cell>
        </row>
        <row r="438">
          <cell r="A438" t="str">
            <v>22-1101115-007</v>
          </cell>
          <cell r="B438">
            <v>44778</v>
          </cell>
          <cell r="C438">
            <v>44812</v>
          </cell>
          <cell r="F438" t="str">
            <v>1101115</v>
          </cell>
          <cell r="G438">
            <v>7</v>
          </cell>
          <cell r="H438">
            <v>10</v>
          </cell>
          <cell r="I438" t="str">
            <v>札幌</v>
          </cell>
          <cell r="J438" t="str">
            <v>北海道建設会館</v>
          </cell>
          <cell r="K438" t="str">
            <v>大ホール</v>
          </cell>
          <cell r="L438">
            <v>44880</v>
          </cell>
          <cell r="M438">
            <v>44881</v>
          </cell>
          <cell r="O438" t="str">
            <v>札幌</v>
          </cell>
          <cell r="P438" t="str">
            <v>一般</v>
          </cell>
          <cell r="Q438">
            <v>1</v>
          </cell>
          <cell r="R438" t="str">
            <v>キノシタ</v>
          </cell>
          <cell r="S438" t="str">
            <v>ヒロユキ</v>
          </cell>
          <cell r="T438" t="str">
            <v>キノシタ　ヒロユキ</v>
          </cell>
          <cell r="U438" t="str">
            <v>木下</v>
          </cell>
          <cell r="V438" t="str">
            <v>博幸</v>
          </cell>
          <cell r="W438" t="str">
            <v>木下　博幸</v>
          </cell>
          <cell r="X438">
            <v>22681</v>
          </cell>
          <cell r="Y438">
            <v>62</v>
          </cell>
          <cell r="Z438" t="str">
            <v>061-1431</v>
          </cell>
          <cell r="AA438" t="str">
            <v>北海道</v>
          </cell>
          <cell r="AB438" t="str">
            <v>恵庭市有明町9番18号</v>
          </cell>
          <cell r="AD438" t="str">
            <v>090-8904-8234</v>
          </cell>
          <cell r="AE438" t="str">
            <v>kinoshita@abeam.ocn.ne.jp</v>
          </cell>
          <cell r="AF438" t="str">
            <v>有限会社木下建築</v>
          </cell>
          <cell r="AH438" t="str">
            <v>061-1431</v>
          </cell>
          <cell r="AI438" t="str">
            <v>北海道</v>
          </cell>
          <cell r="AJ438" t="str">
            <v>恵庭市有明町9番18号</v>
          </cell>
          <cell r="AL438" t="str">
            <v>0123-32-3472</v>
          </cell>
          <cell r="AM438" t="str">
            <v>⑥</v>
          </cell>
          <cell r="AN438" t="str">
            <v>木下　博幸</v>
          </cell>
          <cell r="AO438">
            <v>0</v>
          </cell>
          <cell r="AP438">
            <v>1</v>
          </cell>
          <cell r="AS438" t="str">
            <v>三菱</v>
          </cell>
          <cell r="AT438">
            <v>44816</v>
          </cell>
          <cell r="BA438">
            <v>25</v>
          </cell>
          <cell r="BB438" t="str">
            <v>○</v>
          </cell>
          <cell r="BC438" t="str">
            <v>221101115007</v>
          </cell>
          <cell r="BD438">
            <v>44881</v>
          </cell>
          <cell r="BE438">
            <v>44908</v>
          </cell>
          <cell r="BF438">
            <v>44908</v>
          </cell>
          <cell r="BG438" t="str">
            <v>9:30</v>
          </cell>
          <cell r="BH438" t="str">
            <v>17:00</v>
          </cell>
          <cell r="BI438" t="str">
            <v>9:00</v>
          </cell>
          <cell r="BJ438" t="str">
            <v>17:10</v>
          </cell>
          <cell r="BK438" t="str">
            <v/>
          </cell>
          <cell r="BL438" t="str">
            <v/>
          </cell>
        </row>
        <row r="439">
          <cell r="A439" t="str">
            <v>22-1101115-008</v>
          </cell>
          <cell r="B439">
            <v>44813</v>
          </cell>
          <cell r="C439">
            <v>44816</v>
          </cell>
          <cell r="F439" t="str">
            <v>1101115</v>
          </cell>
          <cell r="G439">
            <v>8</v>
          </cell>
          <cell r="H439">
            <v>10</v>
          </cell>
          <cell r="I439" t="str">
            <v>札幌</v>
          </cell>
          <cell r="J439" t="str">
            <v>北海道建設会館</v>
          </cell>
          <cell r="K439" t="str">
            <v>大ホール</v>
          </cell>
          <cell r="L439">
            <v>44880</v>
          </cell>
          <cell r="M439">
            <v>44881</v>
          </cell>
          <cell r="O439" t="str">
            <v>札幌</v>
          </cell>
          <cell r="P439" t="str">
            <v>一般</v>
          </cell>
          <cell r="Q439">
            <v>1</v>
          </cell>
          <cell r="R439" t="str">
            <v>バンドウ</v>
          </cell>
          <cell r="S439" t="str">
            <v>ケイ</v>
          </cell>
          <cell r="T439" t="str">
            <v>バンドウ　ケイ</v>
          </cell>
          <cell r="U439" t="str">
            <v>板東</v>
          </cell>
          <cell r="V439" t="str">
            <v>圭</v>
          </cell>
          <cell r="W439" t="str">
            <v>板東　圭</v>
          </cell>
          <cell r="X439">
            <v>27651</v>
          </cell>
          <cell r="Y439">
            <v>49</v>
          </cell>
          <cell r="Z439" t="str">
            <v>063-0039</v>
          </cell>
          <cell r="AA439" t="str">
            <v>北海道</v>
          </cell>
          <cell r="AB439" t="str">
            <v>札幌市西区西野９条7丁目10-47</v>
          </cell>
          <cell r="AD439" t="str">
            <v>070-4796-9450</v>
          </cell>
          <cell r="AE439" t="str">
            <v>bandoh@lieben-home.com</v>
          </cell>
          <cell r="AF439" t="str">
            <v>株式会社リーベンホーム</v>
          </cell>
          <cell r="AG439" t="str">
            <v>設計室</v>
          </cell>
          <cell r="AH439" t="str">
            <v>002-8054</v>
          </cell>
          <cell r="AI439" t="str">
            <v>北海道</v>
          </cell>
          <cell r="AJ439" t="str">
            <v>札幌市北区篠路町拓北2-27</v>
          </cell>
          <cell r="AL439" t="str">
            <v>011-699-5291</v>
          </cell>
          <cell r="AM439" t="str">
            <v>①</v>
          </cell>
          <cell r="AN439" t="str">
            <v>坂東　圭紀</v>
          </cell>
          <cell r="AO439">
            <v>0</v>
          </cell>
          <cell r="AP439">
            <v>1</v>
          </cell>
          <cell r="AS439" t="str">
            <v>三菱</v>
          </cell>
          <cell r="AT439">
            <v>44834</v>
          </cell>
          <cell r="BA439">
            <v>39</v>
          </cell>
          <cell r="BB439" t="str">
            <v>○</v>
          </cell>
          <cell r="BC439" t="str">
            <v>221101115008</v>
          </cell>
          <cell r="BD439">
            <v>44881</v>
          </cell>
          <cell r="BE439">
            <v>44908</v>
          </cell>
          <cell r="BF439">
            <v>44908</v>
          </cell>
          <cell r="BG439" t="str">
            <v>9:30</v>
          </cell>
          <cell r="BH439" t="str">
            <v>17:00</v>
          </cell>
          <cell r="BI439" t="str">
            <v>9:00</v>
          </cell>
          <cell r="BJ439" t="str">
            <v>17:10</v>
          </cell>
          <cell r="BK439" t="str">
            <v/>
          </cell>
          <cell r="BL439" t="str">
            <v/>
          </cell>
        </row>
        <row r="440">
          <cell r="A440" t="str">
            <v>キャンセル</v>
          </cell>
          <cell r="B440">
            <v>44832</v>
          </cell>
          <cell r="C440">
            <v>44832</v>
          </cell>
          <cell r="F440" t="str">
            <v>1101115</v>
          </cell>
          <cell r="G440">
            <v>9</v>
          </cell>
          <cell r="H440">
            <v>10</v>
          </cell>
          <cell r="I440" t="str">
            <v>札幌</v>
          </cell>
          <cell r="J440" t="str">
            <v>北海道建設会館</v>
          </cell>
          <cell r="K440" t="str">
            <v>大ホール</v>
          </cell>
          <cell r="L440">
            <v>44880</v>
          </cell>
          <cell r="M440">
            <v>44881</v>
          </cell>
          <cell r="O440" t="str">
            <v>札幌</v>
          </cell>
          <cell r="P440" t="str">
            <v>一般</v>
          </cell>
          <cell r="Q440">
            <v>1</v>
          </cell>
          <cell r="R440" t="str">
            <v>シバタ</v>
          </cell>
          <cell r="S440" t="str">
            <v>タケヒコ</v>
          </cell>
          <cell r="T440" t="str">
            <v>シバタ　タケヒコ</v>
          </cell>
          <cell r="U440" t="str">
            <v>柴田</v>
          </cell>
          <cell r="V440" t="str">
            <v>武彦</v>
          </cell>
          <cell r="W440" t="str">
            <v>柴田　武彦</v>
          </cell>
          <cell r="X440">
            <v>23945</v>
          </cell>
          <cell r="Y440">
            <v>59</v>
          </cell>
          <cell r="Z440" t="str">
            <v>006-0838</v>
          </cell>
          <cell r="AA440" t="str">
            <v>北海道</v>
          </cell>
          <cell r="AB440" t="str">
            <v>札幌市手稲区曙８条2丁目10-2</v>
          </cell>
          <cell r="AD440" t="str">
            <v>080-5584-3369</v>
          </cell>
          <cell r="AE440" t="str">
            <v>t.shibata@kotobukikensetu.com</v>
          </cell>
          <cell r="AF440" t="str">
            <v>寿建設株式会社</v>
          </cell>
          <cell r="AG440" t="str">
            <v>設計・積算部</v>
          </cell>
          <cell r="AH440" t="str">
            <v>006-0823</v>
          </cell>
          <cell r="AI440" t="str">
            <v>北海道</v>
          </cell>
          <cell r="AJ440" t="str">
            <v>札幌市手稲区前田13条10丁目5-23</v>
          </cell>
          <cell r="AL440" t="str">
            <v>011-683-4510</v>
          </cell>
          <cell r="AM440" t="str">
            <v>⑥</v>
          </cell>
          <cell r="AN440" t="str">
            <v>柴田　武彦</v>
          </cell>
          <cell r="AO440">
            <v>1</v>
          </cell>
          <cell r="AP440">
            <v>1</v>
          </cell>
          <cell r="AS440" t="str">
            <v>三菱</v>
          </cell>
          <cell r="AT440">
            <v>44833</v>
          </cell>
          <cell r="BA440" t="str">
            <v/>
          </cell>
          <cell r="BB440" t="str">
            <v/>
          </cell>
          <cell r="BC440" t="str">
            <v/>
          </cell>
          <cell r="BD440" t="str">
            <v/>
          </cell>
          <cell r="BE440" t="str">
            <v/>
          </cell>
          <cell r="BF440" t="str">
            <v/>
          </cell>
          <cell r="BG440" t="str">
            <v>9:30</v>
          </cell>
          <cell r="BH440" t="str">
            <v>17:00</v>
          </cell>
          <cell r="BI440" t="str">
            <v>9:00</v>
          </cell>
          <cell r="BJ440" t="str">
            <v>17:10</v>
          </cell>
          <cell r="BK440" t="str">
            <v/>
          </cell>
          <cell r="BL440" t="str">
            <v/>
          </cell>
        </row>
        <row r="441">
          <cell r="A441" t="str">
            <v>22-1101115-010</v>
          </cell>
          <cell r="B441">
            <v>44832</v>
          </cell>
          <cell r="C441">
            <v>44832</v>
          </cell>
          <cell r="F441" t="str">
            <v>1101115</v>
          </cell>
          <cell r="G441">
            <v>10</v>
          </cell>
          <cell r="H441">
            <v>10</v>
          </cell>
          <cell r="I441" t="str">
            <v>札幌</v>
          </cell>
          <cell r="J441" t="str">
            <v>北海道建設会館</v>
          </cell>
          <cell r="K441" t="str">
            <v>大ホール</v>
          </cell>
          <cell r="L441">
            <v>44880</v>
          </cell>
          <cell r="M441">
            <v>44881</v>
          </cell>
          <cell r="O441" t="str">
            <v>札幌</v>
          </cell>
          <cell r="P441" t="str">
            <v>一般</v>
          </cell>
          <cell r="Q441">
            <v>1</v>
          </cell>
          <cell r="R441" t="str">
            <v>ナカタ</v>
          </cell>
          <cell r="S441" t="str">
            <v>ショウゴ</v>
          </cell>
          <cell r="T441" t="str">
            <v>ナカタ　ショウゴ</v>
          </cell>
          <cell r="U441" t="str">
            <v>中田</v>
          </cell>
          <cell r="V441" t="str">
            <v>聖悟</v>
          </cell>
          <cell r="W441" t="str">
            <v>中田　聖悟</v>
          </cell>
          <cell r="X441">
            <v>30124</v>
          </cell>
          <cell r="Y441">
            <v>42</v>
          </cell>
          <cell r="Z441" t="str">
            <v>062-0035</v>
          </cell>
          <cell r="AA441" t="str">
            <v>北海道</v>
          </cell>
          <cell r="AB441" t="str">
            <v>札幌市豊平区西岡５条3丁目6-2</v>
          </cell>
          <cell r="AD441" t="str">
            <v>070-8406-8975</v>
          </cell>
          <cell r="AE441" t="str">
            <v>s.nakata@kotobukikensetu.com</v>
          </cell>
          <cell r="AF441" t="str">
            <v>寿建設株式会社</v>
          </cell>
          <cell r="AG441" t="str">
            <v>設計・積算部</v>
          </cell>
          <cell r="AH441" t="str">
            <v>006-0823</v>
          </cell>
          <cell r="AI441" t="str">
            <v>北海道</v>
          </cell>
          <cell r="AJ441" t="str">
            <v>札幌市手稲区前田13条10丁目5-23</v>
          </cell>
          <cell r="AL441" t="str">
            <v>011-683-4510</v>
          </cell>
          <cell r="AM441" t="str">
            <v>⑥</v>
          </cell>
          <cell r="AN441" t="str">
            <v>中田　聖悟</v>
          </cell>
          <cell r="AO441">
            <v>1</v>
          </cell>
          <cell r="AP441">
            <v>1</v>
          </cell>
          <cell r="AS441" t="str">
            <v>三菱</v>
          </cell>
          <cell r="AT441">
            <v>44833</v>
          </cell>
          <cell r="BA441">
            <v>35</v>
          </cell>
          <cell r="BB441" t="str">
            <v>○</v>
          </cell>
          <cell r="BC441" t="str">
            <v>221101115010</v>
          </cell>
          <cell r="BD441">
            <v>44881</v>
          </cell>
          <cell r="BE441">
            <v>44908</v>
          </cell>
          <cell r="BF441">
            <v>44908</v>
          </cell>
          <cell r="BG441" t="str">
            <v>9:30</v>
          </cell>
          <cell r="BH441" t="str">
            <v>17:00</v>
          </cell>
          <cell r="BI441" t="str">
            <v>9:00</v>
          </cell>
          <cell r="BJ441" t="str">
            <v>17:10</v>
          </cell>
          <cell r="BK441" t="str">
            <v/>
          </cell>
          <cell r="BL441" t="str">
            <v/>
          </cell>
        </row>
        <row r="442">
          <cell r="A442" t="str">
            <v>キャンセル</v>
          </cell>
          <cell r="B442">
            <v>44833</v>
          </cell>
          <cell r="C442">
            <v>44833</v>
          </cell>
          <cell r="F442" t="str">
            <v>1101115</v>
          </cell>
          <cell r="G442">
            <v>11</v>
          </cell>
          <cell r="H442">
            <v>10</v>
          </cell>
          <cell r="I442" t="str">
            <v>札幌</v>
          </cell>
          <cell r="J442" t="str">
            <v>北海道建設会館</v>
          </cell>
          <cell r="K442" t="str">
            <v>大ホール</v>
          </cell>
          <cell r="L442">
            <v>44880</v>
          </cell>
          <cell r="M442">
            <v>44881</v>
          </cell>
          <cell r="O442" t="str">
            <v>札幌</v>
          </cell>
          <cell r="P442" t="str">
            <v>一般</v>
          </cell>
          <cell r="Q442">
            <v>1</v>
          </cell>
          <cell r="R442" t="str">
            <v>ナガタ</v>
          </cell>
          <cell r="S442" t="str">
            <v>リョウタロウ</v>
          </cell>
          <cell r="T442" t="str">
            <v>ナガタ　リョウタロウ</v>
          </cell>
          <cell r="U442" t="str">
            <v>永田</v>
          </cell>
          <cell r="V442" t="str">
            <v>良太郎</v>
          </cell>
          <cell r="W442" t="str">
            <v>永田　良太郎</v>
          </cell>
          <cell r="X442">
            <v>27661</v>
          </cell>
          <cell r="Y442">
            <v>47</v>
          </cell>
          <cell r="Z442" t="str">
            <v>062-0903</v>
          </cell>
          <cell r="AA442" t="str">
            <v>北海道</v>
          </cell>
          <cell r="AB442" t="str">
            <v>札幌市豊平区豊平３条１丁目1-5</v>
          </cell>
          <cell r="AC442" t="str">
            <v>513号室</v>
          </cell>
          <cell r="AD442" t="str">
            <v>090-9082-4986</v>
          </cell>
          <cell r="AE442" t="str">
            <v>info@nakaotosou.com</v>
          </cell>
          <cell r="AF442" t="str">
            <v>株式会社　中尾塗装工業</v>
          </cell>
          <cell r="AH442" t="str">
            <v>061-2283</v>
          </cell>
          <cell r="AI442" t="str">
            <v>北海道</v>
          </cell>
          <cell r="AJ442" t="str">
            <v>札幌市南区藤野3条5丁目6-20</v>
          </cell>
          <cell r="AK442" t="str">
            <v/>
          </cell>
          <cell r="AL442" t="str">
            <v>011-593-3635</v>
          </cell>
          <cell r="AM442" t="str">
            <v>①</v>
          </cell>
          <cell r="AN442" t="str">
            <v>永田　良太郎</v>
          </cell>
          <cell r="AO442">
            <v>0</v>
          </cell>
          <cell r="AP442">
            <v>1</v>
          </cell>
          <cell r="AS442" t="str">
            <v>三菱</v>
          </cell>
          <cell r="BA442" t="str">
            <v/>
          </cell>
          <cell r="BB442" t="str">
            <v/>
          </cell>
          <cell r="BC442" t="str">
            <v/>
          </cell>
          <cell r="BD442" t="str">
            <v/>
          </cell>
          <cell r="BE442" t="str">
            <v/>
          </cell>
          <cell r="BF442" t="str">
            <v/>
          </cell>
          <cell r="BG442" t="str">
            <v>9:30</v>
          </cell>
          <cell r="BH442" t="str">
            <v>17:00</v>
          </cell>
          <cell r="BI442" t="str">
            <v>9:00</v>
          </cell>
          <cell r="BJ442" t="str">
            <v>17:10</v>
          </cell>
          <cell r="BK442" t="str">
            <v/>
          </cell>
          <cell r="BL442" t="str">
            <v/>
          </cell>
        </row>
        <row r="443">
          <cell r="A443" t="str">
            <v>22-1101115-012</v>
          </cell>
          <cell r="B443">
            <v>44833</v>
          </cell>
          <cell r="C443">
            <v>44833</v>
          </cell>
          <cell r="F443" t="str">
            <v>1101115</v>
          </cell>
          <cell r="G443">
            <v>12</v>
          </cell>
          <cell r="H443">
            <v>10</v>
          </cell>
          <cell r="I443" t="str">
            <v>札幌</v>
          </cell>
          <cell r="J443" t="str">
            <v>北海道建設会館</v>
          </cell>
          <cell r="K443" t="str">
            <v>大ホール</v>
          </cell>
          <cell r="L443">
            <v>44880</v>
          </cell>
          <cell r="M443">
            <v>44881</v>
          </cell>
          <cell r="O443" t="str">
            <v>札幌</v>
          </cell>
          <cell r="P443" t="str">
            <v>一般</v>
          </cell>
          <cell r="Q443">
            <v>1</v>
          </cell>
          <cell r="R443" t="str">
            <v>シオハマ</v>
          </cell>
          <cell r="S443" t="str">
            <v>ツカサ</v>
          </cell>
          <cell r="T443" t="str">
            <v>シオハマ　ツカサ</v>
          </cell>
          <cell r="U443" t="str">
            <v>塩濱</v>
          </cell>
          <cell r="V443" t="str">
            <v>司</v>
          </cell>
          <cell r="W443" t="str">
            <v>塩濱　司</v>
          </cell>
          <cell r="X443">
            <v>22279</v>
          </cell>
          <cell r="Y443">
            <v>61</v>
          </cell>
          <cell r="Z443" t="str">
            <v>061-2282</v>
          </cell>
          <cell r="AA443" t="str">
            <v>北海道</v>
          </cell>
          <cell r="AB443" t="str">
            <v>札幌市南区藤野2条12丁目16-5</v>
          </cell>
          <cell r="AC443" t="str">
            <v/>
          </cell>
          <cell r="AD443" t="str">
            <v>090-1300-6281</v>
          </cell>
          <cell r="AE443" t="str">
            <v>info@nakaotosou.com</v>
          </cell>
          <cell r="AF443" t="str">
            <v>株式会社　中尾塗装工業</v>
          </cell>
          <cell r="AH443" t="str">
            <v>061-2283</v>
          </cell>
          <cell r="AI443" t="str">
            <v>北海道</v>
          </cell>
          <cell r="AJ443" t="str">
            <v>札幌市南区藤野3条5丁目6-20</v>
          </cell>
          <cell r="AK443" t="str">
            <v/>
          </cell>
          <cell r="AL443" t="str">
            <v>011-593-3635</v>
          </cell>
          <cell r="AM443" t="str">
            <v>①</v>
          </cell>
          <cell r="AN443" t="str">
            <v>塩濱　司</v>
          </cell>
          <cell r="AO443">
            <v>0</v>
          </cell>
          <cell r="AP443">
            <v>1</v>
          </cell>
          <cell r="AS443" t="str">
            <v>三菱</v>
          </cell>
          <cell r="AT443">
            <v>44838</v>
          </cell>
          <cell r="BA443">
            <v>38</v>
          </cell>
          <cell r="BB443" t="str">
            <v>○</v>
          </cell>
          <cell r="BC443" t="str">
            <v>221101115012</v>
          </cell>
          <cell r="BD443">
            <v>44881</v>
          </cell>
          <cell r="BE443">
            <v>44908</v>
          </cell>
          <cell r="BF443">
            <v>44908</v>
          </cell>
          <cell r="BG443" t="str">
            <v>9:30</v>
          </cell>
          <cell r="BH443" t="str">
            <v>17:00</v>
          </cell>
          <cell r="BI443" t="str">
            <v>9:00</v>
          </cell>
          <cell r="BJ443" t="str">
            <v>17:10</v>
          </cell>
          <cell r="BK443" t="str">
            <v/>
          </cell>
          <cell r="BL443" t="str">
            <v/>
          </cell>
        </row>
        <row r="444">
          <cell r="A444" t="str">
            <v>22-1101115-013</v>
          </cell>
          <cell r="B444">
            <v>44846</v>
          </cell>
          <cell r="C444">
            <v>44847</v>
          </cell>
          <cell r="F444" t="str">
            <v>1101115</v>
          </cell>
          <cell r="G444">
            <v>13</v>
          </cell>
          <cell r="H444">
            <v>10</v>
          </cell>
          <cell r="I444" t="str">
            <v>札幌</v>
          </cell>
          <cell r="J444" t="str">
            <v>北海道建設会館</v>
          </cell>
          <cell r="K444" t="str">
            <v>大ホール</v>
          </cell>
          <cell r="L444">
            <v>44880</v>
          </cell>
          <cell r="M444">
            <v>44881</v>
          </cell>
          <cell r="O444" t="str">
            <v>札幌</v>
          </cell>
          <cell r="P444" t="str">
            <v>一般</v>
          </cell>
          <cell r="Q444">
            <v>1</v>
          </cell>
          <cell r="R444" t="str">
            <v>イチノへ</v>
          </cell>
          <cell r="S444" t="str">
            <v>シンヤ</v>
          </cell>
          <cell r="T444" t="str">
            <v>イチノへ　シンヤ</v>
          </cell>
          <cell r="U444" t="str">
            <v>一戸</v>
          </cell>
          <cell r="V444" t="str">
            <v>伸也</v>
          </cell>
          <cell r="W444" t="str">
            <v>一戸　伸也</v>
          </cell>
          <cell r="X444">
            <v>27745</v>
          </cell>
          <cell r="Y444">
            <v>46</v>
          </cell>
          <cell r="Z444" t="str">
            <v>84-0929</v>
          </cell>
          <cell r="AA444" t="str">
            <v>北海道</v>
          </cell>
          <cell r="AB444" t="str">
            <v>釧路市中鶴野15番15号</v>
          </cell>
          <cell r="AC444" t="str">
            <v/>
          </cell>
          <cell r="AD444" t="str">
            <v>090-1302-3747</v>
          </cell>
          <cell r="AE444" t="str">
            <v>ichinohekougyou@gmail.com</v>
          </cell>
          <cell r="AF444" t="str">
            <v>一戸塗装工業</v>
          </cell>
          <cell r="AH444" t="str">
            <v>84-0929</v>
          </cell>
          <cell r="AI444" t="str">
            <v>北海道</v>
          </cell>
          <cell r="AJ444" t="str">
            <v>釧路市中鶴野15番15号</v>
          </cell>
          <cell r="AK444" t="str">
            <v/>
          </cell>
          <cell r="AL444" t="str">
            <v>0154-53-5444</v>
          </cell>
          <cell r="AM444" t="str">
            <v>⑦</v>
          </cell>
          <cell r="AN444" t="str">
            <v>一戸　伸也</v>
          </cell>
          <cell r="AO444">
            <v>0</v>
          </cell>
          <cell r="AP444">
            <v>1</v>
          </cell>
          <cell r="AS444" t="str">
            <v>三菱</v>
          </cell>
          <cell r="AT444">
            <v>44848</v>
          </cell>
          <cell r="BA444">
            <v>37</v>
          </cell>
          <cell r="BB444" t="str">
            <v>○</v>
          </cell>
          <cell r="BC444" t="str">
            <v>221101115013</v>
          </cell>
          <cell r="BD444">
            <v>44881</v>
          </cell>
          <cell r="BE444">
            <v>44908</v>
          </cell>
          <cell r="BF444">
            <v>44908</v>
          </cell>
          <cell r="BG444" t="str">
            <v>9:30</v>
          </cell>
          <cell r="BH444" t="str">
            <v>17:00</v>
          </cell>
          <cell r="BI444" t="str">
            <v>9:00</v>
          </cell>
          <cell r="BJ444" t="str">
            <v>17:10</v>
          </cell>
          <cell r="BK444" t="str">
            <v/>
          </cell>
          <cell r="BL444" t="str">
            <v/>
          </cell>
        </row>
        <row r="445">
          <cell r="A445" t="str">
            <v>22-1101115-014</v>
          </cell>
          <cell r="B445">
            <v>44847</v>
          </cell>
          <cell r="C445">
            <v>44859</v>
          </cell>
          <cell r="F445" t="str">
            <v>1101115</v>
          </cell>
          <cell r="G445">
            <v>14</v>
          </cell>
          <cell r="H445">
            <v>10</v>
          </cell>
          <cell r="I445" t="str">
            <v>札幌</v>
          </cell>
          <cell r="J445" t="str">
            <v>北海道建設会館</v>
          </cell>
          <cell r="K445" t="str">
            <v>大ホール</v>
          </cell>
          <cell r="L445">
            <v>44880</v>
          </cell>
          <cell r="M445">
            <v>44881</v>
          </cell>
          <cell r="O445" t="str">
            <v>札幌</v>
          </cell>
          <cell r="P445" t="str">
            <v>一般</v>
          </cell>
          <cell r="Q445">
            <v>1</v>
          </cell>
          <cell r="R445" t="str">
            <v>ナカムラ</v>
          </cell>
          <cell r="S445" t="str">
            <v>カズタカ</v>
          </cell>
          <cell r="T445" t="str">
            <v>ナカムラ　カズタカ</v>
          </cell>
          <cell r="U445" t="str">
            <v>中村</v>
          </cell>
          <cell r="V445" t="str">
            <v>一貴</v>
          </cell>
          <cell r="W445" t="str">
            <v>中村　一貴</v>
          </cell>
          <cell r="X445">
            <v>27674</v>
          </cell>
          <cell r="Y445">
            <v>47</v>
          </cell>
          <cell r="Z445" t="str">
            <v>007-0874</v>
          </cell>
          <cell r="AA445" t="str">
            <v>北海道</v>
          </cell>
          <cell r="AB445" t="str">
            <v>札幌市東区伏古１４条３丁目１５番１０号</v>
          </cell>
          <cell r="AC445" t="str">
            <v/>
          </cell>
          <cell r="AD445" t="str">
            <v>090-7513-5958</v>
          </cell>
          <cell r="AE445" t="str">
            <v>neouniverse6116@live.jp</v>
          </cell>
          <cell r="AF445" t="str">
            <v>株式会社グリュックエージェント</v>
          </cell>
          <cell r="AH445" t="str">
            <v>007-0880</v>
          </cell>
          <cell r="AI445" t="str">
            <v>北海道</v>
          </cell>
          <cell r="AJ445" t="str">
            <v>札幌市東区丘珠町５６９番地２１</v>
          </cell>
          <cell r="AK445" t="str">
            <v/>
          </cell>
          <cell r="AL445" t="str">
            <v>011-790-7667</v>
          </cell>
          <cell r="AM445" t="str">
            <v>⑥</v>
          </cell>
          <cell r="AN445" t="str">
            <v>中村　一貴</v>
          </cell>
          <cell r="AO445">
            <v>1</v>
          </cell>
          <cell r="AP445">
            <v>1</v>
          </cell>
          <cell r="AS445" t="str">
            <v>三菱</v>
          </cell>
          <cell r="AT445">
            <v>44861</v>
          </cell>
          <cell r="BA445">
            <v>35</v>
          </cell>
          <cell r="BB445" t="str">
            <v>○</v>
          </cell>
          <cell r="BC445" t="str">
            <v>221101115014</v>
          </cell>
          <cell r="BD445">
            <v>44881</v>
          </cell>
          <cell r="BE445">
            <v>44908</v>
          </cell>
          <cell r="BF445">
            <v>44908</v>
          </cell>
          <cell r="BG445" t="str">
            <v>9:30</v>
          </cell>
          <cell r="BH445" t="str">
            <v>17:00</v>
          </cell>
          <cell r="BI445" t="str">
            <v>9:00</v>
          </cell>
          <cell r="BJ445" t="str">
            <v>17:10</v>
          </cell>
          <cell r="BK445" t="str">
            <v/>
          </cell>
          <cell r="BL445" t="str">
            <v/>
          </cell>
        </row>
        <row r="446">
          <cell r="A446" t="str">
            <v>22-1101115-015</v>
          </cell>
          <cell r="B446">
            <v>44859</v>
          </cell>
          <cell r="C446">
            <v>44859</v>
          </cell>
          <cell r="E446">
            <v>0</v>
          </cell>
          <cell r="F446" t="str">
            <v>1101115</v>
          </cell>
          <cell r="G446">
            <v>15</v>
          </cell>
          <cell r="H446">
            <v>10</v>
          </cell>
          <cell r="I446" t="str">
            <v>札幌</v>
          </cell>
          <cell r="J446" t="str">
            <v>北海道建設会館</v>
          </cell>
          <cell r="K446" t="str">
            <v>大ホール</v>
          </cell>
          <cell r="L446">
            <v>44880</v>
          </cell>
          <cell r="M446">
            <v>44881</v>
          </cell>
          <cell r="O446" t="str">
            <v>札幌</v>
          </cell>
          <cell r="P446" t="str">
            <v>一般</v>
          </cell>
          <cell r="Q446">
            <v>1</v>
          </cell>
          <cell r="R446" t="str">
            <v>カノウ</v>
          </cell>
          <cell r="S446" t="str">
            <v>シンイチ</v>
          </cell>
          <cell r="T446" t="str">
            <v>カノウ　シンイチ</v>
          </cell>
          <cell r="U446" t="str">
            <v>稼農</v>
          </cell>
          <cell r="V446" t="str">
            <v>真一</v>
          </cell>
          <cell r="W446" t="str">
            <v>稼農　真一</v>
          </cell>
          <cell r="X446">
            <v>25802</v>
          </cell>
          <cell r="Y446">
            <v>54</v>
          </cell>
          <cell r="Z446" t="str">
            <v>063-0036</v>
          </cell>
          <cell r="AA446" t="str">
            <v>北海道</v>
          </cell>
          <cell r="AB446" t="str">
            <v>札幌市西区西野６条5丁目8-20</v>
          </cell>
          <cell r="AD446" t="str">
            <v>080-4801-1577</v>
          </cell>
          <cell r="AE446" t="str">
            <v xml:space="preserve">Shinichi_Kanou@home.misawa.co.jp </v>
          </cell>
          <cell r="AF446" t="str">
            <v>ミサワホーム北海道株式会社</v>
          </cell>
          <cell r="AG446" t="str">
            <v>リフォーム事業部</v>
          </cell>
          <cell r="AH446" t="str">
            <v>003-8558</v>
          </cell>
          <cell r="AI446" t="str">
            <v>北海道</v>
          </cell>
          <cell r="AJ446" t="str">
            <v>札幌市白石区東札幌２条６丁目８－１</v>
          </cell>
          <cell r="AL446" t="str">
            <v>011-822-0300</v>
          </cell>
          <cell r="AM446" t="str">
            <v>①</v>
          </cell>
          <cell r="AN446" t="str">
            <v>稼農　真一</v>
          </cell>
          <cell r="AO446">
            <v>1</v>
          </cell>
          <cell r="AP446">
            <v>1</v>
          </cell>
          <cell r="AS446" t="str">
            <v>一括</v>
          </cell>
          <cell r="BA446">
            <v>37</v>
          </cell>
          <cell r="BB446" t="str">
            <v>○</v>
          </cell>
          <cell r="BC446" t="str">
            <v>221101115015</v>
          </cell>
          <cell r="BD446">
            <v>44881</v>
          </cell>
          <cell r="BE446">
            <v>44908</v>
          </cell>
          <cell r="BF446">
            <v>44908</v>
          </cell>
          <cell r="BG446" t="str">
            <v>9:30</v>
          </cell>
          <cell r="BH446" t="str">
            <v>17:00</v>
          </cell>
          <cell r="BI446" t="str">
            <v>9:00</v>
          </cell>
          <cell r="BJ446" t="str">
            <v>17:10</v>
          </cell>
          <cell r="BK446" t="str">
            <v/>
          </cell>
          <cell r="BL446" t="str">
            <v/>
          </cell>
        </row>
        <row r="447">
          <cell r="A447" t="str">
            <v>22-1101115-016</v>
          </cell>
          <cell r="B447">
            <v>44859</v>
          </cell>
          <cell r="C447">
            <v>44859</v>
          </cell>
          <cell r="E447">
            <v>0</v>
          </cell>
          <cell r="F447" t="str">
            <v>1101115</v>
          </cell>
          <cell r="G447">
            <v>16</v>
          </cell>
          <cell r="H447">
            <v>10</v>
          </cell>
          <cell r="I447" t="str">
            <v>札幌</v>
          </cell>
          <cell r="J447" t="str">
            <v>北海道建設会館</v>
          </cell>
          <cell r="K447" t="str">
            <v>大ホール</v>
          </cell>
          <cell r="L447">
            <v>44880</v>
          </cell>
          <cell r="M447">
            <v>44881</v>
          </cell>
          <cell r="O447" t="str">
            <v>札幌</v>
          </cell>
          <cell r="P447" t="str">
            <v>一般</v>
          </cell>
          <cell r="Q447">
            <v>1</v>
          </cell>
          <cell r="R447" t="str">
            <v>ハナダ</v>
          </cell>
          <cell r="S447" t="str">
            <v>ケン</v>
          </cell>
          <cell r="T447" t="str">
            <v>ハナダ　ケン</v>
          </cell>
          <cell r="U447" t="str">
            <v>花田</v>
          </cell>
          <cell r="V447" t="str">
            <v>研</v>
          </cell>
          <cell r="W447" t="str">
            <v>花田　研</v>
          </cell>
          <cell r="X447">
            <v>26322</v>
          </cell>
          <cell r="Y447">
            <v>52</v>
          </cell>
          <cell r="Z447" t="str">
            <v>007-0031</v>
          </cell>
          <cell r="AA447" t="str">
            <v>北海道</v>
          </cell>
          <cell r="AB447" t="str">
            <v>札幌市東区東雁来10条2丁目10-1</v>
          </cell>
          <cell r="AD447" t="str">
            <v>090-7057-9906</v>
          </cell>
          <cell r="AE447" t="str">
            <v>Ken_Hanada@home.misawa.co.jp</v>
          </cell>
          <cell r="AF447" t="str">
            <v>ミサワホーム北海道株式会社</v>
          </cell>
          <cell r="AG447" t="str">
            <v>リフォーム事業部</v>
          </cell>
          <cell r="AH447" t="str">
            <v>003-8558</v>
          </cell>
          <cell r="AI447" t="str">
            <v>北海道</v>
          </cell>
          <cell r="AJ447" t="str">
            <v>札幌市白石区東札幌２条６丁目８－１</v>
          </cell>
          <cell r="AL447" t="str">
            <v>011-822-0300</v>
          </cell>
          <cell r="AM447" t="str">
            <v>①</v>
          </cell>
          <cell r="AN447" t="str">
            <v>花田　研</v>
          </cell>
          <cell r="AO447">
            <v>1</v>
          </cell>
          <cell r="AP447">
            <v>1</v>
          </cell>
          <cell r="AS447" t="str">
            <v>一括</v>
          </cell>
          <cell r="BA447">
            <v>36</v>
          </cell>
          <cell r="BB447" t="str">
            <v>○</v>
          </cell>
          <cell r="BC447" t="str">
            <v>221101115016</v>
          </cell>
          <cell r="BD447">
            <v>44881</v>
          </cell>
          <cell r="BE447">
            <v>44908</v>
          </cell>
          <cell r="BF447">
            <v>44908</v>
          </cell>
          <cell r="BG447" t="str">
            <v>9:30</v>
          </cell>
          <cell r="BH447" t="str">
            <v>17:00</v>
          </cell>
          <cell r="BI447" t="str">
            <v>9:00</v>
          </cell>
          <cell r="BJ447" t="str">
            <v>17:10</v>
          </cell>
          <cell r="BK447" t="str">
            <v/>
          </cell>
          <cell r="BL447" t="str">
            <v/>
          </cell>
        </row>
        <row r="448">
          <cell r="A448" t="str">
            <v>日程変更</v>
          </cell>
          <cell r="B448">
            <v>44859</v>
          </cell>
          <cell r="C448">
            <v>44859</v>
          </cell>
          <cell r="E448">
            <v>0</v>
          </cell>
          <cell r="F448" t="str">
            <v>1101115</v>
          </cell>
          <cell r="G448">
            <v>17</v>
          </cell>
          <cell r="H448">
            <v>10</v>
          </cell>
          <cell r="I448" t="str">
            <v>札幌</v>
          </cell>
          <cell r="J448" t="str">
            <v>北海道建設会館</v>
          </cell>
          <cell r="K448" t="str">
            <v>大ホール</v>
          </cell>
          <cell r="L448">
            <v>44880</v>
          </cell>
          <cell r="M448">
            <v>44881</v>
          </cell>
          <cell r="O448" t="str">
            <v>札幌</v>
          </cell>
          <cell r="P448" t="str">
            <v>一般</v>
          </cell>
          <cell r="Q448">
            <v>1</v>
          </cell>
          <cell r="R448" t="str">
            <v>モトズミ</v>
          </cell>
          <cell r="S448" t="str">
            <v>ヒデキ</v>
          </cell>
          <cell r="T448" t="str">
            <v>モトズミ　ヒデキ</v>
          </cell>
          <cell r="U448" t="str">
            <v>元住</v>
          </cell>
          <cell r="V448" t="str">
            <v>秀樹</v>
          </cell>
          <cell r="W448" t="str">
            <v>元住　秀樹</v>
          </cell>
          <cell r="X448">
            <v>26527</v>
          </cell>
          <cell r="Y448">
            <v>52</v>
          </cell>
          <cell r="Z448" t="str">
            <v>061-3223</v>
          </cell>
          <cell r="AA448" t="str">
            <v>北海道</v>
          </cell>
          <cell r="AB448" t="str">
            <v>石狩市緑苑台東３条3丁目146番地</v>
          </cell>
          <cell r="AD448" t="str">
            <v>090-8638-5502</v>
          </cell>
          <cell r="AE448" t="str">
            <v>hideki.motozumi@i.softbank.jp</v>
          </cell>
          <cell r="AF448" t="str">
            <v>ミサワホーム北海道株式会社</v>
          </cell>
          <cell r="AG448" t="str">
            <v>リフォーム事業部</v>
          </cell>
          <cell r="AH448" t="str">
            <v>003-8558</v>
          </cell>
          <cell r="AI448" t="str">
            <v>北海道</v>
          </cell>
          <cell r="AJ448" t="str">
            <v>札幌市白石区東札幌２条６丁目８－１</v>
          </cell>
          <cell r="AL448" t="str">
            <v>011-822-0300</v>
          </cell>
          <cell r="AM448" t="str">
            <v>①</v>
          </cell>
          <cell r="AN448" t="str">
            <v>元住　秀樹</v>
          </cell>
          <cell r="AO448">
            <v>1</v>
          </cell>
          <cell r="AP448">
            <v>1</v>
          </cell>
          <cell r="AS448" t="str">
            <v>一括</v>
          </cell>
          <cell r="BA448" t="str">
            <v/>
          </cell>
          <cell r="BB448" t="str">
            <v/>
          </cell>
          <cell r="BC448" t="str">
            <v/>
          </cell>
          <cell r="BD448" t="str">
            <v/>
          </cell>
          <cell r="BE448" t="str">
            <v/>
          </cell>
          <cell r="BF448" t="str">
            <v/>
          </cell>
          <cell r="BG448" t="str">
            <v>9:30</v>
          </cell>
          <cell r="BH448" t="str">
            <v>17:00</v>
          </cell>
          <cell r="BI448" t="str">
            <v>9:00</v>
          </cell>
          <cell r="BJ448" t="str">
            <v>17:10</v>
          </cell>
          <cell r="BK448" t="str">
            <v/>
          </cell>
          <cell r="BL448" t="str">
            <v/>
          </cell>
        </row>
        <row r="449">
          <cell r="A449" t="str">
            <v>22-1101115-018</v>
          </cell>
          <cell r="B449">
            <v>44859</v>
          </cell>
          <cell r="C449">
            <v>44859</v>
          </cell>
          <cell r="E449">
            <v>0</v>
          </cell>
          <cell r="F449" t="str">
            <v>1101115</v>
          </cell>
          <cell r="G449">
            <v>18</v>
          </cell>
          <cell r="H449">
            <v>10</v>
          </cell>
          <cell r="I449" t="str">
            <v>札幌</v>
          </cell>
          <cell r="J449" t="str">
            <v>北海道建設会館</v>
          </cell>
          <cell r="K449" t="str">
            <v>大ホール</v>
          </cell>
          <cell r="L449">
            <v>44880</v>
          </cell>
          <cell r="M449">
            <v>44881</v>
          </cell>
          <cell r="O449" t="str">
            <v>札幌</v>
          </cell>
          <cell r="P449" t="str">
            <v>一般</v>
          </cell>
          <cell r="Q449">
            <v>1</v>
          </cell>
          <cell r="R449" t="str">
            <v>ヤマグチ</v>
          </cell>
          <cell r="S449" t="str">
            <v>ヒロユキ</v>
          </cell>
          <cell r="T449" t="str">
            <v>ヤマグチ　ヒロユキ</v>
          </cell>
          <cell r="U449" t="str">
            <v>山口</v>
          </cell>
          <cell r="V449" t="str">
            <v>裕之</v>
          </cell>
          <cell r="W449" t="str">
            <v>山口　裕之</v>
          </cell>
          <cell r="X449">
            <v>25630</v>
          </cell>
          <cell r="Y449">
            <v>54</v>
          </cell>
          <cell r="Z449" t="str">
            <v>059-1304</v>
          </cell>
          <cell r="AA449" t="str">
            <v>北海道</v>
          </cell>
          <cell r="AB449" t="str">
            <v>苫小牧市北栄町4丁目6番21号</v>
          </cell>
          <cell r="AD449" t="str">
            <v>080-4601-1578</v>
          </cell>
          <cell r="AE449" t="str">
            <v>hiroyuki_yamaguchi@home.misawa.co.jp</v>
          </cell>
          <cell r="AF449" t="str">
            <v>ミサワホーム北海道株式会社</v>
          </cell>
          <cell r="AG449" t="str">
            <v>リフォーム事業部</v>
          </cell>
          <cell r="AH449" t="str">
            <v>061-1373</v>
          </cell>
          <cell r="AI449" t="str">
            <v>北海道</v>
          </cell>
          <cell r="AJ449" t="str">
            <v>恵庭市恵み野西1丁目8番2</v>
          </cell>
          <cell r="AM449" t="str">
            <v>⑥</v>
          </cell>
          <cell r="AN449" t="str">
            <v>山口　裕之</v>
          </cell>
          <cell r="AO449">
            <v>1</v>
          </cell>
          <cell r="AP449">
            <v>1</v>
          </cell>
          <cell r="AS449" t="str">
            <v>一括</v>
          </cell>
          <cell r="BA449">
            <v>40</v>
          </cell>
          <cell r="BB449" t="str">
            <v>○</v>
          </cell>
          <cell r="BC449" t="str">
            <v>221101115018</v>
          </cell>
          <cell r="BD449">
            <v>44881</v>
          </cell>
          <cell r="BE449">
            <v>44908</v>
          </cell>
          <cell r="BF449">
            <v>44908</v>
          </cell>
          <cell r="BG449" t="str">
            <v>9:30</v>
          </cell>
          <cell r="BH449" t="str">
            <v>17:00</v>
          </cell>
          <cell r="BI449" t="str">
            <v>9:00</v>
          </cell>
          <cell r="BJ449" t="str">
            <v>17:10</v>
          </cell>
          <cell r="BK449" t="str">
            <v/>
          </cell>
          <cell r="BL449" t="str">
            <v/>
          </cell>
        </row>
        <row r="450">
          <cell r="A450" t="str">
            <v>22-1101115-019</v>
          </cell>
          <cell r="B450">
            <v>44859</v>
          </cell>
          <cell r="C450">
            <v>44859</v>
          </cell>
          <cell r="E450">
            <v>0</v>
          </cell>
          <cell r="F450" t="str">
            <v>1101115</v>
          </cell>
          <cell r="G450">
            <v>19</v>
          </cell>
          <cell r="H450">
            <v>10</v>
          </cell>
          <cell r="I450" t="str">
            <v>札幌</v>
          </cell>
          <cell r="J450" t="str">
            <v>北海道建設会館</v>
          </cell>
          <cell r="K450" t="str">
            <v>大ホール</v>
          </cell>
          <cell r="L450">
            <v>44880</v>
          </cell>
          <cell r="M450">
            <v>44881</v>
          </cell>
          <cell r="O450" t="str">
            <v>札幌</v>
          </cell>
          <cell r="P450" t="str">
            <v>一般</v>
          </cell>
          <cell r="Q450">
            <v>1</v>
          </cell>
          <cell r="R450" t="str">
            <v>マツモト</v>
          </cell>
          <cell r="S450" t="str">
            <v>キョウコ</v>
          </cell>
          <cell r="T450" t="str">
            <v>マツモト　キョウコ</v>
          </cell>
          <cell r="U450" t="str">
            <v>松本</v>
          </cell>
          <cell r="V450" t="str">
            <v>恭子</v>
          </cell>
          <cell r="W450" t="str">
            <v>松本　恭子</v>
          </cell>
          <cell r="X450">
            <v>26871</v>
          </cell>
          <cell r="Y450">
            <v>51</v>
          </cell>
          <cell r="Z450" t="str">
            <v>069-0803</v>
          </cell>
          <cell r="AA450" t="str">
            <v>北海道</v>
          </cell>
          <cell r="AB450" t="str">
            <v>江別市野幌屯田町15番地6</v>
          </cell>
          <cell r="AD450" t="str">
            <v>080-4601-1659</v>
          </cell>
          <cell r="AE450" t="str">
            <v>matsumoto.k80@home.misawa.co.jp</v>
          </cell>
          <cell r="AF450" t="str">
            <v>ミサワホーム北海道株式会社</v>
          </cell>
          <cell r="AG450" t="str">
            <v>リフォーム事業部</v>
          </cell>
          <cell r="AH450" t="str">
            <v>003-8558</v>
          </cell>
          <cell r="AI450" t="str">
            <v>北海道</v>
          </cell>
          <cell r="AJ450" t="str">
            <v>札幌市白石区東札幌２条６丁目８－１</v>
          </cell>
          <cell r="AL450" t="str">
            <v>011-822-0300</v>
          </cell>
          <cell r="AM450" t="str">
            <v>①</v>
          </cell>
          <cell r="AN450" t="str">
            <v>松本　恭子</v>
          </cell>
          <cell r="AO450">
            <v>1</v>
          </cell>
          <cell r="AP450">
            <v>1</v>
          </cell>
          <cell r="AS450" t="str">
            <v>一括</v>
          </cell>
          <cell r="BA450">
            <v>35</v>
          </cell>
          <cell r="BB450" t="str">
            <v>○</v>
          </cell>
          <cell r="BC450" t="str">
            <v>221101115019</v>
          </cell>
          <cell r="BD450">
            <v>44881</v>
          </cell>
          <cell r="BE450">
            <v>44908</v>
          </cell>
          <cell r="BF450">
            <v>44908</v>
          </cell>
          <cell r="BG450" t="str">
            <v>9:30</v>
          </cell>
          <cell r="BH450" t="str">
            <v>17:00</v>
          </cell>
          <cell r="BI450" t="str">
            <v>9:00</v>
          </cell>
          <cell r="BJ450" t="str">
            <v>17:10</v>
          </cell>
          <cell r="BK450" t="str">
            <v/>
          </cell>
          <cell r="BL450" t="str">
            <v/>
          </cell>
        </row>
        <row r="451">
          <cell r="A451" t="str">
            <v>22-1101115-020</v>
          </cell>
          <cell r="B451">
            <v>44859</v>
          </cell>
          <cell r="C451">
            <v>44859</v>
          </cell>
          <cell r="E451">
            <v>0</v>
          </cell>
          <cell r="F451" t="str">
            <v>1101115</v>
          </cell>
          <cell r="G451">
            <v>20</v>
          </cell>
          <cell r="H451">
            <v>10</v>
          </cell>
          <cell r="I451" t="str">
            <v>札幌</v>
          </cell>
          <cell r="J451" t="str">
            <v>北海道建設会館</v>
          </cell>
          <cell r="K451" t="str">
            <v>大ホール</v>
          </cell>
          <cell r="L451">
            <v>44880</v>
          </cell>
          <cell r="M451">
            <v>44881</v>
          </cell>
          <cell r="O451" t="str">
            <v>札幌</v>
          </cell>
          <cell r="P451" t="str">
            <v>一般</v>
          </cell>
          <cell r="Q451">
            <v>1</v>
          </cell>
          <cell r="R451" t="str">
            <v>イシイ</v>
          </cell>
          <cell r="S451" t="str">
            <v>オサム</v>
          </cell>
          <cell r="T451" t="str">
            <v>イシイ　オサム</v>
          </cell>
          <cell r="U451" t="str">
            <v>石井</v>
          </cell>
          <cell r="V451" t="str">
            <v>修</v>
          </cell>
          <cell r="W451" t="str">
            <v>石井　修</v>
          </cell>
          <cell r="X451">
            <v>26313</v>
          </cell>
          <cell r="Y451">
            <v>52</v>
          </cell>
          <cell r="Z451" t="str">
            <v>004-0835</v>
          </cell>
          <cell r="AA451" t="str">
            <v>北海道</v>
          </cell>
          <cell r="AB451" t="str">
            <v>札幌市清田区真栄５条1丁目9-32</v>
          </cell>
          <cell r="AD451" t="str">
            <v>080-4601-1535</v>
          </cell>
          <cell r="AE451" t="str">
            <v>osamu_ishii@home.misawa.co.jp</v>
          </cell>
          <cell r="AF451" t="str">
            <v>ミサワホーム北海道株式会社</v>
          </cell>
          <cell r="AG451" t="str">
            <v>リフォーム事業部</v>
          </cell>
          <cell r="AH451" t="str">
            <v>003-8558</v>
          </cell>
          <cell r="AI451" t="str">
            <v>北海道</v>
          </cell>
          <cell r="AJ451" t="str">
            <v>札幌市白石区東札幌２条６丁目８－１</v>
          </cell>
          <cell r="AL451" t="str">
            <v>011-822-0300</v>
          </cell>
          <cell r="AM451" t="str">
            <v>①</v>
          </cell>
          <cell r="AN451" t="str">
            <v>石井　修</v>
          </cell>
          <cell r="AO451">
            <v>1</v>
          </cell>
          <cell r="AP451">
            <v>1</v>
          </cell>
          <cell r="AS451" t="str">
            <v>一括</v>
          </cell>
          <cell r="BA451">
            <v>37</v>
          </cell>
          <cell r="BB451" t="str">
            <v>○</v>
          </cell>
          <cell r="BC451" t="str">
            <v>221101115020</v>
          </cell>
          <cell r="BD451">
            <v>44881</v>
          </cell>
          <cell r="BE451">
            <v>44908</v>
          </cell>
          <cell r="BF451">
            <v>44908</v>
          </cell>
          <cell r="BG451" t="str">
            <v>9:30</v>
          </cell>
          <cell r="BH451" t="str">
            <v>17:00</v>
          </cell>
          <cell r="BI451" t="str">
            <v>9:00</v>
          </cell>
          <cell r="BJ451" t="str">
            <v>17:10</v>
          </cell>
          <cell r="BK451" t="str">
            <v/>
          </cell>
          <cell r="BL451" t="str">
            <v/>
          </cell>
        </row>
        <row r="452">
          <cell r="A452" t="str">
            <v>22-1101115-021</v>
          </cell>
          <cell r="B452">
            <v>44859</v>
          </cell>
          <cell r="C452">
            <v>44859</v>
          </cell>
          <cell r="E452">
            <v>0</v>
          </cell>
          <cell r="F452" t="str">
            <v>1101115</v>
          </cell>
          <cell r="G452">
            <v>21</v>
          </cell>
          <cell r="H452">
            <v>10</v>
          </cell>
          <cell r="I452" t="str">
            <v>札幌</v>
          </cell>
          <cell r="J452" t="str">
            <v>北海道建設会館</v>
          </cell>
          <cell r="K452" t="str">
            <v>大ホール</v>
          </cell>
          <cell r="L452">
            <v>44880</v>
          </cell>
          <cell r="M452">
            <v>44881</v>
          </cell>
          <cell r="O452" t="str">
            <v>札幌</v>
          </cell>
          <cell r="P452" t="str">
            <v>一般</v>
          </cell>
          <cell r="Q452">
            <v>1</v>
          </cell>
          <cell r="R452" t="str">
            <v>トクナガ</v>
          </cell>
          <cell r="S452" t="str">
            <v>ユウジ</v>
          </cell>
          <cell r="T452" t="str">
            <v>トクナガ　ユウジ</v>
          </cell>
          <cell r="U452" t="str">
            <v>徳永</v>
          </cell>
          <cell r="V452" t="str">
            <v>優二</v>
          </cell>
          <cell r="W452" t="str">
            <v>徳永　優二</v>
          </cell>
          <cell r="X452">
            <v>26738</v>
          </cell>
          <cell r="Y452">
            <v>51</v>
          </cell>
          <cell r="Z452" t="str">
            <v>060-0015</v>
          </cell>
          <cell r="AA452" t="str">
            <v>北海道</v>
          </cell>
          <cell r="AB452" t="str">
            <v>札幌市中央区北１５条西15丁目5-6</v>
          </cell>
          <cell r="AD452" t="str">
            <v>080-3543-4776</v>
          </cell>
          <cell r="AE452" t="str">
            <v>Yuji_Tokunaga@home.misawa.co.jp</v>
          </cell>
          <cell r="AF452" t="str">
            <v>ミサワホーム北海道株式会社</v>
          </cell>
          <cell r="AG452" t="str">
            <v>リフォーム事業部</v>
          </cell>
          <cell r="AH452" t="str">
            <v>003-8558</v>
          </cell>
          <cell r="AI452" t="str">
            <v>北海道</v>
          </cell>
          <cell r="AJ452" t="str">
            <v>札幌市白石区東札幌２条６丁目８－１</v>
          </cell>
          <cell r="AL452" t="str">
            <v>011-822-0300</v>
          </cell>
          <cell r="AM452" t="str">
            <v>①</v>
          </cell>
          <cell r="AN452" t="str">
            <v>徳永　優二</v>
          </cell>
          <cell r="AO452">
            <v>1</v>
          </cell>
          <cell r="AP452">
            <v>1</v>
          </cell>
          <cell r="AS452" t="str">
            <v>一括</v>
          </cell>
          <cell r="BA452">
            <v>31</v>
          </cell>
          <cell r="BB452" t="str">
            <v>○</v>
          </cell>
          <cell r="BC452" t="str">
            <v>221101115021</v>
          </cell>
          <cell r="BD452">
            <v>44881</v>
          </cell>
          <cell r="BE452">
            <v>44908</v>
          </cell>
          <cell r="BF452">
            <v>44908</v>
          </cell>
          <cell r="BG452" t="str">
            <v>9:30</v>
          </cell>
          <cell r="BH452" t="str">
            <v>17:00</v>
          </cell>
          <cell r="BI452" t="str">
            <v>9:00</v>
          </cell>
          <cell r="BJ452" t="str">
            <v>17:10</v>
          </cell>
          <cell r="BK452" t="str">
            <v/>
          </cell>
          <cell r="BL452" t="str">
            <v/>
          </cell>
        </row>
        <row r="453">
          <cell r="A453" t="str">
            <v>22-1101115-022</v>
          </cell>
          <cell r="B453">
            <v>44859</v>
          </cell>
          <cell r="C453">
            <v>44859</v>
          </cell>
          <cell r="E453">
            <v>0</v>
          </cell>
          <cell r="F453" t="str">
            <v>1101115</v>
          </cell>
          <cell r="G453">
            <v>22</v>
          </cell>
          <cell r="H453">
            <v>10</v>
          </cell>
          <cell r="I453" t="str">
            <v>札幌</v>
          </cell>
          <cell r="J453" t="str">
            <v>北海道建設会館</v>
          </cell>
          <cell r="K453" t="str">
            <v>大ホール</v>
          </cell>
          <cell r="L453">
            <v>44880</v>
          </cell>
          <cell r="M453">
            <v>44881</v>
          </cell>
          <cell r="O453" t="str">
            <v>札幌</v>
          </cell>
          <cell r="P453" t="str">
            <v>一般</v>
          </cell>
          <cell r="Q453">
            <v>1</v>
          </cell>
          <cell r="R453" t="str">
            <v>ヒラガ</v>
          </cell>
          <cell r="S453" t="str">
            <v>カズヒロ</v>
          </cell>
          <cell r="T453" t="str">
            <v>ヒラガ　カズヒロ</v>
          </cell>
          <cell r="U453" t="str">
            <v>平賀</v>
          </cell>
          <cell r="V453" t="str">
            <v>和宏</v>
          </cell>
          <cell r="W453" t="str">
            <v>平賀　和宏</v>
          </cell>
          <cell r="X453">
            <v>24852</v>
          </cell>
          <cell r="Y453">
            <v>56</v>
          </cell>
          <cell r="Z453" t="str">
            <v>060-0062</v>
          </cell>
          <cell r="AA453" t="str">
            <v>北海道</v>
          </cell>
          <cell r="AB453" t="str">
            <v>札幌市中央区南２条西8丁目1番1号</v>
          </cell>
          <cell r="AD453" t="str">
            <v>080-4601-1608</v>
          </cell>
          <cell r="AE453" t="str">
            <v>hiraga.k65@home.misawa.co.jp</v>
          </cell>
          <cell r="AF453" t="str">
            <v>ミサワホーム北海道株式会社</v>
          </cell>
          <cell r="AG453" t="str">
            <v>リフォーム事業部</v>
          </cell>
          <cell r="AH453" t="str">
            <v>003-8558</v>
          </cell>
          <cell r="AI453" t="str">
            <v>北海道</v>
          </cell>
          <cell r="AJ453" t="str">
            <v>札幌市白石区東札幌２条６丁目８－１</v>
          </cell>
          <cell r="AL453" t="str">
            <v>011-822-0300</v>
          </cell>
          <cell r="AM453" t="str">
            <v>①</v>
          </cell>
          <cell r="AN453" t="str">
            <v>平賀　和宏</v>
          </cell>
          <cell r="AO453">
            <v>1</v>
          </cell>
          <cell r="AP453">
            <v>1</v>
          </cell>
          <cell r="AS453" t="str">
            <v>一括</v>
          </cell>
          <cell r="BA453">
            <v>40</v>
          </cell>
          <cell r="BB453" t="str">
            <v>○</v>
          </cell>
          <cell r="BC453" t="str">
            <v>221101115022</v>
          </cell>
          <cell r="BD453">
            <v>44881</v>
          </cell>
          <cell r="BE453">
            <v>44908</v>
          </cell>
          <cell r="BF453">
            <v>44908</v>
          </cell>
          <cell r="BG453" t="str">
            <v>9:30</v>
          </cell>
          <cell r="BH453" t="str">
            <v>17:00</v>
          </cell>
          <cell r="BI453" t="str">
            <v>9:00</v>
          </cell>
          <cell r="BJ453" t="str">
            <v>17:10</v>
          </cell>
          <cell r="BK453" t="str">
            <v/>
          </cell>
          <cell r="BL453" t="str">
            <v/>
          </cell>
        </row>
        <row r="454">
          <cell r="A454" t="str">
            <v>22-1101115-023</v>
          </cell>
          <cell r="B454">
            <v>44859</v>
          </cell>
          <cell r="C454">
            <v>44859</v>
          </cell>
          <cell r="E454">
            <v>0</v>
          </cell>
          <cell r="F454" t="str">
            <v>1101115</v>
          </cell>
          <cell r="G454">
            <v>23</v>
          </cell>
          <cell r="H454">
            <v>10</v>
          </cell>
          <cell r="I454" t="str">
            <v>札幌</v>
          </cell>
          <cell r="J454" t="str">
            <v>北海道建設会館</v>
          </cell>
          <cell r="K454" t="str">
            <v>大ホール</v>
          </cell>
          <cell r="L454">
            <v>44880</v>
          </cell>
          <cell r="M454">
            <v>44881</v>
          </cell>
          <cell r="O454" t="str">
            <v>札幌</v>
          </cell>
          <cell r="P454" t="str">
            <v>一般</v>
          </cell>
          <cell r="Q454">
            <v>1</v>
          </cell>
          <cell r="R454" t="str">
            <v>キムラ</v>
          </cell>
          <cell r="S454" t="str">
            <v>マサキ</v>
          </cell>
          <cell r="T454" t="str">
            <v>キムラ　マサキ</v>
          </cell>
          <cell r="U454" t="str">
            <v>木村</v>
          </cell>
          <cell r="V454" t="str">
            <v>正樹</v>
          </cell>
          <cell r="W454" t="str">
            <v>木村　正樹</v>
          </cell>
          <cell r="X454">
            <v>29354</v>
          </cell>
          <cell r="Y454">
            <v>44</v>
          </cell>
          <cell r="Z454" t="str">
            <v>063-0812</v>
          </cell>
          <cell r="AA454" t="str">
            <v>北海道</v>
          </cell>
          <cell r="AB454" t="str">
            <v>札幌市西区琴似２条2丁目2-21</v>
          </cell>
          <cell r="AD454" t="str">
            <v>080-4601-1539</v>
          </cell>
          <cell r="AE454" t="str">
            <v>masaki_kimura@home.misawa.co.jp</v>
          </cell>
          <cell r="AF454" t="str">
            <v>ミサワホーム北海道株式会社</v>
          </cell>
          <cell r="AG454" t="str">
            <v>リフォーム事業部</v>
          </cell>
          <cell r="AH454" t="str">
            <v>003-8558</v>
          </cell>
          <cell r="AI454" t="str">
            <v>北海道</v>
          </cell>
          <cell r="AJ454" t="str">
            <v>札幌市白石区東札幌２条６丁目８－１</v>
          </cell>
          <cell r="AL454" t="str">
            <v>011-822-0300</v>
          </cell>
          <cell r="AM454" t="str">
            <v>①</v>
          </cell>
          <cell r="AN454" t="str">
            <v>木村　正樹</v>
          </cell>
          <cell r="AO454">
            <v>1</v>
          </cell>
          <cell r="AP454">
            <v>1</v>
          </cell>
          <cell r="AS454" t="str">
            <v>一括</v>
          </cell>
          <cell r="BA454">
            <v>37</v>
          </cell>
          <cell r="BB454" t="str">
            <v>○</v>
          </cell>
          <cell r="BC454" t="str">
            <v>221101115023</v>
          </cell>
          <cell r="BD454">
            <v>44881</v>
          </cell>
          <cell r="BE454">
            <v>44908</v>
          </cell>
          <cell r="BF454">
            <v>44908</v>
          </cell>
          <cell r="BG454" t="str">
            <v>9:30</v>
          </cell>
          <cell r="BH454" t="str">
            <v>17:00</v>
          </cell>
          <cell r="BI454" t="str">
            <v>9:00</v>
          </cell>
          <cell r="BJ454" t="str">
            <v>17:10</v>
          </cell>
          <cell r="BK454" t="str">
            <v/>
          </cell>
          <cell r="BL454" t="str">
            <v/>
          </cell>
        </row>
        <row r="455">
          <cell r="A455" t="str">
            <v>22-1101115-024</v>
          </cell>
          <cell r="B455">
            <v>44859</v>
          </cell>
          <cell r="C455">
            <v>44859</v>
          </cell>
          <cell r="E455">
            <v>0</v>
          </cell>
          <cell r="F455" t="str">
            <v>1101115</v>
          </cell>
          <cell r="G455">
            <v>24</v>
          </cell>
          <cell r="H455">
            <v>10</v>
          </cell>
          <cell r="I455" t="str">
            <v>札幌</v>
          </cell>
          <cell r="J455" t="str">
            <v>北海道建設会館</v>
          </cell>
          <cell r="K455" t="str">
            <v>大ホール</v>
          </cell>
          <cell r="L455">
            <v>44880</v>
          </cell>
          <cell r="M455">
            <v>44881</v>
          </cell>
          <cell r="O455" t="str">
            <v>札幌</v>
          </cell>
          <cell r="P455" t="str">
            <v>一般</v>
          </cell>
          <cell r="Q455">
            <v>1</v>
          </cell>
          <cell r="R455" t="str">
            <v>サクラバ</v>
          </cell>
          <cell r="S455" t="str">
            <v>カズユキ</v>
          </cell>
          <cell r="T455" t="str">
            <v>サクラバ　カズユキ</v>
          </cell>
          <cell r="U455" t="str">
            <v>櫻庭</v>
          </cell>
          <cell r="V455" t="str">
            <v>一幸</v>
          </cell>
          <cell r="W455" t="str">
            <v>櫻庭　一幸</v>
          </cell>
          <cell r="X455">
            <v>24656</v>
          </cell>
          <cell r="Y455">
            <v>57</v>
          </cell>
          <cell r="Z455" t="str">
            <v>004-0880</v>
          </cell>
          <cell r="AA455" t="str">
            <v>北海道</v>
          </cell>
          <cell r="AB455" t="str">
            <v>札幌市清田区平岡１０条1丁目5番14号</v>
          </cell>
          <cell r="AD455" t="str">
            <v>080-6074-9729</v>
          </cell>
          <cell r="AE455" t="str">
            <v>Kazuyuki_Sakuraba@home.misawa.co.jp</v>
          </cell>
          <cell r="AF455" t="str">
            <v>ミサワホーム北海道株式会社</v>
          </cell>
          <cell r="AG455" t="str">
            <v>リフォーム事業部</v>
          </cell>
          <cell r="AH455" t="str">
            <v>003-8558</v>
          </cell>
          <cell r="AI455" t="str">
            <v>北海道</v>
          </cell>
          <cell r="AJ455" t="str">
            <v>札幌市白石区東札幌２条６丁目８－１</v>
          </cell>
          <cell r="AL455" t="str">
            <v>011-822-0300</v>
          </cell>
          <cell r="AM455" t="str">
            <v>①</v>
          </cell>
          <cell r="AN455" t="str">
            <v>櫻庭　一幸</v>
          </cell>
          <cell r="AO455">
            <v>1</v>
          </cell>
          <cell r="AP455">
            <v>1</v>
          </cell>
          <cell r="AS455" t="str">
            <v>一括</v>
          </cell>
          <cell r="BA455">
            <v>36</v>
          </cell>
          <cell r="BB455" t="str">
            <v>○</v>
          </cell>
          <cell r="BC455" t="str">
            <v>221101115024</v>
          </cell>
          <cell r="BD455">
            <v>44881</v>
          </cell>
          <cell r="BE455">
            <v>44908</v>
          </cell>
          <cell r="BF455">
            <v>44908</v>
          </cell>
          <cell r="BG455" t="str">
            <v>9:30</v>
          </cell>
          <cell r="BH455" t="str">
            <v>17:00</v>
          </cell>
          <cell r="BI455" t="str">
            <v>9:00</v>
          </cell>
          <cell r="BJ455" t="str">
            <v>17:10</v>
          </cell>
          <cell r="BK455" t="str">
            <v/>
          </cell>
          <cell r="BL455" t="str">
            <v/>
          </cell>
        </row>
        <row r="456">
          <cell r="A456" t="str">
            <v>22-1101115-025</v>
          </cell>
          <cell r="B456">
            <v>44859</v>
          </cell>
          <cell r="C456">
            <v>44859</v>
          </cell>
          <cell r="E456">
            <v>0</v>
          </cell>
          <cell r="F456" t="str">
            <v>1101115</v>
          </cell>
          <cell r="G456">
            <v>25</v>
          </cell>
          <cell r="H456">
            <v>10</v>
          </cell>
          <cell r="I456" t="str">
            <v>札幌</v>
          </cell>
          <cell r="J456" t="str">
            <v>北海道建設会館</v>
          </cell>
          <cell r="K456" t="str">
            <v>大ホール</v>
          </cell>
          <cell r="L456">
            <v>44880</v>
          </cell>
          <cell r="M456">
            <v>44881</v>
          </cell>
          <cell r="O456" t="str">
            <v>札幌</v>
          </cell>
          <cell r="P456" t="str">
            <v>一般</v>
          </cell>
          <cell r="Q456">
            <v>1</v>
          </cell>
          <cell r="R456" t="str">
            <v>サイトウ</v>
          </cell>
          <cell r="S456" t="str">
            <v>ヨシヒロ</v>
          </cell>
          <cell r="T456" t="str">
            <v>サイトウ　ヨシヒロ</v>
          </cell>
          <cell r="U456" t="str">
            <v>齊藤</v>
          </cell>
          <cell r="V456" t="str">
            <v>榮大</v>
          </cell>
          <cell r="W456" t="str">
            <v>齊藤　榮大</v>
          </cell>
          <cell r="X456">
            <v>26630</v>
          </cell>
          <cell r="Y456">
            <v>51</v>
          </cell>
          <cell r="Z456" t="str">
            <v>004-0063</v>
          </cell>
          <cell r="AA456" t="str">
            <v>北海道</v>
          </cell>
          <cell r="AB456" t="str">
            <v>札幌市厚別区厚別西３条2丁目1-1</v>
          </cell>
          <cell r="AD456" t="str">
            <v>090-5075-0030</v>
          </cell>
          <cell r="AE456" t="str">
            <v>Y_Saitou@home.misawa.co.jp</v>
          </cell>
          <cell r="AF456" t="str">
            <v>ミサワホーム北海道株式会社</v>
          </cell>
          <cell r="AG456" t="str">
            <v>リフォーム事業部</v>
          </cell>
          <cell r="AH456" t="str">
            <v>003-8558</v>
          </cell>
          <cell r="AI456" t="str">
            <v>北海道</v>
          </cell>
          <cell r="AJ456" t="str">
            <v>札幌市白石区東札幌２条６丁目８－１</v>
          </cell>
          <cell r="AL456" t="str">
            <v>011-822-0300</v>
          </cell>
          <cell r="AM456" t="str">
            <v>①</v>
          </cell>
          <cell r="AN456" t="str">
            <v>齊藤　榮大</v>
          </cell>
          <cell r="AO456">
            <v>1</v>
          </cell>
          <cell r="AP456">
            <v>1</v>
          </cell>
          <cell r="AS456" t="str">
            <v>一括</v>
          </cell>
          <cell r="BA456">
            <v>40</v>
          </cell>
          <cell r="BB456" t="str">
            <v>○</v>
          </cell>
          <cell r="BC456" t="str">
            <v>221101115025</v>
          </cell>
          <cell r="BD456">
            <v>44881</v>
          </cell>
          <cell r="BE456">
            <v>44908</v>
          </cell>
          <cell r="BF456">
            <v>44908</v>
          </cell>
          <cell r="BG456" t="str">
            <v>9:30</v>
          </cell>
          <cell r="BH456" t="str">
            <v>17:00</v>
          </cell>
          <cell r="BI456" t="str">
            <v>9:00</v>
          </cell>
          <cell r="BJ456" t="str">
            <v>17:10</v>
          </cell>
          <cell r="BK456" t="str">
            <v/>
          </cell>
          <cell r="BL456" t="str">
            <v/>
          </cell>
        </row>
        <row r="457">
          <cell r="A457" t="str">
            <v>22-1101115-026</v>
          </cell>
          <cell r="B457">
            <v>44859</v>
          </cell>
          <cell r="C457">
            <v>44859</v>
          </cell>
          <cell r="E457">
            <v>0</v>
          </cell>
          <cell r="F457" t="str">
            <v>1101115</v>
          </cell>
          <cell r="G457">
            <v>26</v>
          </cell>
          <cell r="H457">
            <v>10</v>
          </cell>
          <cell r="I457" t="str">
            <v>札幌</v>
          </cell>
          <cell r="J457" t="str">
            <v>北海道建設会館</v>
          </cell>
          <cell r="K457" t="str">
            <v>大ホール</v>
          </cell>
          <cell r="L457">
            <v>44880</v>
          </cell>
          <cell r="M457">
            <v>44881</v>
          </cell>
          <cell r="O457" t="str">
            <v>札幌</v>
          </cell>
          <cell r="P457" t="str">
            <v>一般</v>
          </cell>
          <cell r="Q457">
            <v>1</v>
          </cell>
          <cell r="R457" t="str">
            <v>ヤマグチ</v>
          </cell>
          <cell r="S457" t="str">
            <v>リョウイチ</v>
          </cell>
          <cell r="T457" t="str">
            <v>ヤマグチ　リョウイチ</v>
          </cell>
          <cell r="U457" t="str">
            <v>山口</v>
          </cell>
          <cell r="V457" t="str">
            <v>亮一</v>
          </cell>
          <cell r="W457" t="str">
            <v>山口　亮一</v>
          </cell>
          <cell r="X457">
            <v>26451</v>
          </cell>
          <cell r="Y457">
            <v>52</v>
          </cell>
          <cell r="Z457" t="str">
            <v>003-0854</v>
          </cell>
          <cell r="AA457" t="str">
            <v>北海道</v>
          </cell>
          <cell r="AB457" t="str">
            <v>札幌市白石区川北４条3丁目3番3号</v>
          </cell>
          <cell r="AD457" t="str">
            <v>080-4601-1624</v>
          </cell>
          <cell r="AE457" t="str">
            <v>ryoichi_yamaguchi@home.misawa.co.jp</v>
          </cell>
          <cell r="AF457" t="str">
            <v>ミサワホーム北海道株式会社</v>
          </cell>
          <cell r="AH457" t="str">
            <v>003-8558</v>
          </cell>
          <cell r="AI457" t="str">
            <v>北海道</v>
          </cell>
          <cell r="AJ457" t="str">
            <v>札幌市白石区東札幌２条６丁目８－１</v>
          </cell>
          <cell r="AL457" t="str">
            <v>011-822-0500</v>
          </cell>
          <cell r="AM457" t="str">
            <v>①</v>
          </cell>
          <cell r="AN457" t="str">
            <v>山口　亮一</v>
          </cell>
          <cell r="AO457">
            <v>1</v>
          </cell>
          <cell r="AP457">
            <v>1</v>
          </cell>
          <cell r="AS457" t="str">
            <v>一括</v>
          </cell>
          <cell r="BA457">
            <v>37</v>
          </cell>
          <cell r="BB457" t="str">
            <v>○</v>
          </cell>
          <cell r="BC457" t="str">
            <v>221101115026</v>
          </cell>
          <cell r="BD457">
            <v>44881</v>
          </cell>
          <cell r="BE457">
            <v>44908</v>
          </cell>
          <cell r="BF457">
            <v>44908</v>
          </cell>
          <cell r="BG457" t="str">
            <v>9:30</v>
          </cell>
          <cell r="BH457" t="str">
            <v>17:00</v>
          </cell>
          <cell r="BI457" t="str">
            <v>9:00</v>
          </cell>
          <cell r="BJ457" t="str">
            <v>17:10</v>
          </cell>
          <cell r="BK457" t="str">
            <v/>
          </cell>
          <cell r="BL457" t="str">
            <v/>
          </cell>
        </row>
        <row r="458">
          <cell r="A458" t="str">
            <v>22-1101115-027</v>
          </cell>
          <cell r="B458">
            <v>44859</v>
          </cell>
          <cell r="C458">
            <v>44859</v>
          </cell>
          <cell r="E458">
            <v>0</v>
          </cell>
          <cell r="F458" t="str">
            <v>1101115</v>
          </cell>
          <cell r="G458">
            <v>27</v>
          </cell>
          <cell r="H458">
            <v>10</v>
          </cell>
          <cell r="I458" t="str">
            <v>札幌</v>
          </cell>
          <cell r="J458" t="str">
            <v>北海道建設会館</v>
          </cell>
          <cell r="K458" t="str">
            <v>大ホール</v>
          </cell>
          <cell r="L458">
            <v>44880</v>
          </cell>
          <cell r="M458">
            <v>44881</v>
          </cell>
          <cell r="O458" t="str">
            <v>札幌</v>
          </cell>
          <cell r="P458" t="str">
            <v>一般</v>
          </cell>
          <cell r="Q458">
            <v>1</v>
          </cell>
          <cell r="R458" t="str">
            <v>タニグチ</v>
          </cell>
          <cell r="S458" t="str">
            <v>ヨシヤス</v>
          </cell>
          <cell r="T458" t="str">
            <v>タニグチ　ヨシヤス</v>
          </cell>
          <cell r="U458" t="str">
            <v>谷口</v>
          </cell>
          <cell r="V458" t="str">
            <v>嘉康</v>
          </cell>
          <cell r="W458" t="str">
            <v>谷口　嘉康</v>
          </cell>
          <cell r="X458">
            <v>25727</v>
          </cell>
          <cell r="Y458">
            <v>54</v>
          </cell>
          <cell r="Z458" t="str">
            <v>062-0035</v>
          </cell>
          <cell r="AA458" t="str">
            <v>北海道</v>
          </cell>
          <cell r="AB458" t="str">
            <v>札幌市豊平区西岡５条15丁目5-1</v>
          </cell>
          <cell r="AD458" t="str">
            <v>080-4601-1622</v>
          </cell>
          <cell r="AE458" t="str">
            <v>yoshiyasu_taniguchi@home.misawa.co.jp</v>
          </cell>
          <cell r="AF458" t="str">
            <v>ミサワホーム北海道株式会社</v>
          </cell>
          <cell r="AG458" t="str">
            <v>本店</v>
          </cell>
          <cell r="AH458" t="str">
            <v>003-8558</v>
          </cell>
          <cell r="AI458" t="str">
            <v>北海道</v>
          </cell>
          <cell r="AJ458" t="str">
            <v>札幌市白石区東札幌２条６丁目８－１</v>
          </cell>
          <cell r="AL458" t="str">
            <v>011-822-0500</v>
          </cell>
          <cell r="AM458" t="str">
            <v>①</v>
          </cell>
          <cell r="AN458" t="str">
            <v>谷口　嘉康</v>
          </cell>
          <cell r="AO458">
            <v>1</v>
          </cell>
          <cell r="AP458">
            <v>1</v>
          </cell>
          <cell r="AS458" t="str">
            <v>一括</v>
          </cell>
          <cell r="BA458">
            <v>40</v>
          </cell>
          <cell r="BB458" t="str">
            <v>○</v>
          </cell>
          <cell r="BC458" t="str">
            <v>221101115027</v>
          </cell>
          <cell r="BD458">
            <v>44881</v>
          </cell>
          <cell r="BE458">
            <v>44908</v>
          </cell>
          <cell r="BF458">
            <v>44908</v>
          </cell>
          <cell r="BG458" t="str">
            <v>9:30</v>
          </cell>
          <cell r="BH458" t="str">
            <v>17:00</v>
          </cell>
          <cell r="BI458" t="str">
            <v>9:00</v>
          </cell>
          <cell r="BJ458" t="str">
            <v>17:10</v>
          </cell>
          <cell r="BK458" t="str">
            <v/>
          </cell>
          <cell r="BL458" t="str">
            <v/>
          </cell>
        </row>
        <row r="459">
          <cell r="A459" t="str">
            <v>22-1101115-028</v>
          </cell>
          <cell r="B459">
            <v>44859</v>
          </cell>
          <cell r="C459">
            <v>44859</v>
          </cell>
          <cell r="E459">
            <v>0</v>
          </cell>
          <cell r="F459" t="str">
            <v>1101115</v>
          </cell>
          <cell r="G459">
            <v>28</v>
          </cell>
          <cell r="H459">
            <v>10</v>
          </cell>
          <cell r="I459" t="str">
            <v>札幌</v>
          </cell>
          <cell r="J459" t="str">
            <v>北海道建設会館</v>
          </cell>
          <cell r="K459" t="str">
            <v>大ホール</v>
          </cell>
          <cell r="L459">
            <v>44880</v>
          </cell>
          <cell r="M459">
            <v>44881</v>
          </cell>
          <cell r="O459" t="str">
            <v>札幌</v>
          </cell>
          <cell r="P459" t="str">
            <v>一般</v>
          </cell>
          <cell r="Q459">
            <v>1</v>
          </cell>
          <cell r="R459" t="str">
            <v>ナカヤマ</v>
          </cell>
          <cell r="S459" t="str">
            <v>ガク</v>
          </cell>
          <cell r="T459" t="str">
            <v>ナカヤマ　ガク</v>
          </cell>
          <cell r="U459" t="str">
            <v>中山</v>
          </cell>
          <cell r="V459" t="str">
            <v>学</v>
          </cell>
          <cell r="W459" t="str">
            <v>中山　学</v>
          </cell>
          <cell r="X459">
            <v>25904</v>
          </cell>
          <cell r="Y459">
            <v>53</v>
          </cell>
          <cell r="Z459" t="str">
            <v>062-0903</v>
          </cell>
          <cell r="AA459" t="str">
            <v>北海道</v>
          </cell>
          <cell r="AB459" t="str">
            <v>札幌市豊平区豊平３条11丁目2番1号</v>
          </cell>
          <cell r="AC459" t="str">
            <v>ｴｸｾﾙｼｵｰﾙｸﾞﾗﾝﾄﾞｶﾞｰﾃﾞﾝ豊平803号</v>
          </cell>
          <cell r="AD459" t="str">
            <v>080-4601-1614</v>
          </cell>
          <cell r="AE459" t="str">
            <v>Gaku_Nakayama@home.misawa.co.jp</v>
          </cell>
          <cell r="AF459" t="str">
            <v>ミサワホーム北海道株式会社</v>
          </cell>
          <cell r="AG459" t="str">
            <v>建設設計推進部</v>
          </cell>
          <cell r="AH459" t="str">
            <v>003-8558</v>
          </cell>
          <cell r="AI459" t="str">
            <v>北海道</v>
          </cell>
          <cell r="AJ459" t="str">
            <v>札幌市白石区東札幌２条６丁目８－１</v>
          </cell>
          <cell r="AL459" t="str">
            <v>011-822-0500</v>
          </cell>
          <cell r="AM459" t="str">
            <v>①</v>
          </cell>
          <cell r="AN459" t="str">
            <v>中山　学</v>
          </cell>
          <cell r="AO459">
            <v>1</v>
          </cell>
          <cell r="AP459">
            <v>1</v>
          </cell>
          <cell r="AS459" t="str">
            <v>一括</v>
          </cell>
          <cell r="BA459">
            <v>38</v>
          </cell>
          <cell r="BB459" t="str">
            <v>○</v>
          </cell>
          <cell r="BC459" t="str">
            <v>221101115028</v>
          </cell>
          <cell r="BD459">
            <v>44881</v>
          </cell>
          <cell r="BE459">
            <v>44908</v>
          </cell>
          <cell r="BF459">
            <v>44908</v>
          </cell>
          <cell r="BG459" t="str">
            <v>9:30</v>
          </cell>
          <cell r="BH459" t="str">
            <v>17:00</v>
          </cell>
          <cell r="BI459" t="str">
            <v>9:00</v>
          </cell>
          <cell r="BJ459" t="str">
            <v>17:10</v>
          </cell>
          <cell r="BK459" t="str">
            <v/>
          </cell>
          <cell r="BL459" t="str">
            <v/>
          </cell>
        </row>
        <row r="460">
          <cell r="A460" t="str">
            <v>22-1101115-029</v>
          </cell>
          <cell r="B460">
            <v>44859</v>
          </cell>
          <cell r="C460">
            <v>44859</v>
          </cell>
          <cell r="E460">
            <v>0</v>
          </cell>
          <cell r="F460" t="str">
            <v>1101115</v>
          </cell>
          <cell r="G460">
            <v>29</v>
          </cell>
          <cell r="H460">
            <v>10</v>
          </cell>
          <cell r="I460" t="str">
            <v>札幌</v>
          </cell>
          <cell r="J460" t="str">
            <v>北海道建設会館</v>
          </cell>
          <cell r="K460" t="str">
            <v>大ホール</v>
          </cell>
          <cell r="L460">
            <v>44880</v>
          </cell>
          <cell r="M460">
            <v>44881</v>
          </cell>
          <cell r="O460" t="str">
            <v>札幌</v>
          </cell>
          <cell r="P460" t="str">
            <v>一般</v>
          </cell>
          <cell r="Q460">
            <v>1</v>
          </cell>
          <cell r="R460" t="str">
            <v>タマイ</v>
          </cell>
          <cell r="S460" t="str">
            <v>シゲユキ</v>
          </cell>
          <cell r="T460" t="str">
            <v>タマイ　シゲユキ</v>
          </cell>
          <cell r="U460" t="str">
            <v>玉井</v>
          </cell>
          <cell r="V460" t="str">
            <v>成征</v>
          </cell>
          <cell r="W460" t="str">
            <v>玉井　成征</v>
          </cell>
          <cell r="X460">
            <v>28727</v>
          </cell>
          <cell r="Y460">
            <v>46</v>
          </cell>
          <cell r="Z460" t="str">
            <v>085-0816</v>
          </cell>
          <cell r="AA460" t="str">
            <v>北海道</v>
          </cell>
          <cell r="AB460" t="str">
            <v>釧路市貝塚2丁目16番6号</v>
          </cell>
          <cell r="AD460" t="str">
            <v>090-7051-3533</v>
          </cell>
          <cell r="AE460" t="str">
            <v>Shigeyuki_Tamai@home.misawa.co.jp</v>
          </cell>
          <cell r="AF460" t="str">
            <v>ミサワホーム北海道株式会社</v>
          </cell>
          <cell r="AG460" t="str">
            <v>帯広支店釧路店</v>
          </cell>
          <cell r="AH460" t="str">
            <v>085-0833</v>
          </cell>
          <cell r="AI460" t="str">
            <v>北海道</v>
          </cell>
          <cell r="AJ460" t="str">
            <v>釧路市宮本2丁目5番1号</v>
          </cell>
          <cell r="AL460" t="str">
            <v>0154-44-0300</v>
          </cell>
          <cell r="AM460" t="str">
            <v>①</v>
          </cell>
          <cell r="AN460" t="str">
            <v>玉井　成征</v>
          </cell>
          <cell r="AO460">
            <v>1</v>
          </cell>
          <cell r="AP460">
            <v>1</v>
          </cell>
          <cell r="AS460" t="str">
            <v>一括</v>
          </cell>
          <cell r="BA460">
            <v>38</v>
          </cell>
          <cell r="BB460" t="str">
            <v>○</v>
          </cell>
          <cell r="BC460" t="str">
            <v>221101115029</v>
          </cell>
          <cell r="BD460">
            <v>44881</v>
          </cell>
          <cell r="BE460">
            <v>44908</v>
          </cell>
          <cell r="BF460">
            <v>44908</v>
          </cell>
          <cell r="BG460" t="str">
            <v>9:30</v>
          </cell>
          <cell r="BH460" t="str">
            <v>17:00</v>
          </cell>
          <cell r="BI460" t="str">
            <v>9:00</v>
          </cell>
          <cell r="BJ460" t="str">
            <v>17:10</v>
          </cell>
          <cell r="BK460" t="str">
            <v/>
          </cell>
          <cell r="BL460" t="str">
            <v/>
          </cell>
        </row>
        <row r="461">
          <cell r="A461" t="str">
            <v>22-1101115-030</v>
          </cell>
          <cell r="B461">
            <v>44859</v>
          </cell>
          <cell r="C461">
            <v>44859</v>
          </cell>
          <cell r="E461">
            <v>0</v>
          </cell>
          <cell r="F461" t="str">
            <v>1101115</v>
          </cell>
          <cell r="G461">
            <v>30</v>
          </cell>
          <cell r="H461">
            <v>10</v>
          </cell>
          <cell r="I461" t="str">
            <v>札幌</v>
          </cell>
          <cell r="J461" t="str">
            <v>北海道建設会館</v>
          </cell>
          <cell r="K461" t="str">
            <v>大ホール</v>
          </cell>
          <cell r="L461">
            <v>44880</v>
          </cell>
          <cell r="M461">
            <v>44881</v>
          </cell>
          <cell r="O461" t="str">
            <v>札幌</v>
          </cell>
          <cell r="P461" t="str">
            <v>一般</v>
          </cell>
          <cell r="Q461">
            <v>1</v>
          </cell>
          <cell r="R461" t="str">
            <v>シロタ</v>
          </cell>
          <cell r="S461" t="str">
            <v>アツシ</v>
          </cell>
          <cell r="T461" t="str">
            <v>シロタ　アツシ</v>
          </cell>
          <cell r="U461" t="str">
            <v>城田</v>
          </cell>
          <cell r="V461" t="str">
            <v>淳</v>
          </cell>
          <cell r="W461" t="str">
            <v>城田　淳</v>
          </cell>
          <cell r="X461">
            <v>26772</v>
          </cell>
          <cell r="Y461">
            <v>51</v>
          </cell>
          <cell r="Z461" t="str">
            <v>080-0018</v>
          </cell>
          <cell r="AA461" t="str">
            <v>北海道</v>
          </cell>
          <cell r="AB461" t="str">
            <v>帯広市西８条南6丁目7番地</v>
          </cell>
          <cell r="AD461" t="str">
            <v>080-4601-1620</v>
          </cell>
          <cell r="AE461" t="str">
            <v>atsushi_shirota@home.misawa.co.jp</v>
          </cell>
          <cell r="AF461" t="str">
            <v>ミサワホーム北海道株式会社</v>
          </cell>
          <cell r="AG461" t="str">
            <v>帯広支店</v>
          </cell>
          <cell r="AH461" t="str">
            <v>080-2470</v>
          </cell>
          <cell r="AI461" t="str">
            <v>北海道</v>
          </cell>
          <cell r="AJ461" t="str">
            <v>帯広市西20条南南5丁目42番18号</v>
          </cell>
          <cell r="AL461" t="str">
            <v>0155-35-3383</v>
          </cell>
          <cell r="AM461" t="str">
            <v>①</v>
          </cell>
          <cell r="AN461" t="str">
            <v>城田　淳</v>
          </cell>
          <cell r="AO461">
            <v>1</v>
          </cell>
          <cell r="AP461">
            <v>1</v>
          </cell>
          <cell r="AS461" t="str">
            <v>一括</v>
          </cell>
          <cell r="BA461">
            <v>39</v>
          </cell>
          <cell r="BB461" t="str">
            <v>○</v>
          </cell>
          <cell r="BC461" t="str">
            <v>221101115030</v>
          </cell>
          <cell r="BD461">
            <v>44881</v>
          </cell>
          <cell r="BE461">
            <v>44908</v>
          </cell>
          <cell r="BF461">
            <v>44908</v>
          </cell>
          <cell r="BG461" t="str">
            <v>9:30</v>
          </cell>
          <cell r="BH461" t="str">
            <v>17:00</v>
          </cell>
          <cell r="BI461" t="str">
            <v>9:00</v>
          </cell>
          <cell r="BJ461" t="str">
            <v>17:10</v>
          </cell>
          <cell r="BK461" t="str">
            <v/>
          </cell>
          <cell r="BL461" t="str">
            <v/>
          </cell>
        </row>
        <row r="462">
          <cell r="A462" t="str">
            <v>22-1101115-031</v>
          </cell>
          <cell r="B462">
            <v>44859</v>
          </cell>
          <cell r="C462">
            <v>44859</v>
          </cell>
          <cell r="E462">
            <v>0</v>
          </cell>
          <cell r="F462" t="str">
            <v>1101115</v>
          </cell>
          <cell r="G462">
            <v>31</v>
          </cell>
          <cell r="H462">
            <v>10</v>
          </cell>
          <cell r="I462" t="str">
            <v>札幌</v>
          </cell>
          <cell r="J462" t="str">
            <v>北海道建設会館</v>
          </cell>
          <cell r="K462" t="str">
            <v>大ホール</v>
          </cell>
          <cell r="L462">
            <v>44880</v>
          </cell>
          <cell r="M462">
            <v>44881</v>
          </cell>
          <cell r="O462" t="str">
            <v>札幌</v>
          </cell>
          <cell r="P462" t="str">
            <v>一般</v>
          </cell>
          <cell r="Q462">
            <v>1</v>
          </cell>
          <cell r="R462" t="str">
            <v>オオイシ</v>
          </cell>
          <cell r="S462" t="str">
            <v>カズナリ</v>
          </cell>
          <cell r="T462" t="str">
            <v>オオイシ　カズナリ</v>
          </cell>
          <cell r="U462" t="str">
            <v>大石</v>
          </cell>
          <cell r="V462" t="str">
            <v>一成</v>
          </cell>
          <cell r="W462" t="str">
            <v>大石　一成</v>
          </cell>
          <cell r="X462">
            <v>27409</v>
          </cell>
          <cell r="Y462">
            <v>49</v>
          </cell>
          <cell r="Z462" t="str">
            <v>079-8415</v>
          </cell>
          <cell r="AA462" t="str">
            <v>北海道</v>
          </cell>
          <cell r="AB462" t="str">
            <v>旭川市永山５条12丁目8－8</v>
          </cell>
          <cell r="AD462" t="str">
            <v>090-1648-4463</v>
          </cell>
          <cell r="AE462" t="str">
            <v>kazunari_oishi@home.misawa.co.jp</v>
          </cell>
          <cell r="AF462" t="str">
            <v>ミサワホーム北海道株式会社</v>
          </cell>
          <cell r="AG462" t="str">
            <v>帯広支店釧路店</v>
          </cell>
          <cell r="AH462" t="str">
            <v>085-0833</v>
          </cell>
          <cell r="AI462" t="str">
            <v>北海道</v>
          </cell>
          <cell r="AJ462" t="str">
            <v>釧路市宮本2丁目5番1号</v>
          </cell>
          <cell r="AL462" t="str">
            <v>0154-44-0300</v>
          </cell>
          <cell r="AM462" t="str">
            <v>⑥</v>
          </cell>
          <cell r="AN462" t="str">
            <v>大石　一成</v>
          </cell>
          <cell r="AO462">
            <v>1</v>
          </cell>
          <cell r="AP462">
            <v>1</v>
          </cell>
          <cell r="AS462" t="str">
            <v>一括</v>
          </cell>
          <cell r="BA462">
            <v>37</v>
          </cell>
          <cell r="BB462" t="str">
            <v>○</v>
          </cell>
          <cell r="BC462" t="str">
            <v>221101115031</v>
          </cell>
          <cell r="BD462">
            <v>44881</v>
          </cell>
          <cell r="BE462">
            <v>44908</v>
          </cell>
          <cell r="BF462">
            <v>44908</v>
          </cell>
          <cell r="BG462" t="str">
            <v>9:30</v>
          </cell>
          <cell r="BH462" t="str">
            <v>17:00</v>
          </cell>
          <cell r="BI462" t="str">
            <v>9:00</v>
          </cell>
          <cell r="BJ462" t="str">
            <v>17:10</v>
          </cell>
          <cell r="BK462" t="str">
            <v/>
          </cell>
          <cell r="BL462" t="str">
            <v/>
          </cell>
        </row>
        <row r="463">
          <cell r="A463" t="str">
            <v>22-1101115-032</v>
          </cell>
          <cell r="B463">
            <v>44859</v>
          </cell>
          <cell r="C463">
            <v>44859</v>
          </cell>
          <cell r="E463">
            <v>0</v>
          </cell>
          <cell r="F463" t="str">
            <v>1101115</v>
          </cell>
          <cell r="G463">
            <v>32</v>
          </cell>
          <cell r="H463">
            <v>10</v>
          </cell>
          <cell r="I463" t="str">
            <v>札幌</v>
          </cell>
          <cell r="J463" t="str">
            <v>北海道建設会館</v>
          </cell>
          <cell r="K463" t="str">
            <v>大ホール</v>
          </cell>
          <cell r="L463">
            <v>44880</v>
          </cell>
          <cell r="M463">
            <v>44881</v>
          </cell>
          <cell r="O463" t="str">
            <v>札幌</v>
          </cell>
          <cell r="P463" t="str">
            <v>一般</v>
          </cell>
          <cell r="Q463">
            <v>1</v>
          </cell>
          <cell r="R463" t="str">
            <v>ツジムラ</v>
          </cell>
          <cell r="S463" t="str">
            <v>キヨシ</v>
          </cell>
          <cell r="T463" t="str">
            <v>ツジムラ　キヨシ</v>
          </cell>
          <cell r="U463" t="str">
            <v>辻村</v>
          </cell>
          <cell r="V463" t="str">
            <v>起世士</v>
          </cell>
          <cell r="W463" t="str">
            <v>辻村　起世士</v>
          </cell>
          <cell r="X463">
            <v>28597</v>
          </cell>
          <cell r="Y463">
            <v>46</v>
          </cell>
          <cell r="Z463" t="str">
            <v>080-0309</v>
          </cell>
          <cell r="AA463" t="str">
            <v>北海道</v>
          </cell>
          <cell r="AB463" t="str">
            <v>河東郡音更町中鈴蘭元町2-88</v>
          </cell>
          <cell r="AD463" t="str">
            <v>090-5987-8045</v>
          </cell>
          <cell r="AE463" t="str">
            <v>Kiyosi_Tujimura＠home.misawa.co.jp</v>
          </cell>
          <cell r="AF463" t="str">
            <v>ミサワホーム北海道株式会社</v>
          </cell>
          <cell r="AG463" t="str">
            <v>帯広支店 建設部</v>
          </cell>
          <cell r="AH463" t="str">
            <v>080-2470</v>
          </cell>
          <cell r="AI463" t="str">
            <v>北海道</v>
          </cell>
          <cell r="AJ463" t="str">
            <v>帯広市西20条南南5丁目42番18号</v>
          </cell>
          <cell r="AL463" t="str">
            <v>0155-35-3383</v>
          </cell>
          <cell r="AM463" t="str">
            <v>①</v>
          </cell>
          <cell r="AN463" t="str">
            <v>辻村　起世士</v>
          </cell>
          <cell r="AO463">
            <v>1</v>
          </cell>
          <cell r="AP463">
            <v>1</v>
          </cell>
          <cell r="AS463" t="str">
            <v>一括</v>
          </cell>
          <cell r="BA463">
            <v>39</v>
          </cell>
          <cell r="BB463" t="str">
            <v>○</v>
          </cell>
          <cell r="BC463" t="str">
            <v>221101115032</v>
          </cell>
          <cell r="BD463">
            <v>44881</v>
          </cell>
          <cell r="BE463">
            <v>44908</v>
          </cell>
          <cell r="BF463">
            <v>44908</v>
          </cell>
          <cell r="BG463" t="str">
            <v>9:30</v>
          </cell>
          <cell r="BH463" t="str">
            <v>17:00</v>
          </cell>
          <cell r="BI463" t="str">
            <v>9:00</v>
          </cell>
          <cell r="BJ463" t="str">
            <v>17:10</v>
          </cell>
          <cell r="BK463" t="str">
            <v/>
          </cell>
          <cell r="BL463" t="str">
            <v/>
          </cell>
        </row>
        <row r="464">
          <cell r="A464" t="str">
            <v>22-1101115-033</v>
          </cell>
          <cell r="B464">
            <v>44859</v>
          </cell>
          <cell r="C464">
            <v>44859</v>
          </cell>
          <cell r="E464">
            <v>0</v>
          </cell>
          <cell r="F464" t="str">
            <v>1101115</v>
          </cell>
          <cell r="G464">
            <v>33</v>
          </cell>
          <cell r="H464">
            <v>10</v>
          </cell>
          <cell r="I464" t="str">
            <v>札幌</v>
          </cell>
          <cell r="J464" t="str">
            <v>北海道建設会館</v>
          </cell>
          <cell r="K464" t="str">
            <v>大ホール</v>
          </cell>
          <cell r="L464">
            <v>44880</v>
          </cell>
          <cell r="M464">
            <v>44881</v>
          </cell>
          <cell r="O464" t="str">
            <v>札幌</v>
          </cell>
          <cell r="P464" t="str">
            <v>一般</v>
          </cell>
          <cell r="Q464">
            <v>1</v>
          </cell>
          <cell r="R464" t="str">
            <v>ホリコシ</v>
          </cell>
          <cell r="S464" t="str">
            <v>タカヒロ</v>
          </cell>
          <cell r="T464" t="str">
            <v>ホリコシ　タカヒロ</v>
          </cell>
          <cell r="U464" t="str">
            <v>堀越</v>
          </cell>
          <cell r="V464" t="str">
            <v>隆宏</v>
          </cell>
          <cell r="W464" t="str">
            <v>堀越　隆宏</v>
          </cell>
          <cell r="X464">
            <v>29033</v>
          </cell>
          <cell r="Y464">
            <v>45</v>
          </cell>
          <cell r="Z464" t="str">
            <v>084-0910</v>
          </cell>
          <cell r="AA464" t="str">
            <v>北海道</v>
          </cell>
          <cell r="AB464" t="str">
            <v>釧路市昭和中央5丁目14-26</v>
          </cell>
          <cell r="AD464" t="str">
            <v>080-9649-2650</v>
          </cell>
          <cell r="AE464" t="str">
            <v>takahiro_horikoshi@home.misawa.co.jp</v>
          </cell>
          <cell r="AF464" t="str">
            <v>ミサワホーム北海道株式会社</v>
          </cell>
          <cell r="AG464" t="str">
            <v>帯広支店釧路店</v>
          </cell>
          <cell r="AH464" t="str">
            <v>085-0833</v>
          </cell>
          <cell r="AI464" t="str">
            <v>北海道</v>
          </cell>
          <cell r="AJ464" t="str">
            <v>釧路市宮本2丁目5番1号</v>
          </cell>
          <cell r="AL464" t="str">
            <v>0154-44-0300</v>
          </cell>
          <cell r="AM464" t="str">
            <v>①</v>
          </cell>
          <cell r="AN464" t="str">
            <v>堀越　隆宏</v>
          </cell>
          <cell r="AO464">
            <v>1</v>
          </cell>
          <cell r="AP464">
            <v>1</v>
          </cell>
          <cell r="AS464" t="str">
            <v>一括</v>
          </cell>
          <cell r="BA464">
            <v>40</v>
          </cell>
          <cell r="BB464" t="str">
            <v>○</v>
          </cell>
          <cell r="BC464" t="str">
            <v>221101115033</v>
          </cell>
          <cell r="BD464">
            <v>44881</v>
          </cell>
          <cell r="BE464">
            <v>44908</v>
          </cell>
          <cell r="BF464">
            <v>44908</v>
          </cell>
          <cell r="BG464" t="str">
            <v>9:30</v>
          </cell>
          <cell r="BH464" t="str">
            <v>17:00</v>
          </cell>
          <cell r="BI464" t="str">
            <v>9:00</v>
          </cell>
          <cell r="BJ464" t="str">
            <v>17:10</v>
          </cell>
          <cell r="BK464" t="str">
            <v/>
          </cell>
          <cell r="BL464" t="str">
            <v/>
          </cell>
        </row>
        <row r="465">
          <cell r="A465" t="str">
            <v>22-1101115-034</v>
          </cell>
          <cell r="B465">
            <v>44859</v>
          </cell>
          <cell r="C465">
            <v>44859</v>
          </cell>
          <cell r="E465">
            <v>0</v>
          </cell>
          <cell r="F465" t="str">
            <v>1101115</v>
          </cell>
          <cell r="G465">
            <v>34</v>
          </cell>
          <cell r="H465">
            <v>10</v>
          </cell>
          <cell r="I465" t="str">
            <v>札幌</v>
          </cell>
          <cell r="J465" t="str">
            <v>北海道建設会館</v>
          </cell>
          <cell r="K465" t="str">
            <v>大ホール</v>
          </cell>
          <cell r="L465">
            <v>44880</v>
          </cell>
          <cell r="M465">
            <v>44881</v>
          </cell>
          <cell r="O465" t="str">
            <v>札幌</v>
          </cell>
          <cell r="P465" t="str">
            <v>一般</v>
          </cell>
          <cell r="Q465">
            <v>1</v>
          </cell>
          <cell r="R465" t="str">
            <v>ツシマ</v>
          </cell>
          <cell r="S465" t="str">
            <v>マサミツ</v>
          </cell>
          <cell r="T465" t="str">
            <v>ツシマ　マサミツ</v>
          </cell>
          <cell r="U465" t="str">
            <v>對馬</v>
          </cell>
          <cell r="V465" t="str">
            <v>将光</v>
          </cell>
          <cell r="W465" t="str">
            <v>對馬　将光</v>
          </cell>
          <cell r="X465">
            <v>26055</v>
          </cell>
          <cell r="Y465">
            <v>53</v>
          </cell>
          <cell r="Z465" t="str">
            <v>080-0046</v>
          </cell>
          <cell r="AA465" t="str">
            <v>北海道</v>
          </cell>
          <cell r="AB465" t="str">
            <v>帯広市西１６条北1-25-118</v>
          </cell>
          <cell r="AD465" t="str">
            <v>080-9649-2610</v>
          </cell>
          <cell r="AE465" t="str">
            <v>masamitsu_tsushima@home.misawa.co.jp</v>
          </cell>
          <cell r="AF465" t="str">
            <v>ミサワホーム北海道株式会社</v>
          </cell>
          <cell r="AG465" t="str">
            <v>帯広支店</v>
          </cell>
          <cell r="AH465" t="str">
            <v>080-2470</v>
          </cell>
          <cell r="AI465" t="str">
            <v>北海道</v>
          </cell>
          <cell r="AJ465" t="str">
            <v>帯広市西20条南南5丁目42番18号</v>
          </cell>
          <cell r="AL465" t="str">
            <v>0155-35-3383</v>
          </cell>
          <cell r="AM465" t="str">
            <v>①</v>
          </cell>
          <cell r="AN465" t="str">
            <v>對馬　将光</v>
          </cell>
          <cell r="AO465">
            <v>1</v>
          </cell>
          <cell r="AP465">
            <v>1</v>
          </cell>
          <cell r="AS465" t="str">
            <v>一括</v>
          </cell>
          <cell r="BA465">
            <v>39</v>
          </cell>
          <cell r="BB465" t="str">
            <v>○</v>
          </cell>
          <cell r="BC465" t="str">
            <v>221101115034</v>
          </cell>
          <cell r="BD465">
            <v>44881</v>
          </cell>
          <cell r="BE465">
            <v>44908</v>
          </cell>
          <cell r="BF465">
            <v>44908</v>
          </cell>
          <cell r="BG465" t="str">
            <v>9:30</v>
          </cell>
          <cell r="BH465" t="str">
            <v>17:00</v>
          </cell>
          <cell r="BI465" t="str">
            <v>9:00</v>
          </cell>
          <cell r="BJ465" t="str">
            <v>17:10</v>
          </cell>
          <cell r="BK465" t="str">
            <v/>
          </cell>
          <cell r="BL465" t="str">
            <v/>
          </cell>
        </row>
        <row r="466">
          <cell r="A466" t="str">
            <v>22-1101115-035</v>
          </cell>
          <cell r="B466">
            <v>44859</v>
          </cell>
          <cell r="C466">
            <v>44859</v>
          </cell>
          <cell r="E466">
            <v>0</v>
          </cell>
          <cell r="F466" t="str">
            <v>1101115</v>
          </cell>
          <cell r="G466">
            <v>35</v>
          </cell>
          <cell r="H466">
            <v>10</v>
          </cell>
          <cell r="I466" t="str">
            <v>札幌</v>
          </cell>
          <cell r="J466" t="str">
            <v>北海道建設会館</v>
          </cell>
          <cell r="K466" t="str">
            <v>大ホール</v>
          </cell>
          <cell r="L466">
            <v>44880</v>
          </cell>
          <cell r="M466">
            <v>44881</v>
          </cell>
          <cell r="O466" t="str">
            <v>札幌</v>
          </cell>
          <cell r="P466" t="str">
            <v>一般</v>
          </cell>
          <cell r="Q466">
            <v>1</v>
          </cell>
          <cell r="R466" t="str">
            <v>オカダ</v>
          </cell>
          <cell r="S466" t="str">
            <v>ヒロアキ</v>
          </cell>
          <cell r="T466" t="str">
            <v>オカダ　ヒロアキ</v>
          </cell>
          <cell r="U466" t="str">
            <v>岡田</v>
          </cell>
          <cell r="V466" t="str">
            <v>祐章</v>
          </cell>
          <cell r="W466" t="str">
            <v>岡田　祐章</v>
          </cell>
          <cell r="X466">
            <v>28360</v>
          </cell>
          <cell r="Y466">
            <v>47</v>
          </cell>
          <cell r="Z466" t="str">
            <v>041-0808</v>
          </cell>
          <cell r="AA466" t="str">
            <v>北海道</v>
          </cell>
          <cell r="AB466" t="str">
            <v>函館市桔梗5丁目5-11</v>
          </cell>
          <cell r="AD466" t="str">
            <v>080-8012-7015</v>
          </cell>
          <cell r="AE466" t="str">
            <v>H_Okada@home.misawa.co.jp</v>
          </cell>
          <cell r="AF466" t="str">
            <v>ミサワホーム北海道株式会社</v>
          </cell>
          <cell r="AG466" t="str">
            <v>函館支店</v>
          </cell>
          <cell r="AH466" t="str">
            <v>041-0832</v>
          </cell>
          <cell r="AI466" t="str">
            <v>北海道</v>
          </cell>
          <cell r="AJ466" t="str">
            <v>函館市神山1丁目9-1</v>
          </cell>
          <cell r="AL466" t="str">
            <v>0138-54-0330</v>
          </cell>
          <cell r="AM466" t="str">
            <v>①</v>
          </cell>
          <cell r="AN466" t="str">
            <v>岡田　祐章</v>
          </cell>
          <cell r="AO466">
            <v>1</v>
          </cell>
          <cell r="AP466">
            <v>1</v>
          </cell>
          <cell r="AS466" t="str">
            <v>一括</v>
          </cell>
          <cell r="BA466">
            <v>39</v>
          </cell>
          <cell r="BB466" t="str">
            <v>○</v>
          </cell>
          <cell r="BC466" t="str">
            <v>221101115035</v>
          </cell>
          <cell r="BD466">
            <v>44881</v>
          </cell>
          <cell r="BE466">
            <v>44908</v>
          </cell>
          <cell r="BF466">
            <v>44908</v>
          </cell>
          <cell r="BG466" t="str">
            <v>9:30</v>
          </cell>
          <cell r="BH466" t="str">
            <v>17:00</v>
          </cell>
          <cell r="BI466" t="str">
            <v>9:00</v>
          </cell>
          <cell r="BJ466" t="str">
            <v>17:10</v>
          </cell>
          <cell r="BK466" t="str">
            <v/>
          </cell>
          <cell r="BL466" t="str">
            <v/>
          </cell>
        </row>
        <row r="467">
          <cell r="A467" t="str">
            <v>22-1101115-036</v>
          </cell>
          <cell r="B467">
            <v>44859</v>
          </cell>
          <cell r="C467">
            <v>44859</v>
          </cell>
          <cell r="E467">
            <v>0</v>
          </cell>
          <cell r="F467" t="str">
            <v>1101115</v>
          </cell>
          <cell r="G467">
            <v>36</v>
          </cell>
          <cell r="H467">
            <v>10</v>
          </cell>
          <cell r="I467" t="str">
            <v>札幌</v>
          </cell>
          <cell r="J467" t="str">
            <v>北海道建設会館</v>
          </cell>
          <cell r="K467" t="str">
            <v>大ホール</v>
          </cell>
          <cell r="L467">
            <v>44880</v>
          </cell>
          <cell r="M467">
            <v>44881</v>
          </cell>
          <cell r="O467" t="str">
            <v>札幌</v>
          </cell>
          <cell r="P467" t="str">
            <v>一般</v>
          </cell>
          <cell r="Q467">
            <v>1</v>
          </cell>
          <cell r="R467" t="str">
            <v>カトウ</v>
          </cell>
          <cell r="S467" t="str">
            <v>ヨウジ</v>
          </cell>
          <cell r="T467" t="str">
            <v>カトウ　ヨウジ</v>
          </cell>
          <cell r="U467" t="str">
            <v>加藤</v>
          </cell>
          <cell r="V467" t="str">
            <v>洋児</v>
          </cell>
          <cell r="W467" t="str">
            <v>加藤　洋児</v>
          </cell>
          <cell r="X467">
            <v>23072</v>
          </cell>
          <cell r="Y467">
            <v>61</v>
          </cell>
          <cell r="Z467" t="str">
            <v>049-0171</v>
          </cell>
          <cell r="AA467" t="str">
            <v>北海道</v>
          </cell>
          <cell r="AB467" t="str">
            <v>北斗市常盤1丁目3番19号</v>
          </cell>
          <cell r="AD467" t="str">
            <v>080-4600-7033</v>
          </cell>
          <cell r="AE467" t="str">
            <v>Youji_Katou@home.misawa.co.jp</v>
          </cell>
          <cell r="AF467" t="str">
            <v>ミサワホーム北海道株式会社</v>
          </cell>
          <cell r="AG467" t="str">
            <v>函館支店</v>
          </cell>
          <cell r="AH467" t="str">
            <v>041-0832</v>
          </cell>
          <cell r="AI467" t="str">
            <v>北海道</v>
          </cell>
          <cell r="AJ467" t="str">
            <v>函館市神山1丁目9-1</v>
          </cell>
          <cell r="AL467" t="str">
            <v>0138-54-0330</v>
          </cell>
          <cell r="AM467" t="str">
            <v>①</v>
          </cell>
          <cell r="AN467" t="str">
            <v>加藤　洋児</v>
          </cell>
          <cell r="AO467">
            <v>1</v>
          </cell>
          <cell r="AP467">
            <v>1</v>
          </cell>
          <cell r="AS467" t="str">
            <v>一括</v>
          </cell>
          <cell r="BA467">
            <v>38</v>
          </cell>
          <cell r="BB467" t="str">
            <v>○</v>
          </cell>
          <cell r="BC467" t="str">
            <v>221101115036</v>
          </cell>
          <cell r="BD467">
            <v>44881</v>
          </cell>
          <cell r="BE467">
            <v>44908</v>
          </cell>
          <cell r="BF467">
            <v>44908</v>
          </cell>
          <cell r="BG467" t="str">
            <v>9:30</v>
          </cell>
          <cell r="BH467" t="str">
            <v>17:00</v>
          </cell>
          <cell r="BI467" t="str">
            <v>9:00</v>
          </cell>
          <cell r="BJ467" t="str">
            <v>17:10</v>
          </cell>
          <cell r="BK467" t="str">
            <v/>
          </cell>
          <cell r="BL467" t="str">
            <v/>
          </cell>
        </row>
        <row r="468">
          <cell r="A468" t="str">
            <v>22-1101115-037</v>
          </cell>
          <cell r="B468">
            <v>44859</v>
          </cell>
          <cell r="C468">
            <v>44859</v>
          </cell>
          <cell r="E468">
            <v>0</v>
          </cell>
          <cell r="F468" t="str">
            <v>1101115</v>
          </cell>
          <cell r="G468">
            <v>37</v>
          </cell>
          <cell r="H468">
            <v>10</v>
          </cell>
          <cell r="I468" t="str">
            <v>札幌</v>
          </cell>
          <cell r="J468" t="str">
            <v>北海道建設会館</v>
          </cell>
          <cell r="K468" t="str">
            <v>大ホール</v>
          </cell>
          <cell r="L468">
            <v>44880</v>
          </cell>
          <cell r="M468">
            <v>44881</v>
          </cell>
          <cell r="O468" t="str">
            <v>札幌</v>
          </cell>
          <cell r="P468" t="str">
            <v>一般</v>
          </cell>
          <cell r="Q468">
            <v>1</v>
          </cell>
          <cell r="R468" t="str">
            <v>サトウ</v>
          </cell>
          <cell r="S468" t="str">
            <v>アツミ</v>
          </cell>
          <cell r="T468" t="str">
            <v>サトウ　アツミ</v>
          </cell>
          <cell r="U468" t="str">
            <v>佐藤</v>
          </cell>
          <cell r="V468" t="str">
            <v>淳美</v>
          </cell>
          <cell r="W468" t="str">
            <v>佐藤　淳美</v>
          </cell>
          <cell r="X468">
            <v>27038</v>
          </cell>
          <cell r="Y468">
            <v>50</v>
          </cell>
          <cell r="Z468" t="str">
            <v>040-0044</v>
          </cell>
          <cell r="AA468" t="str">
            <v>北海道</v>
          </cell>
          <cell r="AB468" t="str">
            <v>函館市青柳町36-17-3</v>
          </cell>
          <cell r="AD468" t="str">
            <v>080-4600-7027</v>
          </cell>
          <cell r="AE468" t="str">
            <v>Atsumi_Sato@home.misawa.co.jp</v>
          </cell>
          <cell r="AF468" t="str">
            <v>ミサワホーム北海道株式会社</v>
          </cell>
          <cell r="AG468" t="str">
            <v>函館支店</v>
          </cell>
          <cell r="AH468" t="str">
            <v>041-0832</v>
          </cell>
          <cell r="AI468" t="str">
            <v>北海道</v>
          </cell>
          <cell r="AJ468" t="str">
            <v>函館市神山1丁目9-1</v>
          </cell>
          <cell r="AL468" t="str">
            <v>0138-54-0330</v>
          </cell>
          <cell r="AM468" t="str">
            <v>①</v>
          </cell>
          <cell r="AN468" t="str">
            <v>佐藤　淳美</v>
          </cell>
          <cell r="AO468">
            <v>1</v>
          </cell>
          <cell r="AP468">
            <v>1</v>
          </cell>
          <cell r="AS468" t="str">
            <v>一括</v>
          </cell>
          <cell r="BA468">
            <v>37</v>
          </cell>
          <cell r="BB468" t="str">
            <v>○</v>
          </cell>
          <cell r="BC468" t="str">
            <v>221101115037</v>
          </cell>
          <cell r="BD468">
            <v>44881</v>
          </cell>
          <cell r="BE468">
            <v>44908</v>
          </cell>
          <cell r="BF468">
            <v>44908</v>
          </cell>
          <cell r="BG468" t="str">
            <v>9:30</v>
          </cell>
          <cell r="BH468" t="str">
            <v>17:00</v>
          </cell>
          <cell r="BI468" t="str">
            <v>9:00</v>
          </cell>
          <cell r="BJ468" t="str">
            <v>17:10</v>
          </cell>
          <cell r="BK468" t="str">
            <v/>
          </cell>
          <cell r="BL468" t="str">
            <v/>
          </cell>
        </row>
        <row r="469">
          <cell r="A469" t="str">
            <v>22-1101115-038</v>
          </cell>
          <cell r="B469">
            <v>44848</v>
          </cell>
          <cell r="C469">
            <v>44860</v>
          </cell>
          <cell r="F469" t="str">
            <v>1101115</v>
          </cell>
          <cell r="G469">
            <v>38</v>
          </cell>
          <cell r="H469">
            <v>10</v>
          </cell>
          <cell r="I469" t="str">
            <v>札幌</v>
          </cell>
          <cell r="J469" t="str">
            <v>北海道建設会館</v>
          </cell>
          <cell r="K469" t="str">
            <v>大ホール</v>
          </cell>
          <cell r="L469">
            <v>44880</v>
          </cell>
          <cell r="M469">
            <v>44881</v>
          </cell>
          <cell r="O469" t="str">
            <v>札幌</v>
          </cell>
          <cell r="P469" t="str">
            <v>一般</v>
          </cell>
          <cell r="Q469">
            <v>1</v>
          </cell>
          <cell r="R469" t="str">
            <v>フルカワ</v>
          </cell>
          <cell r="S469" t="str">
            <v>キョウタ</v>
          </cell>
          <cell r="T469" t="str">
            <v>フルカワ　キョウタ</v>
          </cell>
          <cell r="U469" t="str">
            <v>古川</v>
          </cell>
          <cell r="V469" t="str">
            <v>強太</v>
          </cell>
          <cell r="W469" t="str">
            <v>古川　強太</v>
          </cell>
          <cell r="X469">
            <v>30500</v>
          </cell>
          <cell r="Y469">
            <v>39</v>
          </cell>
          <cell r="Z469" t="str">
            <v>073-0035</v>
          </cell>
          <cell r="AA469" t="str">
            <v>北海道</v>
          </cell>
          <cell r="AB469" t="str">
            <v>滝川市中島町１丁目16番地６</v>
          </cell>
          <cell r="AC469" t="str">
            <v/>
          </cell>
          <cell r="AD469" t="str">
            <v>090-1528-4214</v>
          </cell>
          <cell r="AE469" t="str">
            <v>k.t.k.kitukawa@opal.ocn.ne.jp</v>
          </cell>
          <cell r="AF469" t="str">
            <v>株式会社木津川組</v>
          </cell>
          <cell r="AH469" t="str">
            <v>073-0025</v>
          </cell>
          <cell r="AI469" t="str">
            <v>北海道</v>
          </cell>
          <cell r="AJ469" t="str">
            <v>滝川市流通団地3丁目5番3号</v>
          </cell>
          <cell r="AK469" t="str">
            <v/>
          </cell>
          <cell r="AL469" t="str">
            <v>0125-26-1470</v>
          </cell>
          <cell r="AM469" t="str">
            <v>①</v>
          </cell>
          <cell r="AN469" t="str">
            <v>古川　強太</v>
          </cell>
          <cell r="AO469">
            <v>1</v>
          </cell>
          <cell r="AP469">
            <v>1</v>
          </cell>
          <cell r="AS469" t="str">
            <v>三菱</v>
          </cell>
          <cell r="AT469">
            <v>44875</v>
          </cell>
          <cell r="BA469">
            <v>36</v>
          </cell>
          <cell r="BB469" t="str">
            <v>○</v>
          </cell>
          <cell r="BC469" t="str">
            <v>221101115038</v>
          </cell>
          <cell r="BD469">
            <v>44881</v>
          </cell>
          <cell r="BE469">
            <v>44908</v>
          </cell>
          <cell r="BF469">
            <v>44908</v>
          </cell>
          <cell r="BG469" t="str">
            <v>9:30</v>
          </cell>
          <cell r="BH469" t="str">
            <v>17:00</v>
          </cell>
          <cell r="BI469" t="str">
            <v>9:00</v>
          </cell>
          <cell r="BJ469" t="str">
            <v>17:10</v>
          </cell>
          <cell r="BK469" t="str">
            <v/>
          </cell>
          <cell r="BL469" t="str">
            <v/>
          </cell>
        </row>
        <row r="470">
          <cell r="A470" t="str">
            <v>22-1101115-039</v>
          </cell>
          <cell r="B470">
            <v>44848</v>
          </cell>
          <cell r="C470">
            <v>44860</v>
          </cell>
          <cell r="F470" t="str">
            <v>1101115</v>
          </cell>
          <cell r="G470">
            <v>39</v>
          </cell>
          <cell r="H470">
            <v>10</v>
          </cell>
          <cell r="I470" t="str">
            <v>札幌</v>
          </cell>
          <cell r="J470" t="str">
            <v>北海道建設会館</v>
          </cell>
          <cell r="K470" t="str">
            <v>大ホール</v>
          </cell>
          <cell r="L470">
            <v>44880</v>
          </cell>
          <cell r="M470">
            <v>44881</v>
          </cell>
          <cell r="O470" t="str">
            <v>札幌</v>
          </cell>
          <cell r="P470" t="str">
            <v>一般</v>
          </cell>
          <cell r="Q470">
            <v>1</v>
          </cell>
          <cell r="R470" t="str">
            <v>イトウ</v>
          </cell>
          <cell r="S470" t="str">
            <v>タイジ</v>
          </cell>
          <cell r="T470" t="str">
            <v>イトウ　タイジ</v>
          </cell>
          <cell r="U470" t="str">
            <v>伊藤</v>
          </cell>
          <cell r="V470" t="str">
            <v>太治</v>
          </cell>
          <cell r="W470" t="str">
            <v>伊藤　太治</v>
          </cell>
          <cell r="X470">
            <v>30559</v>
          </cell>
          <cell r="Y470">
            <v>39</v>
          </cell>
          <cell r="Z470" t="str">
            <v>073-0024</v>
          </cell>
          <cell r="AA470" t="str">
            <v>北海道</v>
          </cell>
          <cell r="AB470" t="str">
            <v>滝川市東町６丁目218番地12</v>
          </cell>
          <cell r="AC470" t="str">
            <v/>
          </cell>
          <cell r="AD470" t="str">
            <v>090-2873-2283</v>
          </cell>
          <cell r="AE470" t="str">
            <v>fujisou1116@gmail.com</v>
          </cell>
          <cell r="AF470" t="str">
            <v>フジ塗装</v>
          </cell>
          <cell r="AH470" t="str">
            <v>073-0024</v>
          </cell>
          <cell r="AI470" t="str">
            <v>北海道</v>
          </cell>
          <cell r="AJ470" t="str">
            <v>滝川市東町６丁目218番地12</v>
          </cell>
          <cell r="AK470" t="str">
            <v/>
          </cell>
          <cell r="AL470" t="str">
            <v>090-2873-2283</v>
          </cell>
          <cell r="AM470" t="str">
            <v>①</v>
          </cell>
          <cell r="AN470" t="str">
            <v>伊藤　太治</v>
          </cell>
          <cell r="AO470">
            <v>1</v>
          </cell>
          <cell r="AP470">
            <v>1</v>
          </cell>
          <cell r="AS470" t="str">
            <v>三菱</v>
          </cell>
          <cell r="AT470">
            <v>44875</v>
          </cell>
          <cell r="BA470">
            <v>35</v>
          </cell>
          <cell r="BB470" t="str">
            <v>○</v>
          </cell>
          <cell r="BC470" t="str">
            <v>221101115039</v>
          </cell>
          <cell r="BD470">
            <v>44881</v>
          </cell>
          <cell r="BE470">
            <v>44908</v>
          </cell>
          <cell r="BF470">
            <v>44908</v>
          </cell>
          <cell r="BG470" t="str">
            <v>9:30</v>
          </cell>
          <cell r="BH470" t="str">
            <v>17:00</v>
          </cell>
          <cell r="BI470" t="str">
            <v>9:00</v>
          </cell>
          <cell r="BJ470" t="str">
            <v>17:10</v>
          </cell>
          <cell r="BK470" t="str">
            <v/>
          </cell>
          <cell r="BL470" t="str">
            <v/>
          </cell>
        </row>
        <row r="471">
          <cell r="A471" t="str">
            <v>日程変更</v>
          </cell>
          <cell r="B471">
            <v>44841</v>
          </cell>
          <cell r="C471">
            <v>44860</v>
          </cell>
          <cell r="F471" t="str">
            <v>1101115</v>
          </cell>
          <cell r="G471">
            <v>40</v>
          </cell>
          <cell r="H471">
            <v>10</v>
          </cell>
          <cell r="I471" t="str">
            <v>札幌</v>
          </cell>
          <cell r="J471" t="str">
            <v>北海道建設会館</v>
          </cell>
          <cell r="K471" t="str">
            <v>大ホール</v>
          </cell>
          <cell r="L471">
            <v>44880</v>
          </cell>
          <cell r="M471">
            <v>44881</v>
          </cell>
          <cell r="O471" t="str">
            <v>札幌</v>
          </cell>
          <cell r="P471" t="str">
            <v>一般</v>
          </cell>
          <cell r="Q471">
            <v>1</v>
          </cell>
          <cell r="R471" t="str">
            <v>サトウ</v>
          </cell>
          <cell r="S471" t="str">
            <v>ワタル</v>
          </cell>
          <cell r="T471" t="str">
            <v>サトウ　ワタル</v>
          </cell>
          <cell r="U471" t="str">
            <v>佐藤</v>
          </cell>
          <cell r="V471" t="str">
            <v>亘</v>
          </cell>
          <cell r="W471" t="str">
            <v>佐藤　亘</v>
          </cell>
          <cell r="X471">
            <v>28309</v>
          </cell>
          <cell r="Y471">
            <v>47</v>
          </cell>
          <cell r="Z471" t="str">
            <v>063-0864</v>
          </cell>
          <cell r="AA471" t="str">
            <v>北海道</v>
          </cell>
          <cell r="AB471" t="str">
            <v>札幌市西区八軒４条東3丁目2-11</v>
          </cell>
          <cell r="AD471" t="str">
            <v>080-9190-8127</v>
          </cell>
          <cell r="AE471" t="str">
            <v>w-sato@kcraft.jp</v>
          </cell>
          <cell r="AF471" t="str">
            <v>株式会社ケイクラフト</v>
          </cell>
          <cell r="AH471" t="str">
            <v>001-0930</v>
          </cell>
          <cell r="AI471" t="str">
            <v>北海道</v>
          </cell>
          <cell r="AJ471" t="str">
            <v>札幌市北区新川646-16</v>
          </cell>
          <cell r="AL471" t="str">
            <v>011-769-6691</v>
          </cell>
          <cell r="AM471" t="str">
            <v>②</v>
          </cell>
          <cell r="AN471" t="str">
            <v>佐藤　亘</v>
          </cell>
          <cell r="AO471">
            <v>1</v>
          </cell>
          <cell r="AP471">
            <v>1</v>
          </cell>
          <cell r="AS471" t="str">
            <v>三菱</v>
          </cell>
          <cell r="AT471">
            <v>44862</v>
          </cell>
          <cell r="BA471" t="str">
            <v/>
          </cell>
          <cell r="BB471" t="str">
            <v/>
          </cell>
          <cell r="BC471" t="str">
            <v/>
          </cell>
          <cell r="BD471" t="str">
            <v/>
          </cell>
          <cell r="BE471" t="str">
            <v/>
          </cell>
          <cell r="BF471" t="str">
            <v/>
          </cell>
          <cell r="BG471" t="str">
            <v>9:30</v>
          </cell>
          <cell r="BH471" t="str">
            <v>17:00</v>
          </cell>
          <cell r="BI471" t="str">
            <v>9:00</v>
          </cell>
          <cell r="BJ471" t="str">
            <v>17:10</v>
          </cell>
          <cell r="BK471" t="str">
            <v/>
          </cell>
          <cell r="BL471" t="str">
            <v/>
          </cell>
        </row>
        <row r="472">
          <cell r="A472" t="str">
            <v>22-1101115-041</v>
          </cell>
          <cell r="B472">
            <v>44855</v>
          </cell>
          <cell r="C472">
            <v>44860</v>
          </cell>
          <cell r="F472" t="str">
            <v>1101115</v>
          </cell>
          <cell r="G472">
            <v>41</v>
          </cell>
          <cell r="H472">
            <v>10</v>
          </cell>
          <cell r="I472" t="str">
            <v>札幌</v>
          </cell>
          <cell r="J472" t="str">
            <v>北海道建設会館</v>
          </cell>
          <cell r="K472" t="str">
            <v>大ホール</v>
          </cell>
          <cell r="L472">
            <v>44880</v>
          </cell>
          <cell r="M472">
            <v>44881</v>
          </cell>
          <cell r="O472" t="str">
            <v>札幌</v>
          </cell>
          <cell r="P472" t="str">
            <v>一般</v>
          </cell>
          <cell r="Q472">
            <v>1</v>
          </cell>
          <cell r="R472" t="str">
            <v>ワタナベ</v>
          </cell>
          <cell r="S472" t="str">
            <v>マモル</v>
          </cell>
          <cell r="T472" t="str">
            <v>ワタナベ　マモル</v>
          </cell>
          <cell r="U472" t="str">
            <v>渡辺</v>
          </cell>
          <cell r="V472" t="str">
            <v>守</v>
          </cell>
          <cell r="W472" t="str">
            <v>渡辺　守</v>
          </cell>
          <cell r="X472">
            <v>20744</v>
          </cell>
          <cell r="Y472">
            <v>67</v>
          </cell>
          <cell r="Z472" t="str">
            <v>063-0812</v>
          </cell>
          <cell r="AA472" t="str">
            <v>北海道</v>
          </cell>
          <cell r="AB472" t="str">
            <v>札幌市西区琴似２条3-2-7</v>
          </cell>
          <cell r="AD472" t="str">
            <v>090-3777-3777</v>
          </cell>
          <cell r="AE472" t="str">
            <v>tubasa-to@themis.ocn.ne.jp</v>
          </cell>
          <cell r="AF472" t="str">
            <v>有限会社ツバサ塗装</v>
          </cell>
          <cell r="AH472" t="str">
            <v>060-0033</v>
          </cell>
          <cell r="AI472" t="str">
            <v>北海道</v>
          </cell>
          <cell r="AJ472" t="str">
            <v>札幌市中央区北３条東7丁目342番地</v>
          </cell>
          <cell r="AL472" t="str">
            <v>011-215-0423</v>
          </cell>
          <cell r="AM472" t="str">
            <v>①</v>
          </cell>
          <cell r="AN472" t="str">
            <v>渡辺　守</v>
          </cell>
          <cell r="AO472">
            <v>1</v>
          </cell>
          <cell r="AP472">
            <v>1</v>
          </cell>
          <cell r="AS472" t="str">
            <v>三菱</v>
          </cell>
          <cell r="AT472">
            <v>44862</v>
          </cell>
          <cell r="BA472">
            <v>38</v>
          </cell>
          <cell r="BB472" t="str">
            <v>○</v>
          </cell>
          <cell r="BC472" t="str">
            <v>221101115041</v>
          </cell>
          <cell r="BD472">
            <v>44881</v>
          </cell>
          <cell r="BE472">
            <v>44908</v>
          </cell>
          <cell r="BF472">
            <v>44908</v>
          </cell>
          <cell r="BG472" t="str">
            <v>9:30</v>
          </cell>
          <cell r="BH472" t="str">
            <v>17:00</v>
          </cell>
          <cell r="BI472" t="str">
            <v>9:00</v>
          </cell>
          <cell r="BJ472" t="str">
            <v>17:10</v>
          </cell>
          <cell r="BK472" t="str">
            <v/>
          </cell>
          <cell r="BL472" t="str">
            <v/>
          </cell>
        </row>
        <row r="473">
          <cell r="A473" t="str">
            <v>22-1101115-042</v>
          </cell>
          <cell r="B473">
            <v>44858</v>
          </cell>
          <cell r="C473">
            <v>44860</v>
          </cell>
          <cell r="F473" t="str">
            <v>1101115</v>
          </cell>
          <cell r="G473">
            <v>42</v>
          </cell>
          <cell r="H473">
            <v>10</v>
          </cell>
          <cell r="I473" t="str">
            <v>札幌</v>
          </cell>
          <cell r="J473" t="str">
            <v>北海道建設会館</v>
          </cell>
          <cell r="K473" t="str">
            <v>大ホール</v>
          </cell>
          <cell r="L473">
            <v>44880</v>
          </cell>
          <cell r="M473">
            <v>44881</v>
          </cell>
          <cell r="O473" t="str">
            <v>札幌</v>
          </cell>
          <cell r="P473" t="str">
            <v>一般</v>
          </cell>
          <cell r="Q473">
            <v>1</v>
          </cell>
          <cell r="R473" t="str">
            <v>イトウ</v>
          </cell>
          <cell r="S473" t="str">
            <v>クニヒコ</v>
          </cell>
          <cell r="T473" t="str">
            <v>イトウ　クニヒコ</v>
          </cell>
          <cell r="U473" t="str">
            <v>伊藤</v>
          </cell>
          <cell r="V473" t="str">
            <v>邦彦</v>
          </cell>
          <cell r="W473" t="str">
            <v>伊藤　邦彦</v>
          </cell>
          <cell r="X473">
            <v>26530</v>
          </cell>
          <cell r="Y473">
            <v>50</v>
          </cell>
          <cell r="Z473" t="str">
            <v>063-0035</v>
          </cell>
          <cell r="AA473" t="str">
            <v>北海道</v>
          </cell>
          <cell r="AB473" t="str">
            <v>札幌市西区西野５条３丁目３番10号</v>
          </cell>
          <cell r="AC473" t="str">
            <v/>
          </cell>
          <cell r="AD473" t="str">
            <v>090-4870-4909</v>
          </cell>
          <cell r="AE473" t="str">
            <v>itou.k@uchida-systems.co.jp</v>
          </cell>
          <cell r="AF473" t="str">
            <v>株式会社ウチダシステムズ</v>
          </cell>
          <cell r="AG473" t="str">
            <v>北海道支社　札幌営業部</v>
          </cell>
          <cell r="AH473" t="str">
            <v>060-0031</v>
          </cell>
          <cell r="AI473" t="str">
            <v>北海道</v>
          </cell>
          <cell r="AJ473" t="str">
            <v>札幌市中央区北１条東4丁目１番地１</v>
          </cell>
          <cell r="AK473" t="str">
            <v/>
          </cell>
          <cell r="AL473" t="str">
            <v>011-272-3311</v>
          </cell>
          <cell r="AM473" t="str">
            <v>⑥</v>
          </cell>
          <cell r="AN473" t="str">
            <v>伊藤　邦彦</v>
          </cell>
          <cell r="AO473">
            <v>0</v>
          </cell>
          <cell r="AP473">
            <v>1</v>
          </cell>
          <cell r="AS473" t="str">
            <v>三菱</v>
          </cell>
          <cell r="AT473">
            <v>44862</v>
          </cell>
          <cell r="BA473">
            <v>37</v>
          </cell>
          <cell r="BB473" t="str">
            <v>○</v>
          </cell>
          <cell r="BC473" t="str">
            <v>221101115042</v>
          </cell>
          <cell r="BD473">
            <v>44881</v>
          </cell>
          <cell r="BE473">
            <v>44908</v>
          </cell>
          <cell r="BF473">
            <v>44908</v>
          </cell>
          <cell r="BG473" t="str">
            <v>9:30</v>
          </cell>
          <cell r="BH473" t="str">
            <v>17:00</v>
          </cell>
          <cell r="BI473" t="str">
            <v>9:00</v>
          </cell>
          <cell r="BJ473" t="str">
            <v>17:10</v>
          </cell>
          <cell r="BK473" t="str">
            <v/>
          </cell>
          <cell r="BL473" t="str">
            <v/>
          </cell>
        </row>
        <row r="474">
          <cell r="A474" t="str">
            <v>22-1101115-043</v>
          </cell>
          <cell r="B474">
            <v>44853</v>
          </cell>
          <cell r="C474">
            <v>44861</v>
          </cell>
          <cell r="F474" t="str">
            <v>1101115</v>
          </cell>
          <cell r="G474">
            <v>43</v>
          </cell>
          <cell r="H474">
            <v>10</v>
          </cell>
          <cell r="I474" t="str">
            <v>札幌</v>
          </cell>
          <cell r="J474" t="str">
            <v>北海道建設会館</v>
          </cell>
          <cell r="K474" t="str">
            <v>大ホール</v>
          </cell>
          <cell r="L474">
            <v>44880</v>
          </cell>
          <cell r="M474">
            <v>44880</v>
          </cell>
          <cell r="O474" t="str">
            <v>札幌</v>
          </cell>
          <cell r="P474" t="str">
            <v>一般</v>
          </cell>
          <cell r="Q474">
            <v>1</v>
          </cell>
          <cell r="R474" t="str">
            <v>オオトモ</v>
          </cell>
          <cell r="S474" t="str">
            <v>タクヤ</v>
          </cell>
          <cell r="T474" t="str">
            <v>オオトモ　タクヤ</v>
          </cell>
          <cell r="U474" t="str">
            <v>大友</v>
          </cell>
          <cell r="V474" t="str">
            <v>卓也</v>
          </cell>
          <cell r="W474" t="str">
            <v>大友　卓也</v>
          </cell>
          <cell r="X474">
            <v>25568</v>
          </cell>
          <cell r="Y474">
            <v>54</v>
          </cell>
          <cell r="Z474" t="str">
            <v>080-0017</v>
          </cell>
          <cell r="AA474" t="str">
            <v>北海道</v>
          </cell>
          <cell r="AB474" t="str">
            <v>帯広市西７条南40丁目2番19号</v>
          </cell>
          <cell r="AD474" t="str">
            <v>090-7059-9423</v>
          </cell>
          <cell r="AE474" t="str">
            <v>qyteu079@yahoo.co.jp</v>
          </cell>
          <cell r="AF474" t="str">
            <v>株式会社セレクトホーム</v>
          </cell>
          <cell r="AH474" t="str">
            <v>080-0015</v>
          </cell>
          <cell r="AI474" t="str">
            <v>北海道</v>
          </cell>
          <cell r="AJ474" t="str">
            <v>帯広市西５条南5丁目4-10</v>
          </cell>
          <cell r="AL474" t="str">
            <v>0155-67-0493</v>
          </cell>
          <cell r="AM474" t="str">
            <v>⑥</v>
          </cell>
          <cell r="AN474" t="str">
            <v>大友　卓也</v>
          </cell>
          <cell r="AO474">
            <v>1</v>
          </cell>
          <cell r="AP474">
            <v>1</v>
          </cell>
          <cell r="AS474" t="str">
            <v>三菱</v>
          </cell>
          <cell r="AT474">
            <v>44866</v>
          </cell>
          <cell r="BA474">
            <v>35</v>
          </cell>
          <cell r="BB474" t="str">
            <v>○</v>
          </cell>
          <cell r="BC474" t="str">
            <v>221101115043</v>
          </cell>
          <cell r="BD474">
            <v>44881</v>
          </cell>
          <cell r="BE474">
            <v>44908</v>
          </cell>
          <cell r="BF474">
            <v>44908</v>
          </cell>
          <cell r="BG474" t="str">
            <v>9:30</v>
          </cell>
          <cell r="BH474" t="str">
            <v>17:00</v>
          </cell>
          <cell r="BI474" t="str">
            <v>9:00</v>
          </cell>
          <cell r="BJ474" t="str">
            <v>17:10</v>
          </cell>
          <cell r="BK474" t="str">
            <v/>
          </cell>
          <cell r="BL474" t="str">
            <v/>
          </cell>
        </row>
        <row r="475">
          <cell r="A475" t="str">
            <v>22-1101115-044</v>
          </cell>
          <cell r="B475">
            <v>44853</v>
          </cell>
          <cell r="C475">
            <v>44861</v>
          </cell>
          <cell r="F475" t="str">
            <v>1101115</v>
          </cell>
          <cell r="G475">
            <v>44</v>
          </cell>
          <cell r="H475">
            <v>10</v>
          </cell>
          <cell r="I475" t="str">
            <v>札幌</v>
          </cell>
          <cell r="J475" t="str">
            <v>北海道建設会館</v>
          </cell>
          <cell r="K475" t="str">
            <v>大ホール</v>
          </cell>
          <cell r="L475">
            <v>44880</v>
          </cell>
          <cell r="M475">
            <v>44880</v>
          </cell>
          <cell r="O475" t="str">
            <v>札幌</v>
          </cell>
          <cell r="P475" t="str">
            <v>一般</v>
          </cell>
          <cell r="Q475">
            <v>1</v>
          </cell>
          <cell r="R475" t="str">
            <v>フジノ</v>
          </cell>
          <cell r="S475" t="str">
            <v>タツヒロ</v>
          </cell>
          <cell r="T475" t="str">
            <v>フジノ　タツヒロ</v>
          </cell>
          <cell r="U475" t="str">
            <v>藤野</v>
          </cell>
          <cell r="V475" t="str">
            <v>竜広</v>
          </cell>
          <cell r="W475" t="str">
            <v>藤野　竜広</v>
          </cell>
          <cell r="X475">
            <v>32369</v>
          </cell>
          <cell r="Y475">
            <v>36</v>
          </cell>
          <cell r="Z475" t="str">
            <v>080-0872</v>
          </cell>
          <cell r="AA475" t="str">
            <v>北海道</v>
          </cell>
          <cell r="AB475" t="str">
            <v>帯広市清流西4丁目16番地6</v>
          </cell>
          <cell r="AD475" t="str">
            <v>090-3462-1785</v>
          </cell>
          <cell r="AE475" t="str">
            <v>t_fujino@ie-selecthome.jp</v>
          </cell>
          <cell r="AF475" t="str">
            <v>株式会社セレクトホーム</v>
          </cell>
          <cell r="AH475" t="str">
            <v>080-0015</v>
          </cell>
          <cell r="AI475" t="str">
            <v>北海道</v>
          </cell>
          <cell r="AJ475" t="str">
            <v>帯広市西５条南5丁目4-10</v>
          </cell>
          <cell r="AL475" t="str">
            <v>0155-67-0493</v>
          </cell>
          <cell r="AM475" t="str">
            <v>⑥</v>
          </cell>
          <cell r="AN475" t="str">
            <v>藤野　竜広</v>
          </cell>
          <cell r="AO475">
            <v>1</v>
          </cell>
          <cell r="AP475">
            <v>1</v>
          </cell>
          <cell r="AS475" t="str">
            <v>三菱</v>
          </cell>
          <cell r="AT475">
            <v>44866</v>
          </cell>
          <cell r="BA475">
            <v>38</v>
          </cell>
          <cell r="BB475" t="str">
            <v>○</v>
          </cell>
          <cell r="BC475" t="str">
            <v>221101115044</v>
          </cell>
          <cell r="BD475">
            <v>44881</v>
          </cell>
          <cell r="BE475">
            <v>44908</v>
          </cell>
          <cell r="BF475">
            <v>44908</v>
          </cell>
          <cell r="BG475" t="str">
            <v>9:30</v>
          </cell>
          <cell r="BH475" t="str">
            <v>17:00</v>
          </cell>
          <cell r="BI475" t="str">
            <v>9:00</v>
          </cell>
          <cell r="BJ475" t="str">
            <v>17:10</v>
          </cell>
          <cell r="BK475" t="str">
            <v/>
          </cell>
          <cell r="BL475" t="str">
            <v/>
          </cell>
        </row>
        <row r="476">
          <cell r="A476" t="str">
            <v>22-1101115-045</v>
          </cell>
          <cell r="B476">
            <v>44859</v>
          </cell>
          <cell r="C476">
            <v>44841</v>
          </cell>
          <cell r="F476" t="str">
            <v>1101115</v>
          </cell>
          <cell r="G476">
            <v>45</v>
          </cell>
          <cell r="H476">
            <v>10</v>
          </cell>
          <cell r="I476" t="str">
            <v>札幌</v>
          </cell>
          <cell r="J476" t="str">
            <v>北海道建設会館</v>
          </cell>
          <cell r="K476" t="str">
            <v>大ホール</v>
          </cell>
          <cell r="L476">
            <v>44880</v>
          </cell>
          <cell r="M476">
            <v>44881</v>
          </cell>
          <cell r="O476" t="str">
            <v>札幌</v>
          </cell>
          <cell r="P476" t="str">
            <v>一般</v>
          </cell>
          <cell r="Q476">
            <v>1</v>
          </cell>
          <cell r="R476" t="str">
            <v>カサハラ</v>
          </cell>
          <cell r="S476" t="str">
            <v>ユウ</v>
          </cell>
          <cell r="T476" t="str">
            <v>カサハラ　ユウ</v>
          </cell>
          <cell r="U476" t="str">
            <v>笠原</v>
          </cell>
          <cell r="V476" t="str">
            <v>祐</v>
          </cell>
          <cell r="W476" t="str">
            <v>笠原　祐</v>
          </cell>
          <cell r="X476">
            <v>28566</v>
          </cell>
          <cell r="Y476">
            <v>46</v>
          </cell>
          <cell r="Z476" t="str">
            <v>071-8132</v>
          </cell>
          <cell r="AA476" t="str">
            <v>北海道</v>
          </cell>
          <cell r="AB476" t="str">
            <v>旭川市末広２条2丁目4-4</v>
          </cell>
          <cell r="AD476" t="str">
            <v>090-3508-2717</v>
          </cell>
          <cell r="AE476" t="str">
            <v>k.yu@joyfullhome.jp</v>
          </cell>
          <cell r="AF476" t="str">
            <v>株式会社　ジョイフルホーム</v>
          </cell>
          <cell r="AG476" t="str">
            <v>設計課</v>
          </cell>
          <cell r="AH476" t="str">
            <v>079-8424</v>
          </cell>
          <cell r="AI476" t="str">
            <v>北海道</v>
          </cell>
          <cell r="AJ476" t="str">
            <v>旭川市永山１４条３丁目４番１３号</v>
          </cell>
          <cell r="AL476" t="str">
            <v>0166-21-8300</v>
          </cell>
          <cell r="AM476" t="str">
            <v>⑥</v>
          </cell>
          <cell r="AN476" t="str">
            <v>笠原　祐</v>
          </cell>
          <cell r="AO476">
            <v>1</v>
          </cell>
          <cell r="AP476">
            <v>0</v>
          </cell>
          <cell r="AS476" t="str">
            <v>三菱</v>
          </cell>
          <cell r="AT476">
            <v>44866</v>
          </cell>
          <cell r="AV476">
            <v>44866</v>
          </cell>
          <cell r="AW476" t="str">
            <v>株式会社　ジョイフルホーム</v>
          </cell>
          <cell r="AX476" t="str">
            <v>御中</v>
          </cell>
          <cell r="AY476">
            <v>44866</v>
          </cell>
          <cell r="BA476">
            <v>40</v>
          </cell>
          <cell r="BB476" t="str">
            <v>○</v>
          </cell>
          <cell r="BC476" t="str">
            <v>221101115045</v>
          </cell>
          <cell r="BD476">
            <v>44881</v>
          </cell>
          <cell r="BE476">
            <v>44908</v>
          </cell>
          <cell r="BF476">
            <v>44908</v>
          </cell>
          <cell r="BG476" t="str">
            <v>9:30</v>
          </cell>
          <cell r="BH476" t="str">
            <v>17:00</v>
          </cell>
          <cell r="BI476" t="str">
            <v>9:00</v>
          </cell>
          <cell r="BJ476" t="str">
            <v>17:10</v>
          </cell>
          <cell r="BK476" t="str">
            <v/>
          </cell>
          <cell r="BL476" t="str">
            <v/>
          </cell>
        </row>
        <row r="477">
          <cell r="A477" t="str">
            <v>22-1101115-046</v>
          </cell>
          <cell r="B477">
            <v>44859</v>
          </cell>
          <cell r="C477">
            <v>44861</v>
          </cell>
          <cell r="F477" t="str">
            <v>1101115</v>
          </cell>
          <cell r="G477">
            <v>46</v>
          </cell>
          <cell r="H477">
            <v>10</v>
          </cell>
          <cell r="I477" t="str">
            <v>札幌</v>
          </cell>
          <cell r="J477" t="str">
            <v>北海道建設会館</v>
          </cell>
          <cell r="K477" t="str">
            <v>大ホール</v>
          </cell>
          <cell r="L477">
            <v>44880</v>
          </cell>
          <cell r="M477">
            <v>44881</v>
          </cell>
          <cell r="O477" t="str">
            <v>札幌</v>
          </cell>
          <cell r="P477" t="str">
            <v>一般</v>
          </cell>
          <cell r="Q477">
            <v>1</v>
          </cell>
          <cell r="R477" t="str">
            <v>イシダ</v>
          </cell>
          <cell r="S477" t="str">
            <v>ナオト</v>
          </cell>
          <cell r="T477" t="str">
            <v>イシダ　ナオト</v>
          </cell>
          <cell r="U477" t="str">
            <v>石田</v>
          </cell>
          <cell r="V477" t="str">
            <v>直人</v>
          </cell>
          <cell r="W477" t="str">
            <v>石田　直人</v>
          </cell>
          <cell r="X477">
            <v>30205</v>
          </cell>
          <cell r="Y477">
            <v>42</v>
          </cell>
          <cell r="Z477" t="str">
            <v>070-0823</v>
          </cell>
          <cell r="AA477" t="str">
            <v>北海道</v>
          </cell>
          <cell r="AB477" t="str">
            <v>旭川市緑町19丁目2148番地の23</v>
          </cell>
          <cell r="AF477" t="str">
            <v>株式会社CtoCグループ</v>
          </cell>
          <cell r="AH477" t="str">
            <v>079-8424</v>
          </cell>
          <cell r="AI477" t="str">
            <v>北海道</v>
          </cell>
          <cell r="AJ477" t="str">
            <v>旭川市永山１４条３丁目４番１３号</v>
          </cell>
          <cell r="AL477" t="str">
            <v>0166-21-8300</v>
          </cell>
          <cell r="AM477" t="str">
            <v>②</v>
          </cell>
          <cell r="AN477" t="str">
            <v>石田　直人</v>
          </cell>
          <cell r="AO477">
            <v>1</v>
          </cell>
          <cell r="AP477">
            <v>0</v>
          </cell>
          <cell r="AS477" t="str">
            <v>三菱</v>
          </cell>
          <cell r="AT477">
            <v>44866</v>
          </cell>
          <cell r="AV477">
            <v>44866</v>
          </cell>
          <cell r="AW477" t="str">
            <v>株式会社CtoCグループ</v>
          </cell>
          <cell r="AX477" t="str">
            <v>御中</v>
          </cell>
          <cell r="AY477">
            <v>44866</v>
          </cell>
          <cell r="BA477">
            <v>35</v>
          </cell>
          <cell r="BB477" t="str">
            <v>○</v>
          </cell>
          <cell r="BC477" t="str">
            <v>221101115046</v>
          </cell>
          <cell r="BD477">
            <v>44881</v>
          </cell>
          <cell r="BE477">
            <v>44908</v>
          </cell>
          <cell r="BF477">
            <v>44908</v>
          </cell>
          <cell r="BG477" t="str">
            <v>9:30</v>
          </cell>
          <cell r="BH477" t="str">
            <v>17:00</v>
          </cell>
          <cell r="BI477" t="str">
            <v>9:00</v>
          </cell>
          <cell r="BJ477" t="str">
            <v>17:10</v>
          </cell>
          <cell r="BK477" t="str">
            <v/>
          </cell>
          <cell r="BL477" t="str">
            <v/>
          </cell>
        </row>
        <row r="478">
          <cell r="A478" t="str">
            <v>22-1101115-047</v>
          </cell>
          <cell r="B478">
            <v>44854</v>
          </cell>
          <cell r="C478">
            <v>44862</v>
          </cell>
          <cell r="F478" t="str">
            <v>1101115</v>
          </cell>
          <cell r="G478">
            <v>47</v>
          </cell>
          <cell r="H478">
            <v>10</v>
          </cell>
          <cell r="I478" t="str">
            <v>札幌</v>
          </cell>
          <cell r="J478" t="str">
            <v>北海道建設会館</v>
          </cell>
          <cell r="K478" t="str">
            <v>大ホール</v>
          </cell>
          <cell r="L478">
            <v>44880</v>
          </cell>
          <cell r="M478">
            <v>44881</v>
          </cell>
          <cell r="O478" t="str">
            <v>札幌</v>
          </cell>
          <cell r="P478" t="str">
            <v>一般</v>
          </cell>
          <cell r="Q478">
            <v>1</v>
          </cell>
          <cell r="R478" t="str">
            <v>ササキ</v>
          </cell>
          <cell r="S478" t="str">
            <v>タカユキ</v>
          </cell>
          <cell r="T478" t="str">
            <v>ササキ　タカユキ</v>
          </cell>
          <cell r="U478" t="str">
            <v>佐々木</v>
          </cell>
          <cell r="V478" t="str">
            <v>隆幸</v>
          </cell>
          <cell r="W478" t="str">
            <v>佐々木　隆幸</v>
          </cell>
          <cell r="X478">
            <v>23137</v>
          </cell>
          <cell r="Y478">
            <v>61</v>
          </cell>
          <cell r="Z478" t="str">
            <v>061-3214</v>
          </cell>
          <cell r="AA478" t="str">
            <v>北海道</v>
          </cell>
          <cell r="AB478" t="str">
            <v>石狩市花川北４条１丁目2-69</v>
          </cell>
          <cell r="AD478" t="str">
            <v>090-9516-2702</v>
          </cell>
          <cell r="AE478" t="str">
            <v>taka@ineshome.jp</v>
          </cell>
          <cell r="AF478" t="str">
            <v>イネスホーム株式会社</v>
          </cell>
          <cell r="AG478" t="str">
            <v>工事部</v>
          </cell>
          <cell r="AH478" t="str">
            <v>001-0915</v>
          </cell>
          <cell r="AI478" t="str">
            <v>北海道</v>
          </cell>
          <cell r="AJ478" t="str">
            <v>札幌市北区新琴似町795-23</v>
          </cell>
          <cell r="AL478" t="str">
            <v>011-763-1231</v>
          </cell>
          <cell r="AM478" t="str">
            <v>⑥</v>
          </cell>
          <cell r="AN478" t="str">
            <v>佐々木　隆幸</v>
          </cell>
          <cell r="AS478" t="str">
            <v>三菱</v>
          </cell>
          <cell r="AT478">
            <v>44867</v>
          </cell>
          <cell r="AZ478" t="str">
            <v>修了証は自宅へ</v>
          </cell>
          <cell r="BA478">
            <v>30</v>
          </cell>
          <cell r="BB478" t="str">
            <v>○</v>
          </cell>
          <cell r="BC478" t="str">
            <v>221101115047</v>
          </cell>
          <cell r="BD478">
            <v>44881</v>
          </cell>
          <cell r="BE478">
            <v>44908</v>
          </cell>
          <cell r="BF478">
            <v>44908</v>
          </cell>
          <cell r="BG478" t="str">
            <v>9:30</v>
          </cell>
          <cell r="BH478" t="str">
            <v>17:00</v>
          </cell>
          <cell r="BI478" t="str">
            <v>9:00</v>
          </cell>
          <cell r="BJ478" t="str">
            <v>17:10</v>
          </cell>
          <cell r="BK478" t="str">
            <v/>
          </cell>
          <cell r="BL478" t="str">
            <v/>
          </cell>
        </row>
        <row r="479">
          <cell r="A479" t="str">
            <v>22-1101115-048</v>
          </cell>
          <cell r="B479">
            <v>44851</v>
          </cell>
          <cell r="C479">
            <v>44865</v>
          </cell>
          <cell r="F479" t="str">
            <v>1101115</v>
          </cell>
          <cell r="G479">
            <v>48</v>
          </cell>
          <cell r="H479">
            <v>10</v>
          </cell>
          <cell r="I479" t="str">
            <v>札幌</v>
          </cell>
          <cell r="J479" t="str">
            <v>北海道建設会館</v>
          </cell>
          <cell r="K479" t="str">
            <v>大ホール</v>
          </cell>
          <cell r="L479">
            <v>44880</v>
          </cell>
          <cell r="M479">
            <v>44881</v>
          </cell>
          <cell r="O479" t="str">
            <v>札幌</v>
          </cell>
          <cell r="P479" t="str">
            <v>一般</v>
          </cell>
          <cell r="Q479">
            <v>1</v>
          </cell>
          <cell r="R479" t="str">
            <v>ミズハシ</v>
          </cell>
          <cell r="S479" t="str">
            <v>トモヒロ</v>
          </cell>
          <cell r="T479" t="str">
            <v>ミズハシ　トモヒロ</v>
          </cell>
          <cell r="U479" t="str">
            <v>水橋</v>
          </cell>
          <cell r="V479" t="str">
            <v>智宏</v>
          </cell>
          <cell r="W479" t="str">
            <v>水橋　智宏</v>
          </cell>
          <cell r="X479">
            <v>28254</v>
          </cell>
          <cell r="Y479">
            <v>47</v>
          </cell>
          <cell r="Z479" t="str">
            <v>063-0052</v>
          </cell>
          <cell r="AA479" t="str">
            <v>北海道</v>
          </cell>
          <cell r="AB479" t="str">
            <v>札幌市西区宮の沢２条4丁目4-55</v>
          </cell>
          <cell r="AD479" t="str">
            <v>090-5951-1808</v>
          </cell>
          <cell r="AE479" t="str">
            <v>mizu@ineshome.jp</v>
          </cell>
          <cell r="AF479" t="str">
            <v>イネスホーム株式会社</v>
          </cell>
          <cell r="AH479" t="str">
            <v>001-0915</v>
          </cell>
          <cell r="AI479" t="str">
            <v>北海道</v>
          </cell>
          <cell r="AJ479" t="str">
            <v>札幌市北区新琴似町795-23</v>
          </cell>
          <cell r="AL479" t="str">
            <v>011-763-1231</v>
          </cell>
          <cell r="AM479" t="str">
            <v>⑥</v>
          </cell>
          <cell r="AN479" t="str">
            <v>水橋　智宏</v>
          </cell>
          <cell r="AO479">
            <v>0</v>
          </cell>
          <cell r="AP479">
            <v>1</v>
          </cell>
          <cell r="AS479" t="str">
            <v>三菱</v>
          </cell>
          <cell r="AT479">
            <v>44867</v>
          </cell>
          <cell r="AZ479" t="str">
            <v>修了証は自宅へ</v>
          </cell>
          <cell r="BA479">
            <v>35</v>
          </cell>
          <cell r="BB479" t="str">
            <v>○</v>
          </cell>
          <cell r="BC479" t="str">
            <v>221101115048</v>
          </cell>
          <cell r="BD479">
            <v>44881</v>
          </cell>
          <cell r="BE479">
            <v>44908</v>
          </cell>
          <cell r="BF479">
            <v>44908</v>
          </cell>
          <cell r="BG479" t="str">
            <v>9:30</v>
          </cell>
          <cell r="BH479" t="str">
            <v>17:00</v>
          </cell>
          <cell r="BI479" t="str">
            <v>9:00</v>
          </cell>
          <cell r="BJ479" t="str">
            <v>17:10</v>
          </cell>
          <cell r="BK479" t="str">
            <v/>
          </cell>
          <cell r="BL479" t="str">
            <v/>
          </cell>
        </row>
        <row r="480">
          <cell r="A480" t="str">
            <v>22-1101115-049</v>
          </cell>
          <cell r="B480">
            <v>44866</v>
          </cell>
          <cell r="C480">
            <v>44867</v>
          </cell>
          <cell r="F480" t="str">
            <v>1101115</v>
          </cell>
          <cell r="G480">
            <v>49</v>
          </cell>
          <cell r="H480">
            <v>10</v>
          </cell>
          <cell r="I480" t="str">
            <v>札幌</v>
          </cell>
          <cell r="J480" t="str">
            <v>北海道建設会館</v>
          </cell>
          <cell r="K480" t="str">
            <v>大ホール</v>
          </cell>
          <cell r="L480">
            <v>44880</v>
          </cell>
          <cell r="M480">
            <v>44881</v>
          </cell>
          <cell r="O480" t="str">
            <v>札幌</v>
          </cell>
          <cell r="P480" t="str">
            <v>一般</v>
          </cell>
          <cell r="Q480">
            <v>1</v>
          </cell>
          <cell r="R480" t="str">
            <v>ムラカミ</v>
          </cell>
          <cell r="S480" t="str">
            <v>タカノリ</v>
          </cell>
          <cell r="T480" t="str">
            <v>ムラカミ　タカノリ</v>
          </cell>
          <cell r="U480" t="str">
            <v>村上</v>
          </cell>
          <cell r="V480" t="str">
            <v>隆紀</v>
          </cell>
          <cell r="W480" t="str">
            <v>村上　隆紀</v>
          </cell>
          <cell r="X480">
            <v>23012</v>
          </cell>
          <cell r="Y480">
            <v>61</v>
          </cell>
          <cell r="Z480" t="str">
            <v>089-0535</v>
          </cell>
          <cell r="AA480" t="str">
            <v>北海道</v>
          </cell>
          <cell r="AB480" t="str">
            <v>中川郡幕別町札内桜町91-11</v>
          </cell>
          <cell r="AD480" t="str">
            <v>090-1526-5023</v>
          </cell>
          <cell r="AE480" t="str">
            <v>wagon-tiger@dolphin.ocn.ne.jp</v>
          </cell>
          <cell r="AF480" t="str">
            <v>株式会社うさぎハウジング</v>
          </cell>
          <cell r="AG480" t="str">
            <v>本社</v>
          </cell>
          <cell r="AH480" t="str">
            <v>089-0535</v>
          </cell>
          <cell r="AI480" t="str">
            <v>北海道</v>
          </cell>
          <cell r="AJ480" t="str">
            <v>中川郡幕別町札内桜町91-11</v>
          </cell>
          <cell r="AL480" t="str">
            <v>0155-28-7537</v>
          </cell>
          <cell r="AM480" t="str">
            <v>⑥</v>
          </cell>
          <cell r="AN480" t="str">
            <v>村上　隆紀</v>
          </cell>
          <cell r="AO480">
            <v>0</v>
          </cell>
          <cell r="AP480">
            <v>1</v>
          </cell>
          <cell r="AS480" t="str">
            <v>三菱</v>
          </cell>
          <cell r="AT480">
            <v>44869</v>
          </cell>
          <cell r="BA480">
            <v>40</v>
          </cell>
          <cell r="BB480" t="str">
            <v>○</v>
          </cell>
          <cell r="BC480" t="str">
            <v>221101115049</v>
          </cell>
          <cell r="BD480">
            <v>44881</v>
          </cell>
          <cell r="BE480">
            <v>44908</v>
          </cell>
          <cell r="BF480">
            <v>44908</v>
          </cell>
          <cell r="BG480" t="str">
            <v>9:30</v>
          </cell>
          <cell r="BH480" t="str">
            <v>17:00</v>
          </cell>
          <cell r="BI480" t="str">
            <v>9:00</v>
          </cell>
          <cell r="BJ480" t="str">
            <v>17:10</v>
          </cell>
          <cell r="BK480" t="str">
            <v/>
          </cell>
          <cell r="BL480" t="str">
            <v/>
          </cell>
        </row>
        <row r="481">
          <cell r="A481" t="str">
            <v>22-1101115-050</v>
          </cell>
          <cell r="B481">
            <v>44872</v>
          </cell>
          <cell r="C481">
            <v>44872</v>
          </cell>
          <cell r="F481" t="str">
            <v>1101115</v>
          </cell>
          <cell r="G481">
            <v>50</v>
          </cell>
          <cell r="H481">
            <v>10</v>
          </cell>
          <cell r="I481" t="str">
            <v>札幌</v>
          </cell>
          <cell r="J481" t="str">
            <v>北海道建設会館</v>
          </cell>
          <cell r="K481" t="str">
            <v>大ホール</v>
          </cell>
          <cell r="L481">
            <v>44880</v>
          </cell>
          <cell r="M481">
            <v>44881</v>
          </cell>
          <cell r="O481" t="str">
            <v>札幌</v>
          </cell>
          <cell r="P481" t="str">
            <v>一般</v>
          </cell>
          <cell r="Q481">
            <v>1</v>
          </cell>
          <cell r="R481" t="str">
            <v>フジオカ</v>
          </cell>
          <cell r="S481" t="str">
            <v>ハルユキ</v>
          </cell>
          <cell r="T481" t="str">
            <v>フジオカ　ハルユキ</v>
          </cell>
          <cell r="U481" t="str">
            <v>藤岡</v>
          </cell>
          <cell r="V481" t="str">
            <v>春之</v>
          </cell>
          <cell r="W481" t="str">
            <v>藤岡　春之</v>
          </cell>
          <cell r="X481">
            <v>26349</v>
          </cell>
          <cell r="Y481">
            <v>52</v>
          </cell>
          <cell r="Z481" t="str">
            <v>003-0832</v>
          </cell>
          <cell r="AA481" t="str">
            <v>北海道</v>
          </cell>
          <cell r="AB481" t="str">
            <v>札幌市白石区北郷２条7丁目1-6</v>
          </cell>
          <cell r="AD481" t="str">
            <v>080-7664-7142</v>
          </cell>
          <cell r="AE481" t="str">
            <v>fujioka@asahijyutaku.co.jp</v>
          </cell>
          <cell r="AF481" t="str">
            <v>アサヒ住宅株式会社</v>
          </cell>
          <cell r="AH481" t="str">
            <v>003-0029</v>
          </cell>
          <cell r="AI481" t="str">
            <v>北海道</v>
          </cell>
          <cell r="AJ481" t="str">
            <v>札幌市白石区平和通1丁目北1番地</v>
          </cell>
          <cell r="AL481" t="str">
            <v>011-862-0202</v>
          </cell>
          <cell r="AM481" t="str">
            <v>①</v>
          </cell>
          <cell r="AN481" t="str">
            <v>藤岡　春之</v>
          </cell>
          <cell r="AO481">
            <v>1</v>
          </cell>
          <cell r="AP481">
            <v>1</v>
          </cell>
          <cell r="AS481" t="str">
            <v>三菱</v>
          </cell>
          <cell r="AT481">
            <v>44873</v>
          </cell>
          <cell r="BA481">
            <v>39</v>
          </cell>
          <cell r="BB481" t="str">
            <v>○</v>
          </cell>
          <cell r="BC481" t="str">
            <v>221101115050</v>
          </cell>
          <cell r="BD481">
            <v>44881</v>
          </cell>
          <cell r="BE481">
            <v>44908</v>
          </cell>
          <cell r="BF481">
            <v>44908</v>
          </cell>
          <cell r="BG481" t="str">
            <v>9:30</v>
          </cell>
          <cell r="BH481" t="str">
            <v>17:00</v>
          </cell>
          <cell r="BI481" t="str">
            <v>9:00</v>
          </cell>
          <cell r="BJ481" t="str">
            <v>17:10</v>
          </cell>
          <cell r="BK481" t="str">
            <v/>
          </cell>
          <cell r="BL481" t="str">
            <v/>
          </cell>
        </row>
        <row r="482">
          <cell r="A482" t="str">
            <v>22-1101115-051</v>
          </cell>
          <cell r="B482">
            <v>44873</v>
          </cell>
          <cell r="C482">
            <v>44873</v>
          </cell>
          <cell r="F482" t="str">
            <v>1101115</v>
          </cell>
          <cell r="G482">
            <v>51</v>
          </cell>
          <cell r="H482">
            <v>10</v>
          </cell>
          <cell r="I482" t="str">
            <v>札幌</v>
          </cell>
          <cell r="J482" t="str">
            <v>北海道建設会館</v>
          </cell>
          <cell r="K482" t="str">
            <v>大ホール</v>
          </cell>
          <cell r="L482">
            <v>44880</v>
          </cell>
          <cell r="M482">
            <v>44881</v>
          </cell>
          <cell r="O482" t="str">
            <v>札幌</v>
          </cell>
          <cell r="P482" t="str">
            <v>一般</v>
          </cell>
          <cell r="Q482">
            <v>1</v>
          </cell>
          <cell r="R482" t="str">
            <v>ナオイ</v>
          </cell>
          <cell r="S482" t="str">
            <v>ヤスヒロ</v>
          </cell>
          <cell r="T482" t="str">
            <v>ナオイ　ヤスヒロ</v>
          </cell>
          <cell r="U482" t="str">
            <v>直井</v>
          </cell>
          <cell r="V482" t="str">
            <v>保廣</v>
          </cell>
          <cell r="W482" t="str">
            <v>直井　保廣</v>
          </cell>
          <cell r="X482">
            <v>20597</v>
          </cell>
          <cell r="Y482">
            <v>68</v>
          </cell>
          <cell r="Z482" t="str">
            <v>061-2283</v>
          </cell>
          <cell r="AA482" t="str">
            <v>北海道</v>
          </cell>
          <cell r="AB482" t="str">
            <v>札幌市南区藤野３条11丁目3-21</v>
          </cell>
          <cell r="AD482" t="str">
            <v>080-3262-8038</v>
          </cell>
          <cell r="AE482" t="str">
            <v>kenchikubu@msindustry-jp.com</v>
          </cell>
          <cell r="AF482" t="str">
            <v>エムズ・インダストリー株式会社</v>
          </cell>
          <cell r="AG482" t="str">
            <v>建築部</v>
          </cell>
          <cell r="AH482" t="str">
            <v>007-0840</v>
          </cell>
          <cell r="AI482" t="str">
            <v>北海道</v>
          </cell>
          <cell r="AJ482" t="str">
            <v>札幌市東区北４０条東8丁目2-1</v>
          </cell>
          <cell r="AL482" t="str">
            <v>011-733-6404</v>
          </cell>
          <cell r="AM482" t="str">
            <v>⑥</v>
          </cell>
          <cell r="AN482" t="str">
            <v>直井　保廣</v>
          </cell>
          <cell r="AO482">
            <v>0</v>
          </cell>
          <cell r="AP482">
            <v>1</v>
          </cell>
          <cell r="AS482" t="str">
            <v>三菱</v>
          </cell>
          <cell r="AT482">
            <v>44875</v>
          </cell>
          <cell r="BA482">
            <v>39</v>
          </cell>
          <cell r="BB482" t="str">
            <v>○</v>
          </cell>
          <cell r="BC482" t="str">
            <v>221101115051</v>
          </cell>
          <cell r="BD482">
            <v>44881</v>
          </cell>
          <cell r="BE482">
            <v>44908</v>
          </cell>
          <cell r="BF482">
            <v>44908</v>
          </cell>
          <cell r="BG482" t="str">
            <v>9:30</v>
          </cell>
          <cell r="BH482" t="str">
            <v>17:00</v>
          </cell>
          <cell r="BI482" t="str">
            <v>9:00</v>
          </cell>
          <cell r="BJ482" t="str">
            <v>17:10</v>
          </cell>
          <cell r="BK482" t="str">
            <v/>
          </cell>
          <cell r="BL482" t="str">
            <v/>
          </cell>
        </row>
        <row r="483">
          <cell r="A483" t="str">
            <v>22-1101115-052</v>
          </cell>
          <cell r="B483">
            <v>44873</v>
          </cell>
          <cell r="C483">
            <v>44873</v>
          </cell>
          <cell r="F483" t="str">
            <v>1101115</v>
          </cell>
          <cell r="G483">
            <v>52</v>
          </cell>
          <cell r="H483">
            <v>10</v>
          </cell>
          <cell r="I483" t="str">
            <v>札幌</v>
          </cell>
          <cell r="J483" t="str">
            <v>北海道建設会館</v>
          </cell>
          <cell r="K483" t="str">
            <v>大ホール</v>
          </cell>
          <cell r="L483">
            <v>44880</v>
          </cell>
          <cell r="M483">
            <v>44881</v>
          </cell>
          <cell r="O483" t="str">
            <v>札幌</v>
          </cell>
          <cell r="P483" t="str">
            <v>一般</v>
          </cell>
          <cell r="Q483">
            <v>1</v>
          </cell>
          <cell r="R483" t="str">
            <v>ハセベ</v>
          </cell>
          <cell r="S483" t="str">
            <v>タケシ</v>
          </cell>
          <cell r="T483" t="str">
            <v>ハセベ　タケシ</v>
          </cell>
          <cell r="U483" t="str">
            <v>長谷部</v>
          </cell>
          <cell r="V483" t="str">
            <v>健</v>
          </cell>
          <cell r="W483" t="str">
            <v>長谷部　健</v>
          </cell>
          <cell r="X483">
            <v>27902</v>
          </cell>
          <cell r="Y483">
            <v>48</v>
          </cell>
          <cell r="Z483" t="str">
            <v>002-8005</v>
          </cell>
          <cell r="AA483" t="str">
            <v>北海道</v>
          </cell>
          <cell r="AB483" t="str">
            <v>札幌市北区太平５条4丁目1-6</v>
          </cell>
          <cell r="AD483" t="str">
            <v>080-3262-8036</v>
          </cell>
          <cell r="AE483" t="str">
            <v>kenchikubu@msindustry-jp.com</v>
          </cell>
          <cell r="AF483" t="str">
            <v>エムズ・インダストリー株式会社</v>
          </cell>
          <cell r="AG483" t="str">
            <v>建築部</v>
          </cell>
          <cell r="AH483" t="str">
            <v>007-0840</v>
          </cell>
          <cell r="AI483" t="str">
            <v>北海道</v>
          </cell>
          <cell r="AJ483" t="str">
            <v>札幌市東区北４０条東8丁目2-1</v>
          </cell>
          <cell r="AL483" t="str">
            <v>011-733-6404</v>
          </cell>
          <cell r="AM483" t="str">
            <v>⑥</v>
          </cell>
          <cell r="AN483" t="str">
            <v>長谷部　健</v>
          </cell>
          <cell r="AO483">
            <v>1</v>
          </cell>
          <cell r="AP483">
            <v>1</v>
          </cell>
          <cell r="AS483" t="str">
            <v>三菱</v>
          </cell>
          <cell r="AT483">
            <v>44875</v>
          </cell>
          <cell r="BA483">
            <v>37</v>
          </cell>
          <cell r="BB483" t="str">
            <v>○</v>
          </cell>
          <cell r="BC483" t="str">
            <v>221101115052</v>
          </cell>
          <cell r="BD483">
            <v>44881</v>
          </cell>
          <cell r="BE483">
            <v>44908</v>
          </cell>
          <cell r="BF483">
            <v>44908</v>
          </cell>
          <cell r="BG483" t="str">
            <v>9:30</v>
          </cell>
          <cell r="BH483" t="str">
            <v>17:00</v>
          </cell>
          <cell r="BI483" t="str">
            <v>9:00</v>
          </cell>
          <cell r="BJ483" t="str">
            <v>17:10</v>
          </cell>
          <cell r="BK483" t="str">
            <v/>
          </cell>
          <cell r="BL483" t="str">
            <v/>
          </cell>
        </row>
        <row r="484">
          <cell r="A484" t="str">
            <v>22-1101115-053</v>
          </cell>
          <cell r="B484">
            <v>44873</v>
          </cell>
          <cell r="C484">
            <v>44873</v>
          </cell>
          <cell r="F484" t="str">
            <v>1101115</v>
          </cell>
          <cell r="G484">
            <v>53</v>
          </cell>
          <cell r="H484">
            <v>10</v>
          </cell>
          <cell r="I484" t="str">
            <v>札幌</v>
          </cell>
          <cell r="J484" t="str">
            <v>北海道建設会館</v>
          </cell>
          <cell r="K484" t="str">
            <v>大ホール</v>
          </cell>
          <cell r="L484">
            <v>44880</v>
          </cell>
          <cell r="M484">
            <v>44881</v>
          </cell>
          <cell r="O484" t="str">
            <v>札幌</v>
          </cell>
          <cell r="P484" t="str">
            <v>一般</v>
          </cell>
          <cell r="Q484">
            <v>1</v>
          </cell>
          <cell r="R484" t="str">
            <v>コバヤシ</v>
          </cell>
          <cell r="S484" t="str">
            <v>タクヤ</v>
          </cell>
          <cell r="T484" t="str">
            <v>コバヤシ　タクヤ</v>
          </cell>
          <cell r="U484" t="str">
            <v>小林</v>
          </cell>
          <cell r="V484" t="str">
            <v>拓哉</v>
          </cell>
          <cell r="W484" t="str">
            <v>小林　拓哉</v>
          </cell>
          <cell r="X484">
            <v>26189</v>
          </cell>
          <cell r="Y484">
            <v>51</v>
          </cell>
          <cell r="Z484" t="str">
            <v>004-0053</v>
          </cell>
          <cell r="AA484" t="str">
            <v>北海道</v>
          </cell>
          <cell r="AB484" t="str">
            <v>札幌市厚別区厚別中央３条５丁目２－７</v>
          </cell>
          <cell r="AC484" t="str">
            <v/>
          </cell>
          <cell r="AD484" t="str">
            <v>090-1522-5843</v>
          </cell>
          <cell r="AE484" t="str">
            <v>impro@sasshobussan.com</v>
          </cell>
          <cell r="AF484" t="str">
            <v>札証物産株式会社</v>
          </cell>
          <cell r="AG484" t="str">
            <v>不動産管理部</v>
          </cell>
          <cell r="AH484" t="str">
            <v>064-0807</v>
          </cell>
          <cell r="AI484" t="str">
            <v>北海道</v>
          </cell>
          <cell r="AJ484" t="str">
            <v>札幌市中央区南7条西8丁目1-16</v>
          </cell>
          <cell r="AK484" t="str">
            <v/>
          </cell>
          <cell r="AL484" t="str">
            <v>011-512-2007</v>
          </cell>
          <cell r="AM484" t="str">
            <v>⑥</v>
          </cell>
          <cell r="AN484" t="str">
            <v>小林　拓哉</v>
          </cell>
          <cell r="AO484">
            <v>1</v>
          </cell>
          <cell r="AP484">
            <v>1</v>
          </cell>
          <cell r="AS484" t="str">
            <v>三菱</v>
          </cell>
          <cell r="AT484">
            <v>44879</v>
          </cell>
          <cell r="BA484">
            <v>36</v>
          </cell>
          <cell r="BB484" t="str">
            <v>○</v>
          </cell>
          <cell r="BC484" t="str">
            <v>221101115053</v>
          </cell>
          <cell r="BD484">
            <v>44881</v>
          </cell>
          <cell r="BE484">
            <v>44908</v>
          </cell>
          <cell r="BF484">
            <v>44908</v>
          </cell>
          <cell r="BG484" t="str">
            <v>9:30</v>
          </cell>
          <cell r="BH484" t="str">
            <v>17:00</v>
          </cell>
          <cell r="BI484" t="str">
            <v>9:00</v>
          </cell>
          <cell r="BJ484" t="str">
            <v>17:10</v>
          </cell>
          <cell r="BK484" t="str">
            <v/>
          </cell>
          <cell r="BL484" t="str">
            <v/>
          </cell>
        </row>
        <row r="485">
          <cell r="A485" t="str">
            <v>22-1101115-054</v>
          </cell>
          <cell r="B485">
            <v>44873</v>
          </cell>
          <cell r="C485">
            <v>44874</v>
          </cell>
          <cell r="F485" t="str">
            <v>1101115</v>
          </cell>
          <cell r="G485">
            <v>54</v>
          </cell>
          <cell r="H485">
            <v>10</v>
          </cell>
          <cell r="I485" t="str">
            <v>札幌</v>
          </cell>
          <cell r="J485" t="str">
            <v>北海道建設会館</v>
          </cell>
          <cell r="K485" t="str">
            <v>大ホール</v>
          </cell>
          <cell r="L485">
            <v>44880</v>
          </cell>
          <cell r="M485">
            <v>44881</v>
          </cell>
          <cell r="O485" t="str">
            <v>札幌</v>
          </cell>
          <cell r="P485" t="str">
            <v>一般</v>
          </cell>
          <cell r="Q485">
            <v>1</v>
          </cell>
          <cell r="R485" t="str">
            <v>コイケ</v>
          </cell>
          <cell r="S485" t="str">
            <v>マナブ</v>
          </cell>
          <cell r="T485" t="str">
            <v>コイケ　マナブ</v>
          </cell>
          <cell r="U485" t="str">
            <v>小池</v>
          </cell>
          <cell r="V485" t="str">
            <v>学</v>
          </cell>
          <cell r="W485" t="str">
            <v>小池　学</v>
          </cell>
          <cell r="X485">
            <v>27935</v>
          </cell>
          <cell r="Y485">
            <v>48</v>
          </cell>
          <cell r="Z485" t="str">
            <v>001-0028</v>
          </cell>
          <cell r="AA485" t="str">
            <v>北海道</v>
          </cell>
          <cell r="AB485" t="str">
            <v>札幌市北区北28条西11丁目2-18</v>
          </cell>
          <cell r="AC485" t="str">
            <v>グランシャン1号室</v>
          </cell>
          <cell r="AD485" t="str">
            <v>090-8372-4878</v>
          </cell>
          <cell r="AE485" t="str">
            <v>kenchikubu@msindustry-jp.com</v>
          </cell>
          <cell r="AF485" t="str">
            <v>エムズ・インダストリー株式会社</v>
          </cell>
          <cell r="AG485" t="str">
            <v>建築部</v>
          </cell>
          <cell r="AH485" t="str">
            <v>007-0840</v>
          </cell>
          <cell r="AI485" t="str">
            <v>北海道</v>
          </cell>
          <cell r="AJ485" t="str">
            <v>札幌市東区北４０条東8丁目2-1</v>
          </cell>
          <cell r="AL485" t="str">
            <v>011-733-6404</v>
          </cell>
          <cell r="AM485" t="str">
            <v>⑥</v>
          </cell>
          <cell r="AN485" t="str">
            <v>小池　学</v>
          </cell>
          <cell r="AO485">
            <v>1</v>
          </cell>
          <cell r="AP485">
            <v>1</v>
          </cell>
          <cell r="AS485" t="str">
            <v>三菱</v>
          </cell>
          <cell r="AT485">
            <v>44875</v>
          </cell>
          <cell r="BA485">
            <v>40</v>
          </cell>
          <cell r="BB485" t="str">
            <v>○</v>
          </cell>
          <cell r="BC485" t="str">
            <v>221101115054</v>
          </cell>
          <cell r="BD485">
            <v>44881</v>
          </cell>
          <cell r="BE485">
            <v>44908</v>
          </cell>
          <cell r="BF485">
            <v>44908</v>
          </cell>
          <cell r="BG485" t="str">
            <v>9:30</v>
          </cell>
          <cell r="BH485" t="str">
            <v>17:00</v>
          </cell>
          <cell r="BI485" t="str">
            <v>9:00</v>
          </cell>
          <cell r="BJ485" t="str">
            <v>17:10</v>
          </cell>
          <cell r="BK485" t="str">
            <v/>
          </cell>
          <cell r="BL485" t="str">
            <v/>
          </cell>
        </row>
        <row r="486">
          <cell r="A486" t="str">
            <v>22-1101115-055</v>
          </cell>
          <cell r="B486">
            <v>44872</v>
          </cell>
          <cell r="C486">
            <v>44874</v>
          </cell>
          <cell r="F486" t="str">
            <v>1101115</v>
          </cell>
          <cell r="G486">
            <v>55</v>
          </cell>
          <cell r="H486">
            <v>10</v>
          </cell>
          <cell r="I486" t="str">
            <v>札幌</v>
          </cell>
          <cell r="J486" t="str">
            <v>北海道建設会館</v>
          </cell>
          <cell r="K486" t="str">
            <v>大ホール</v>
          </cell>
          <cell r="L486">
            <v>44880</v>
          </cell>
          <cell r="M486">
            <v>44881</v>
          </cell>
          <cell r="O486" t="str">
            <v>札幌</v>
          </cell>
          <cell r="P486" t="str">
            <v>一般</v>
          </cell>
          <cell r="Q486">
            <v>1</v>
          </cell>
          <cell r="R486" t="str">
            <v>サトウ</v>
          </cell>
          <cell r="S486" t="str">
            <v>ダイスケ</v>
          </cell>
          <cell r="T486" t="str">
            <v>サトウ　ダイスケ</v>
          </cell>
          <cell r="U486" t="str">
            <v>佐藤</v>
          </cell>
          <cell r="V486" t="str">
            <v>大輔</v>
          </cell>
          <cell r="W486" t="str">
            <v>佐藤　大輔</v>
          </cell>
          <cell r="X486">
            <v>30113</v>
          </cell>
          <cell r="Y486">
            <v>42</v>
          </cell>
          <cell r="Z486" t="str">
            <v>063-0832</v>
          </cell>
          <cell r="AA486" t="str">
            <v>北海道</v>
          </cell>
          <cell r="AB486" t="str">
            <v>札幌市西区発寒12条2丁目2-32</v>
          </cell>
          <cell r="AD486" t="str">
            <v>080-3291-0040</v>
          </cell>
          <cell r="AE486" t="str">
            <v>house_management_ds@yahoo.co.jp</v>
          </cell>
          <cell r="AF486" t="str">
            <v>ハウスマネージメント</v>
          </cell>
          <cell r="AH486" t="str">
            <v>063-0832</v>
          </cell>
          <cell r="AI486" t="str">
            <v>北海道</v>
          </cell>
          <cell r="AJ486" t="str">
            <v>札幌市西区発寒12条2丁目2-32</v>
          </cell>
          <cell r="AL486" t="str">
            <v>080-3291-0040</v>
          </cell>
          <cell r="AM486" t="str">
            <v>⑥</v>
          </cell>
          <cell r="AN486" t="str">
            <v>佐藤　大輔</v>
          </cell>
          <cell r="AO486">
            <v>0</v>
          </cell>
          <cell r="AP486">
            <v>0</v>
          </cell>
          <cell r="AS486" t="str">
            <v>三菱</v>
          </cell>
          <cell r="AT486">
            <v>44879</v>
          </cell>
          <cell r="BA486">
            <v>37</v>
          </cell>
          <cell r="BB486" t="str">
            <v>○</v>
          </cell>
          <cell r="BC486" t="str">
            <v>221101115055</v>
          </cell>
          <cell r="BD486">
            <v>44881</v>
          </cell>
          <cell r="BE486">
            <v>44908</v>
          </cell>
          <cell r="BF486">
            <v>44908</v>
          </cell>
          <cell r="BG486" t="str">
            <v>9:30</v>
          </cell>
          <cell r="BH486" t="str">
            <v>17:00</v>
          </cell>
          <cell r="BI486" t="str">
            <v>9:00</v>
          </cell>
          <cell r="BJ486" t="str">
            <v>17:10</v>
          </cell>
          <cell r="BK486" t="str">
            <v/>
          </cell>
          <cell r="BL486" t="str">
            <v/>
          </cell>
        </row>
        <row r="487">
          <cell r="A487" t="str">
            <v>22-1101115-056</v>
          </cell>
          <cell r="B487">
            <v>44875</v>
          </cell>
          <cell r="C487">
            <v>44875</v>
          </cell>
          <cell r="F487" t="str">
            <v>1101115</v>
          </cell>
          <cell r="G487">
            <v>56</v>
          </cell>
          <cell r="H487">
            <v>10</v>
          </cell>
          <cell r="I487" t="str">
            <v>札幌</v>
          </cell>
          <cell r="J487" t="str">
            <v>北海道建設会館</v>
          </cell>
          <cell r="K487" t="str">
            <v>大ホール</v>
          </cell>
          <cell r="L487">
            <v>44880</v>
          </cell>
          <cell r="M487">
            <v>44881</v>
          </cell>
          <cell r="O487" t="str">
            <v>札幌</v>
          </cell>
          <cell r="P487" t="str">
            <v>一般</v>
          </cell>
          <cell r="Q487">
            <v>1</v>
          </cell>
          <cell r="R487" t="str">
            <v>ババ</v>
          </cell>
          <cell r="S487" t="str">
            <v>シンジ</v>
          </cell>
          <cell r="T487" t="str">
            <v>ババ　シンジ</v>
          </cell>
          <cell r="U487" t="str">
            <v>馬場</v>
          </cell>
          <cell r="V487" t="str">
            <v>紳二</v>
          </cell>
          <cell r="W487" t="str">
            <v>馬場　紳二</v>
          </cell>
          <cell r="X487">
            <v>28139</v>
          </cell>
          <cell r="Y487">
            <v>45</v>
          </cell>
          <cell r="Z487" t="str">
            <v>063-0827</v>
          </cell>
          <cell r="AA487" t="str">
            <v>北海道</v>
          </cell>
          <cell r="AB487" t="str">
            <v>札幌市西区発寒7条5丁目11-30</v>
          </cell>
          <cell r="AC487" t="str">
            <v>クラッセ発寒中央ガーデンハウス804</v>
          </cell>
          <cell r="AD487" t="str">
            <v>080-6074-8810</v>
          </cell>
          <cell r="AE487" t="str">
            <v>partner@tsc-jp.com</v>
          </cell>
          <cell r="AF487" t="str">
            <v>株式会社テスク</v>
          </cell>
          <cell r="AG487" t="str">
            <v>営業部</v>
          </cell>
          <cell r="AH487" t="str">
            <v>060-0007</v>
          </cell>
          <cell r="AI487" t="str">
            <v>北海道</v>
          </cell>
          <cell r="AJ487" t="str">
            <v>札幌市中央区北7条西20丁目2-1</v>
          </cell>
          <cell r="AK487" t="str">
            <v>TSCﾋﾞﾙ</v>
          </cell>
          <cell r="AL487" t="str">
            <v>011-611-6600</v>
          </cell>
          <cell r="AM487" t="str">
            <v>⑥</v>
          </cell>
          <cell r="AN487" t="str">
            <v>馬場　紳二</v>
          </cell>
          <cell r="AO487">
            <v>1</v>
          </cell>
          <cell r="AP487">
            <v>1</v>
          </cell>
          <cell r="AS487" t="str">
            <v>三菱</v>
          </cell>
          <cell r="AT487">
            <v>44876</v>
          </cell>
          <cell r="BA487">
            <v>40</v>
          </cell>
          <cell r="BB487" t="str">
            <v>○</v>
          </cell>
          <cell r="BC487" t="str">
            <v>221101115056</v>
          </cell>
          <cell r="BD487">
            <v>44881</v>
          </cell>
          <cell r="BE487">
            <v>44908</v>
          </cell>
          <cell r="BF487">
            <v>44908</v>
          </cell>
          <cell r="BG487" t="str">
            <v>9:30</v>
          </cell>
          <cell r="BH487" t="str">
            <v>17:00</v>
          </cell>
          <cell r="BI487" t="str">
            <v>9:00</v>
          </cell>
          <cell r="BJ487" t="str">
            <v>17:10</v>
          </cell>
          <cell r="BK487" t="str">
            <v/>
          </cell>
          <cell r="BL487" t="str">
            <v/>
          </cell>
        </row>
        <row r="488">
          <cell r="A488" t="str">
            <v>22-1101115-057</v>
          </cell>
          <cell r="B488">
            <v>44875</v>
          </cell>
          <cell r="C488">
            <v>44875</v>
          </cell>
          <cell r="F488" t="str">
            <v>1101115</v>
          </cell>
          <cell r="G488">
            <v>57</v>
          </cell>
          <cell r="H488">
            <v>10</v>
          </cell>
          <cell r="I488" t="str">
            <v>札幌</v>
          </cell>
          <cell r="J488" t="str">
            <v>北海道建設会館</v>
          </cell>
          <cell r="K488" t="str">
            <v>大ホール</v>
          </cell>
          <cell r="L488">
            <v>44880</v>
          </cell>
          <cell r="M488">
            <v>44881</v>
          </cell>
          <cell r="O488" t="str">
            <v>札幌</v>
          </cell>
          <cell r="P488" t="str">
            <v>一般</v>
          </cell>
          <cell r="Q488">
            <v>1</v>
          </cell>
          <cell r="R488" t="str">
            <v>ナイトウ</v>
          </cell>
          <cell r="S488" t="str">
            <v>フミヤス</v>
          </cell>
          <cell r="T488" t="str">
            <v>ナイトウ　フミヤス</v>
          </cell>
          <cell r="U488" t="str">
            <v>内藤</v>
          </cell>
          <cell r="V488" t="str">
            <v>史康</v>
          </cell>
          <cell r="W488" t="str">
            <v>内藤　史康</v>
          </cell>
          <cell r="X488">
            <v>26661</v>
          </cell>
          <cell r="Y488">
            <v>51</v>
          </cell>
          <cell r="Z488" t="str">
            <v>063-0034</v>
          </cell>
          <cell r="AA488" t="str">
            <v>北海道</v>
          </cell>
          <cell r="AB488" t="str">
            <v>札幌市西区西野４条6丁目10-13</v>
          </cell>
          <cell r="AD488" t="str">
            <v>080-9617-2402</v>
          </cell>
          <cell r="AE488" t="str">
            <v>f-naitoh@logos-holdings.jp</v>
          </cell>
          <cell r="AF488" t="str">
            <v>豊栄建設株式会社</v>
          </cell>
          <cell r="AG488" t="str">
            <v>アフターサービス部</v>
          </cell>
          <cell r="AH488" t="str">
            <v>060-0008</v>
          </cell>
          <cell r="AI488" t="str">
            <v>北海道</v>
          </cell>
          <cell r="AJ488" t="str">
            <v xml:space="preserve"> 札幌市中央区北8条西12丁目28番地</v>
          </cell>
          <cell r="AL488" t="str">
            <v>011-219-5850</v>
          </cell>
          <cell r="AM488" t="str">
            <v>⑥</v>
          </cell>
          <cell r="AN488" t="str">
            <v>内藤　史康</v>
          </cell>
          <cell r="AO488">
            <v>1</v>
          </cell>
          <cell r="AP488">
            <v>1</v>
          </cell>
          <cell r="AS488" t="str">
            <v>三菱</v>
          </cell>
          <cell r="AT488">
            <v>44881</v>
          </cell>
          <cell r="BA488">
            <v>36</v>
          </cell>
          <cell r="BB488" t="str">
            <v>○</v>
          </cell>
          <cell r="BC488" t="str">
            <v>221101115057</v>
          </cell>
          <cell r="BD488">
            <v>44881</v>
          </cell>
          <cell r="BE488">
            <v>44908</v>
          </cell>
          <cell r="BF488">
            <v>44908</v>
          </cell>
          <cell r="BG488" t="str">
            <v>9:30</v>
          </cell>
          <cell r="BH488" t="str">
            <v>17:00</v>
          </cell>
          <cell r="BI488" t="str">
            <v>9:00</v>
          </cell>
          <cell r="BJ488" t="str">
            <v>17:10</v>
          </cell>
          <cell r="BK488" t="str">
            <v/>
          </cell>
          <cell r="BL488" t="str">
            <v/>
          </cell>
        </row>
        <row r="489">
          <cell r="A489" t="str">
            <v>22-1101115-058</v>
          </cell>
          <cell r="B489">
            <v>44875</v>
          </cell>
          <cell r="C489">
            <v>44879</v>
          </cell>
          <cell r="E489">
            <v>0</v>
          </cell>
          <cell r="F489" t="str">
            <v>1101115</v>
          </cell>
          <cell r="G489">
            <v>58</v>
          </cell>
          <cell r="H489">
            <v>10</v>
          </cell>
          <cell r="I489" t="str">
            <v>札幌</v>
          </cell>
          <cell r="J489" t="str">
            <v>北海道建設会館</v>
          </cell>
          <cell r="K489" t="str">
            <v>大ホール</v>
          </cell>
          <cell r="L489">
            <v>44880</v>
          </cell>
          <cell r="M489">
            <v>44881</v>
          </cell>
          <cell r="O489" t="str">
            <v>札幌</v>
          </cell>
          <cell r="P489" t="str">
            <v>一般</v>
          </cell>
          <cell r="Q489">
            <v>1</v>
          </cell>
          <cell r="R489" t="str">
            <v>フクオカ</v>
          </cell>
          <cell r="S489" t="str">
            <v>ヨシヒロ</v>
          </cell>
          <cell r="T489" t="str">
            <v>フクオカ　ヨシヒロ</v>
          </cell>
          <cell r="U489" t="str">
            <v>福岡</v>
          </cell>
          <cell r="V489" t="str">
            <v>義洋</v>
          </cell>
          <cell r="W489" t="str">
            <v>福岡　義洋</v>
          </cell>
          <cell r="X489">
            <v>23401</v>
          </cell>
          <cell r="Y489">
            <v>58</v>
          </cell>
          <cell r="Z489" t="str">
            <v>002-0856</v>
          </cell>
          <cell r="AA489" t="str">
            <v>北海道</v>
          </cell>
          <cell r="AB489" t="str">
            <v>札幌市北区屯田６条７丁目3-3</v>
          </cell>
          <cell r="AC489" t="str">
            <v>ドミール北陵113</v>
          </cell>
          <cell r="AD489" t="str">
            <v>080-4663-7998</v>
          </cell>
          <cell r="AE489" t="str">
            <v>fukuoka.yoshihiro@panasonic-homes.com</v>
          </cell>
          <cell r="AF489" t="str">
            <v>パナソニックリフォーム株式会社</v>
          </cell>
          <cell r="AG489" t="str">
            <v>北海道・東北営業部　札幌営業所</v>
          </cell>
          <cell r="AH489" t="str">
            <v>003-0807</v>
          </cell>
          <cell r="AI489" t="str">
            <v>北海道</v>
          </cell>
          <cell r="AJ489" t="str">
            <v>札幌市白石区菊水7条2丁目7-1</v>
          </cell>
          <cell r="AK489" t="str">
            <v>札幌流通倉庫東ビル8階</v>
          </cell>
          <cell r="AL489" t="str">
            <v>011-841-4870</v>
          </cell>
          <cell r="AM489" t="str">
            <v>⑥</v>
          </cell>
          <cell r="AN489" t="str">
            <v>福岡　義洋</v>
          </cell>
          <cell r="AO489">
            <v>1</v>
          </cell>
          <cell r="AP489">
            <v>1</v>
          </cell>
          <cell r="AS489" t="str">
            <v>一括</v>
          </cell>
          <cell r="BA489">
            <v>35</v>
          </cell>
          <cell r="BB489" t="str">
            <v>○</v>
          </cell>
          <cell r="BC489" t="str">
            <v>221101115058</v>
          </cell>
          <cell r="BD489">
            <v>44881</v>
          </cell>
          <cell r="BE489">
            <v>44908</v>
          </cell>
          <cell r="BF489">
            <v>44908</v>
          </cell>
          <cell r="BG489" t="str">
            <v>9:30</v>
          </cell>
          <cell r="BH489" t="str">
            <v>17:00</v>
          </cell>
          <cell r="BI489" t="str">
            <v>9:00</v>
          </cell>
          <cell r="BJ489" t="str">
            <v>17:10</v>
          </cell>
          <cell r="BK489" t="str">
            <v/>
          </cell>
          <cell r="BL489" t="str">
            <v/>
          </cell>
        </row>
        <row r="490">
          <cell r="A490" t="str">
            <v>22-1101115-059</v>
          </cell>
          <cell r="B490">
            <v>44875</v>
          </cell>
          <cell r="C490">
            <v>44879</v>
          </cell>
          <cell r="E490">
            <v>0</v>
          </cell>
          <cell r="F490" t="str">
            <v>1101115</v>
          </cell>
          <cell r="G490">
            <v>59</v>
          </cell>
          <cell r="H490">
            <v>10</v>
          </cell>
          <cell r="I490" t="str">
            <v>札幌</v>
          </cell>
          <cell r="J490" t="str">
            <v>北海道建設会館</v>
          </cell>
          <cell r="K490" t="str">
            <v>大ホール</v>
          </cell>
          <cell r="L490">
            <v>44880</v>
          </cell>
          <cell r="M490">
            <v>44881</v>
          </cell>
          <cell r="O490" t="str">
            <v>札幌</v>
          </cell>
          <cell r="P490" t="str">
            <v>一般</v>
          </cell>
          <cell r="Q490">
            <v>1</v>
          </cell>
          <cell r="R490" t="str">
            <v>コバヤシ</v>
          </cell>
          <cell r="S490" t="str">
            <v>ヒロシ</v>
          </cell>
          <cell r="T490" t="str">
            <v>コバヤシ　ヒロシ</v>
          </cell>
          <cell r="U490" t="str">
            <v>小林</v>
          </cell>
          <cell r="V490" t="str">
            <v>洋</v>
          </cell>
          <cell r="W490" t="str">
            <v>小林　洋</v>
          </cell>
          <cell r="X490">
            <v>24759</v>
          </cell>
          <cell r="Y490">
            <v>55</v>
          </cell>
          <cell r="Z490" t="str">
            <v>956-0866</v>
          </cell>
          <cell r="AA490" t="str">
            <v>新潟県</v>
          </cell>
          <cell r="AB490" t="str">
            <v>新潟市秋葉区下興野町17－56</v>
          </cell>
          <cell r="AC490" t="str">
            <v/>
          </cell>
          <cell r="AD490" t="str">
            <v>080-4854-9629</v>
          </cell>
          <cell r="AE490" t="str">
            <v>kobayashi.hiroshi008@panasonic-homes.com</v>
          </cell>
          <cell r="AF490" t="str">
            <v>パナソニックリフォーム株式会社</v>
          </cell>
          <cell r="AG490" t="str">
            <v>東部支社</v>
          </cell>
          <cell r="AH490" t="str">
            <v>003-0807</v>
          </cell>
          <cell r="AI490" t="str">
            <v>北海道</v>
          </cell>
          <cell r="AJ490" t="str">
            <v>札幌市白石区菊水七条2丁目７－１</v>
          </cell>
          <cell r="AK490" t="str">
            <v>札幌流通倉庫東ビル８階</v>
          </cell>
          <cell r="AL490" t="str">
            <v>011-841-4870</v>
          </cell>
          <cell r="AM490" t="str">
            <v>⑥</v>
          </cell>
          <cell r="AN490" t="str">
            <v>小林　洋</v>
          </cell>
          <cell r="AO490">
            <v>1</v>
          </cell>
          <cell r="AP490">
            <v>1</v>
          </cell>
          <cell r="AS490" t="str">
            <v>一括</v>
          </cell>
          <cell r="BA490">
            <v>36</v>
          </cell>
          <cell r="BB490" t="str">
            <v>○</v>
          </cell>
          <cell r="BC490" t="str">
            <v>221101115059</v>
          </cell>
          <cell r="BD490">
            <v>44881</v>
          </cell>
          <cell r="BE490">
            <v>44908</v>
          </cell>
          <cell r="BF490">
            <v>44908</v>
          </cell>
          <cell r="BG490" t="str">
            <v>9:30</v>
          </cell>
          <cell r="BH490" t="str">
            <v>17:00</v>
          </cell>
          <cell r="BI490" t="str">
            <v>9:00</v>
          </cell>
          <cell r="BJ490" t="str">
            <v>17:10</v>
          </cell>
          <cell r="BK490" t="str">
            <v/>
          </cell>
          <cell r="BL490" t="str">
            <v/>
          </cell>
        </row>
        <row r="491">
          <cell r="A491" t="str">
            <v>22-1101115-060</v>
          </cell>
          <cell r="B491">
            <v>44875</v>
          </cell>
          <cell r="C491">
            <v>44879</v>
          </cell>
          <cell r="E491">
            <v>0</v>
          </cell>
          <cell r="F491" t="str">
            <v>1101115</v>
          </cell>
          <cell r="G491">
            <v>60</v>
          </cell>
          <cell r="H491">
            <v>10</v>
          </cell>
          <cell r="I491" t="str">
            <v>札幌</v>
          </cell>
          <cell r="J491" t="str">
            <v>北海道建設会館</v>
          </cell>
          <cell r="K491" t="str">
            <v>大ホール</v>
          </cell>
          <cell r="L491">
            <v>44880</v>
          </cell>
          <cell r="M491">
            <v>44881</v>
          </cell>
          <cell r="O491" t="str">
            <v>札幌</v>
          </cell>
          <cell r="P491" t="str">
            <v>一般</v>
          </cell>
          <cell r="Q491">
            <v>1</v>
          </cell>
          <cell r="R491" t="str">
            <v>オオヤマ</v>
          </cell>
          <cell r="S491" t="str">
            <v>ヒロユキ</v>
          </cell>
          <cell r="T491" t="str">
            <v>オオヤマ　ヒロユキ</v>
          </cell>
          <cell r="U491" t="str">
            <v>大山</v>
          </cell>
          <cell r="V491" t="str">
            <v>博之</v>
          </cell>
          <cell r="W491" t="str">
            <v>大山　博之</v>
          </cell>
          <cell r="X491">
            <v>23461</v>
          </cell>
          <cell r="Y491">
            <v>58</v>
          </cell>
          <cell r="Z491" t="str">
            <v>234-0051</v>
          </cell>
          <cell r="AA491" t="str">
            <v>神奈川県</v>
          </cell>
          <cell r="AB491" t="str">
            <v>横浜市港南区日野8-16-3</v>
          </cell>
          <cell r="AC491" t="str">
            <v>リーベスト港南台401号室</v>
          </cell>
          <cell r="AD491" t="str">
            <v>080-4571-9773</v>
          </cell>
          <cell r="AE491" t="str">
            <v>oyama.hiroyuki@panasonic-homes.com</v>
          </cell>
          <cell r="AF491" t="str">
            <v>パナソニックリフォーム株式会社</v>
          </cell>
          <cell r="AG491" t="str">
            <v>東部支社</v>
          </cell>
          <cell r="AH491" t="str">
            <v>003-0807</v>
          </cell>
          <cell r="AI491" t="str">
            <v>北海道</v>
          </cell>
          <cell r="AJ491" t="str">
            <v>札幌市白石区菊水七条2丁目７－１</v>
          </cell>
          <cell r="AK491" t="str">
            <v>札幌流通倉庫東ビル8階</v>
          </cell>
          <cell r="AL491" t="str">
            <v>011-841-4870</v>
          </cell>
          <cell r="AM491" t="str">
            <v>⑥</v>
          </cell>
          <cell r="AN491" t="str">
            <v>大山　博之</v>
          </cell>
          <cell r="AO491">
            <v>1</v>
          </cell>
          <cell r="AP491">
            <v>1</v>
          </cell>
          <cell r="AS491" t="str">
            <v>一括</v>
          </cell>
          <cell r="BA491">
            <v>38</v>
          </cell>
          <cell r="BB491" t="str">
            <v>○</v>
          </cell>
          <cell r="BC491" t="str">
            <v>221101115060</v>
          </cell>
          <cell r="BD491">
            <v>44881</v>
          </cell>
          <cell r="BE491">
            <v>44908</v>
          </cell>
          <cell r="BF491">
            <v>44908</v>
          </cell>
          <cell r="BG491" t="str">
            <v>9:30</v>
          </cell>
          <cell r="BH491" t="str">
            <v>17:00</v>
          </cell>
          <cell r="BI491" t="str">
            <v>9:00</v>
          </cell>
          <cell r="BJ491" t="str">
            <v>17:10</v>
          </cell>
          <cell r="BK491" t="str">
            <v/>
          </cell>
          <cell r="BL491" t="str">
            <v/>
          </cell>
        </row>
        <row r="492">
          <cell r="A492" t="str">
            <v>22-1101115-061</v>
          </cell>
          <cell r="B492">
            <v>44879</v>
          </cell>
          <cell r="C492">
            <v>44879</v>
          </cell>
          <cell r="F492" t="str">
            <v>1101115</v>
          </cell>
          <cell r="G492">
            <v>61</v>
          </cell>
          <cell r="H492">
            <v>10</v>
          </cell>
          <cell r="I492" t="str">
            <v>札幌</v>
          </cell>
          <cell r="J492" t="str">
            <v>北海道建設会館</v>
          </cell>
          <cell r="K492" t="str">
            <v>大ホール</v>
          </cell>
          <cell r="L492">
            <v>44880</v>
          </cell>
          <cell r="M492">
            <v>44881</v>
          </cell>
          <cell r="O492" t="str">
            <v>札幌</v>
          </cell>
          <cell r="P492" t="str">
            <v>一般</v>
          </cell>
          <cell r="Q492">
            <v>1</v>
          </cell>
          <cell r="R492" t="str">
            <v>イケダ</v>
          </cell>
          <cell r="S492" t="str">
            <v>ヒサカズ</v>
          </cell>
          <cell r="T492" t="str">
            <v>イケダ　ヒサカズ</v>
          </cell>
          <cell r="U492" t="str">
            <v>池田</v>
          </cell>
          <cell r="V492" t="str">
            <v>寿和</v>
          </cell>
          <cell r="W492" t="str">
            <v>池田　寿和</v>
          </cell>
          <cell r="X492">
            <v>23909</v>
          </cell>
          <cell r="Y492">
            <v>59</v>
          </cell>
          <cell r="Z492" t="str">
            <v>006-0815</v>
          </cell>
          <cell r="AA492" t="str">
            <v>北海道</v>
          </cell>
          <cell r="AB492" t="str">
            <v>札幌市手稲区前田５条13丁目1-24</v>
          </cell>
          <cell r="AD492" t="str">
            <v>090-8272-2846</v>
          </cell>
          <cell r="AE492" t="str">
            <v>h.ikeda@kotobukikensetu.com</v>
          </cell>
          <cell r="AF492" t="str">
            <v>寿建設株式会社</v>
          </cell>
          <cell r="AH492" t="str">
            <v>006-0823</v>
          </cell>
          <cell r="AI492" t="str">
            <v>北海道</v>
          </cell>
          <cell r="AJ492" t="str">
            <v>札幌市手稲区前田13条10丁目5-23</v>
          </cell>
          <cell r="AL492" t="str">
            <v>011-683-4510</v>
          </cell>
          <cell r="AM492" t="str">
            <v>④</v>
          </cell>
          <cell r="AN492" t="str">
            <v>池田　寿和</v>
          </cell>
          <cell r="AO492">
            <v>1</v>
          </cell>
          <cell r="AP492">
            <v>1</v>
          </cell>
          <cell r="AS492" t="str">
            <v>三菱</v>
          </cell>
          <cell r="AT492">
            <v>44833</v>
          </cell>
          <cell r="BA492">
            <v>36</v>
          </cell>
          <cell r="BB492" t="str">
            <v>○</v>
          </cell>
          <cell r="BC492" t="str">
            <v>221101115061</v>
          </cell>
          <cell r="BD492">
            <v>44881</v>
          </cell>
          <cell r="BE492">
            <v>44908</v>
          </cell>
          <cell r="BF492">
            <v>44908</v>
          </cell>
          <cell r="BG492" t="str">
            <v>9:30</v>
          </cell>
          <cell r="BH492" t="str">
            <v>17:00</v>
          </cell>
          <cell r="BI492" t="str">
            <v>9:00</v>
          </cell>
          <cell r="BJ492" t="str">
            <v>17:10</v>
          </cell>
          <cell r="BK492" t="str">
            <v/>
          </cell>
          <cell r="BL492" t="str">
            <v/>
          </cell>
        </row>
        <row r="493">
          <cell r="A493" t="str">
            <v>22-4011201-001</v>
          </cell>
          <cell r="B493">
            <v>44895</v>
          </cell>
          <cell r="C493">
            <v>44895</v>
          </cell>
          <cell r="F493" t="str">
            <v>4011201</v>
          </cell>
          <cell r="G493">
            <v>1</v>
          </cell>
          <cell r="H493">
            <v>1</v>
          </cell>
          <cell r="I493" t="str">
            <v>東京(青山)</v>
          </cell>
          <cell r="J493" t="str">
            <v>日本ERI本社</v>
          </cell>
          <cell r="K493" t="str">
            <v>小会議室</v>
          </cell>
          <cell r="L493">
            <v>44896</v>
          </cell>
          <cell r="O493" t="str">
            <v>東京(青山)</v>
          </cell>
          <cell r="P493" t="str">
            <v>一般考査</v>
          </cell>
          <cell r="Q493">
            <v>4</v>
          </cell>
          <cell r="R493" t="str">
            <v>アサノ</v>
          </cell>
          <cell r="S493" t="str">
            <v>モトオ</v>
          </cell>
          <cell r="T493" t="str">
            <v>アサノ　モトオ</v>
          </cell>
          <cell r="U493" t="str">
            <v>淺野</v>
          </cell>
          <cell r="V493" t="str">
            <v>素夫</v>
          </cell>
          <cell r="W493" t="str">
            <v>淺野　素夫</v>
          </cell>
          <cell r="X493">
            <v>21746</v>
          </cell>
          <cell r="Y493">
            <v>63</v>
          </cell>
          <cell r="Z493" t="str">
            <v>240-0003</v>
          </cell>
          <cell r="AA493" t="str">
            <v>神奈川県</v>
          </cell>
          <cell r="AB493" t="str">
            <v>横浜市保土ヶ谷区天王町1-26-2</v>
          </cell>
          <cell r="AC493" t="str">
            <v>マイキャッスル天王町302</v>
          </cell>
          <cell r="AD493" t="str">
            <v>080-7012-9294</v>
          </cell>
          <cell r="AE493" t="str">
            <v>m_asano@j-eri.jp</v>
          </cell>
          <cell r="AF493" t="str">
            <v>株式会社ERIアカデミー</v>
          </cell>
          <cell r="AG493" t="str">
            <v>事業部</v>
          </cell>
          <cell r="AH493" t="str">
            <v>107-0052</v>
          </cell>
          <cell r="AI493" t="str">
            <v>東京都</v>
          </cell>
          <cell r="AJ493" t="str">
            <v>港区赤坂8-10-24</v>
          </cell>
          <cell r="AK493" t="str">
            <v>住友不動産青山ビル南館1F</v>
          </cell>
          <cell r="AL493" t="str">
            <v>03-5775-7848</v>
          </cell>
          <cell r="AM493" t="str">
            <v>②</v>
          </cell>
          <cell r="AN493" t="str">
            <v>淺野　素夫</v>
          </cell>
          <cell r="AO493">
            <v>1</v>
          </cell>
          <cell r="AP493">
            <v>1</v>
          </cell>
          <cell r="AS493" t="str">
            <v>一括</v>
          </cell>
          <cell r="BA493" t="str">
            <v/>
          </cell>
          <cell r="BB493" t="str">
            <v/>
          </cell>
          <cell r="BC493" t="str">
            <v/>
          </cell>
          <cell r="BD493" t="str">
            <v/>
          </cell>
          <cell r="BE493" t="str">
            <v/>
          </cell>
          <cell r="BF493" t="str">
            <v/>
          </cell>
          <cell r="BG493" t="str">
            <v>15:30</v>
          </cell>
          <cell r="BH493" t="str">
            <v>17:10</v>
          </cell>
          <cell r="BI493" t="str">
            <v/>
          </cell>
          <cell r="BJ493" t="str">
            <v/>
          </cell>
          <cell r="BK493" t="str">
            <v/>
          </cell>
          <cell r="BL493" t="str">
            <v/>
          </cell>
        </row>
        <row r="494">
          <cell r="A494" t="str">
            <v>22-1301207-001</v>
          </cell>
          <cell r="B494">
            <v>44725</v>
          </cell>
          <cell r="E494">
            <v>0</v>
          </cell>
          <cell r="F494" t="str">
            <v>1301207</v>
          </cell>
          <cell r="G494">
            <v>1</v>
          </cell>
          <cell r="H494">
            <v>30</v>
          </cell>
          <cell r="I494" t="str">
            <v>名古屋</v>
          </cell>
          <cell r="J494" t="str">
            <v>名古屋国際会議場</v>
          </cell>
          <cell r="K494" t="str">
            <v>133+134</v>
          </cell>
          <cell r="L494">
            <v>44902</v>
          </cell>
          <cell r="M494">
            <v>44903</v>
          </cell>
          <cell r="O494" t="str">
            <v>名古屋</v>
          </cell>
          <cell r="P494" t="str">
            <v>一般</v>
          </cell>
          <cell r="Q494">
            <v>1</v>
          </cell>
          <cell r="R494" t="str">
            <v>スズキ</v>
          </cell>
          <cell r="S494" t="str">
            <v>ヒトシ</v>
          </cell>
          <cell r="T494" t="str">
            <v>スズキ　ヒトシ</v>
          </cell>
          <cell r="U494" t="str">
            <v>鈴木</v>
          </cell>
          <cell r="V494" t="str">
            <v>仁司</v>
          </cell>
          <cell r="W494" t="str">
            <v>鈴木　仁司</v>
          </cell>
          <cell r="X494">
            <v>23839</v>
          </cell>
          <cell r="Y494">
            <v>57</v>
          </cell>
          <cell r="Z494" t="str">
            <v>457-0805</v>
          </cell>
          <cell r="AA494" t="str">
            <v>愛知県</v>
          </cell>
          <cell r="AB494" t="str">
            <v>名古屋市南区三吉町4丁目27-2</v>
          </cell>
          <cell r="AD494" t="str">
            <v>090-1109-５３６７</v>
          </cell>
          <cell r="AE494" t="str">
            <v>h-suzuki@ntp-g.com</v>
          </cell>
          <cell r="AF494" t="str">
            <v>トヨタホーム名古屋株式会社</v>
          </cell>
          <cell r="AG494" t="str">
            <v>三河LLB部</v>
          </cell>
          <cell r="AH494" t="str">
            <v>456-0062</v>
          </cell>
          <cell r="AI494" t="str">
            <v>愛知県</v>
          </cell>
          <cell r="AJ494" t="str">
            <v>名古屋市南区三吉町4丁目27-2</v>
          </cell>
          <cell r="AL494" t="str">
            <v>052-684-3143</v>
          </cell>
          <cell r="AM494" t="str">
            <v>②</v>
          </cell>
          <cell r="AN494" t="str">
            <v>鈴木仁司</v>
          </cell>
          <cell r="AO494">
            <v>1</v>
          </cell>
          <cell r="AP494">
            <v>1</v>
          </cell>
          <cell r="AS494" t="str">
            <v>一括</v>
          </cell>
          <cell r="BA494">
            <v>37</v>
          </cell>
          <cell r="BB494" t="str">
            <v>○</v>
          </cell>
          <cell r="BC494" t="str">
            <v>221301207001</v>
          </cell>
          <cell r="BD494">
            <v>44903</v>
          </cell>
          <cell r="BE494">
            <v>44915</v>
          </cell>
          <cell r="BF494">
            <v>44916</v>
          </cell>
          <cell r="BG494" t="str">
            <v>9:30</v>
          </cell>
          <cell r="BH494" t="str">
            <v>17:00</v>
          </cell>
          <cell r="BI494" t="str">
            <v>9:00</v>
          </cell>
          <cell r="BJ494" t="str">
            <v>17:10</v>
          </cell>
          <cell r="BK494" t="str">
            <v/>
          </cell>
          <cell r="BL494" t="str">
            <v/>
          </cell>
        </row>
        <row r="495">
          <cell r="A495" t="str">
            <v>22-1301207-002</v>
          </cell>
          <cell r="B495">
            <v>44725</v>
          </cell>
          <cell r="C495">
            <v>44755</v>
          </cell>
          <cell r="D495">
            <v>44755</v>
          </cell>
          <cell r="E495">
            <v>0</v>
          </cell>
          <cell r="F495" t="str">
            <v>1301207</v>
          </cell>
          <cell r="G495">
            <v>2</v>
          </cell>
          <cell r="H495">
            <v>30</v>
          </cell>
          <cell r="I495" t="str">
            <v>名古屋</v>
          </cell>
          <cell r="J495" t="str">
            <v>名古屋国際会議場</v>
          </cell>
          <cell r="K495" t="str">
            <v>133+134</v>
          </cell>
          <cell r="L495">
            <v>44902</v>
          </cell>
          <cell r="M495">
            <v>44903</v>
          </cell>
          <cell r="O495" t="str">
            <v>名古屋</v>
          </cell>
          <cell r="P495" t="str">
            <v>一般</v>
          </cell>
          <cell r="Q495">
            <v>1</v>
          </cell>
          <cell r="R495" t="str">
            <v>ナカイ</v>
          </cell>
          <cell r="S495" t="str">
            <v>アツシ</v>
          </cell>
          <cell r="T495" t="str">
            <v>ナカイ　アツシ</v>
          </cell>
          <cell r="U495" t="str">
            <v>中井</v>
          </cell>
          <cell r="V495" t="str">
            <v>淳</v>
          </cell>
          <cell r="W495" t="str">
            <v>中井　淳</v>
          </cell>
          <cell r="X495">
            <v>23350</v>
          </cell>
          <cell r="Y495">
            <v>60</v>
          </cell>
          <cell r="Z495" t="str">
            <v>478-0036</v>
          </cell>
          <cell r="AA495" t="str">
            <v>愛知県</v>
          </cell>
          <cell r="AB495" t="str">
            <v>知多市新舞子字郷戸61番地1</v>
          </cell>
          <cell r="AD495" t="str">
            <v>090-4164-2309</v>
          </cell>
          <cell r="AE495" t="str">
            <v>atu-nakai@ntp-g.com</v>
          </cell>
          <cell r="AF495" t="str">
            <v>トヨタホーム名古屋株式会社</v>
          </cell>
          <cell r="AG495" t="str">
            <v>三河ＬＬＢ部 三河西担当</v>
          </cell>
          <cell r="AH495" t="str">
            <v>456-0062</v>
          </cell>
          <cell r="AI495" t="str">
            <v>愛知県</v>
          </cell>
          <cell r="AJ495" t="str">
            <v>名古屋市熱田区大宝一丁目13番20号</v>
          </cell>
          <cell r="AL495" t="str">
            <v xml:space="preserve">052‐684-3142 </v>
          </cell>
          <cell r="AM495" t="str">
            <v>②</v>
          </cell>
          <cell r="AN495" t="str">
            <v>中井　淳</v>
          </cell>
          <cell r="AO495">
            <v>1</v>
          </cell>
          <cell r="AP495">
            <v>1</v>
          </cell>
          <cell r="AS495" t="str">
            <v>一括</v>
          </cell>
          <cell r="BA495">
            <v>36</v>
          </cell>
          <cell r="BB495" t="str">
            <v>○</v>
          </cell>
          <cell r="BC495" t="str">
            <v>221301207002</v>
          </cell>
          <cell r="BD495">
            <v>44903</v>
          </cell>
          <cell r="BE495">
            <v>44915</v>
          </cell>
          <cell r="BF495">
            <v>44916</v>
          </cell>
          <cell r="BG495" t="str">
            <v>9:30</v>
          </cell>
          <cell r="BH495" t="str">
            <v>17:00</v>
          </cell>
          <cell r="BI495" t="str">
            <v>9:00</v>
          </cell>
          <cell r="BJ495" t="str">
            <v>17:10</v>
          </cell>
          <cell r="BK495" t="str">
            <v/>
          </cell>
          <cell r="BL495" t="str">
            <v/>
          </cell>
        </row>
        <row r="496">
          <cell r="A496" t="str">
            <v>22-1301207-003</v>
          </cell>
          <cell r="B496">
            <v>44750</v>
          </cell>
          <cell r="C496">
            <v>44756</v>
          </cell>
          <cell r="D496">
            <v>44761</v>
          </cell>
          <cell r="E496">
            <v>0</v>
          </cell>
          <cell r="F496" t="str">
            <v>1301207</v>
          </cell>
          <cell r="G496">
            <v>3</v>
          </cell>
          <cell r="H496">
            <v>30</v>
          </cell>
          <cell r="I496" t="str">
            <v>名古屋</v>
          </cell>
          <cell r="J496" t="str">
            <v>名古屋国際会議場</v>
          </cell>
          <cell r="K496" t="str">
            <v>133+134</v>
          </cell>
          <cell r="L496">
            <v>44902</v>
          </cell>
          <cell r="M496">
            <v>44903</v>
          </cell>
          <cell r="O496" t="str">
            <v>名古屋</v>
          </cell>
          <cell r="P496" t="str">
            <v>一般</v>
          </cell>
          <cell r="Q496">
            <v>1</v>
          </cell>
          <cell r="R496" t="str">
            <v>ノダ</v>
          </cell>
          <cell r="S496" t="str">
            <v>セイコ</v>
          </cell>
          <cell r="T496" t="str">
            <v>ノダ　セイコ</v>
          </cell>
          <cell r="U496" t="str">
            <v>野田</v>
          </cell>
          <cell r="V496" t="str">
            <v>清子</v>
          </cell>
          <cell r="W496" t="str">
            <v>野田　清子</v>
          </cell>
          <cell r="X496">
            <v>25269</v>
          </cell>
          <cell r="Y496">
            <v>55</v>
          </cell>
          <cell r="Z496" t="str">
            <v>491-0201</v>
          </cell>
          <cell r="AA496" t="str">
            <v>愛知県</v>
          </cell>
          <cell r="AB496" t="str">
            <v>一宮市奥町三出西12-1</v>
          </cell>
          <cell r="AD496" t="str">
            <v>090-2133-3166</v>
          </cell>
          <cell r="AE496" t="str">
            <v>sei-naka@ntp-g.com</v>
          </cell>
          <cell r="AF496" t="str">
            <v>トヨタホーム名古屋株式会社</v>
          </cell>
          <cell r="AG496" t="str">
            <v>LLB部</v>
          </cell>
          <cell r="AH496" t="str">
            <v>456-0062</v>
          </cell>
          <cell r="AI496" t="str">
            <v>愛知県</v>
          </cell>
          <cell r="AJ496" t="str">
            <v>名古屋市熱田区大宝一丁目13番20号</v>
          </cell>
          <cell r="AL496" t="str">
            <v>080-6934-1147</v>
          </cell>
          <cell r="AM496" t="str">
            <v>②</v>
          </cell>
          <cell r="AN496" t="str">
            <v>野田清子</v>
          </cell>
          <cell r="AO496">
            <v>1</v>
          </cell>
          <cell r="AP496">
            <v>1</v>
          </cell>
          <cell r="AS496" t="str">
            <v>一括</v>
          </cell>
          <cell r="BA496">
            <v>38</v>
          </cell>
          <cell r="BB496" t="str">
            <v>○</v>
          </cell>
          <cell r="BC496" t="str">
            <v>221301207003</v>
          </cell>
          <cell r="BD496">
            <v>44903</v>
          </cell>
          <cell r="BE496">
            <v>44915</v>
          </cell>
          <cell r="BF496">
            <v>44916</v>
          </cell>
          <cell r="BG496" t="str">
            <v>9:30</v>
          </cell>
          <cell r="BH496" t="str">
            <v>17:00</v>
          </cell>
          <cell r="BI496" t="str">
            <v>9:00</v>
          </cell>
          <cell r="BJ496" t="str">
            <v>17:10</v>
          </cell>
          <cell r="BK496" t="str">
            <v/>
          </cell>
          <cell r="BL496" t="str">
            <v/>
          </cell>
        </row>
        <row r="497">
          <cell r="A497" t="str">
            <v>22-1301207-004</v>
          </cell>
          <cell r="B497">
            <v>44725</v>
          </cell>
          <cell r="C497">
            <v>44757</v>
          </cell>
          <cell r="D497">
            <v>44761</v>
          </cell>
          <cell r="E497">
            <v>0</v>
          </cell>
          <cell r="F497" t="str">
            <v>1301207</v>
          </cell>
          <cell r="G497">
            <v>4</v>
          </cell>
          <cell r="H497">
            <v>30</v>
          </cell>
          <cell r="I497" t="str">
            <v>名古屋</v>
          </cell>
          <cell r="J497" t="str">
            <v>名古屋国際会議場</v>
          </cell>
          <cell r="K497" t="str">
            <v>133+134</v>
          </cell>
          <cell r="L497">
            <v>44902</v>
          </cell>
          <cell r="M497">
            <v>44903</v>
          </cell>
          <cell r="O497" t="str">
            <v>名古屋</v>
          </cell>
          <cell r="P497" t="str">
            <v>一般</v>
          </cell>
          <cell r="Q497">
            <v>1</v>
          </cell>
          <cell r="R497" t="str">
            <v>ニワ</v>
          </cell>
          <cell r="S497" t="str">
            <v>カツヒト</v>
          </cell>
          <cell r="T497" t="str">
            <v>ニワ　カツヒト</v>
          </cell>
          <cell r="U497" t="str">
            <v>丹羽</v>
          </cell>
          <cell r="V497" t="str">
            <v>克仁</v>
          </cell>
          <cell r="W497" t="str">
            <v>丹羽　克仁</v>
          </cell>
          <cell r="X497">
            <v>27680</v>
          </cell>
          <cell r="Y497">
            <v>48</v>
          </cell>
          <cell r="Z497" t="str">
            <v>485-0058</v>
          </cell>
          <cell r="AA497" t="str">
            <v>愛知県</v>
          </cell>
          <cell r="AB497" t="str">
            <v>小牧市小木3-14</v>
          </cell>
          <cell r="AD497" t="str">
            <v>070-2242-4916</v>
          </cell>
          <cell r="AE497" t="str">
            <v>ka-niwa@ntp-g.com</v>
          </cell>
          <cell r="AF497" t="str">
            <v>トヨタホーム名古屋株式会社</v>
          </cell>
          <cell r="AG497" t="str">
            <v>LLB尾張西</v>
          </cell>
          <cell r="AH497" t="str">
            <v>456-0062</v>
          </cell>
          <cell r="AI497" t="str">
            <v>愛知県</v>
          </cell>
          <cell r="AJ497" t="str">
            <v>名古屋市熱田区大宝一丁目13番20号</v>
          </cell>
          <cell r="AL497" t="str">
            <v>052-778-8553</v>
          </cell>
          <cell r="AM497" t="str">
            <v>②</v>
          </cell>
          <cell r="AN497" t="str">
            <v>丹羽　克仁</v>
          </cell>
          <cell r="AO497">
            <v>1</v>
          </cell>
          <cell r="AP497">
            <v>1</v>
          </cell>
          <cell r="AS497" t="str">
            <v>一括</v>
          </cell>
          <cell r="BA497">
            <v>34</v>
          </cell>
          <cell r="BB497" t="str">
            <v>○</v>
          </cell>
          <cell r="BC497" t="str">
            <v>221301207004</v>
          </cell>
          <cell r="BD497">
            <v>44903</v>
          </cell>
          <cell r="BE497">
            <v>44915</v>
          </cell>
          <cell r="BF497">
            <v>44916</v>
          </cell>
          <cell r="BG497" t="str">
            <v>9:30</v>
          </cell>
          <cell r="BH497" t="str">
            <v>17:00</v>
          </cell>
          <cell r="BI497" t="str">
            <v>9:00</v>
          </cell>
          <cell r="BJ497" t="str">
            <v>17:10</v>
          </cell>
          <cell r="BK497" t="str">
            <v/>
          </cell>
          <cell r="BL497" t="str">
            <v/>
          </cell>
        </row>
        <row r="498">
          <cell r="A498" t="str">
            <v>日程変更</v>
          </cell>
          <cell r="B498">
            <v>44795</v>
          </cell>
          <cell r="C498">
            <v>44795</v>
          </cell>
          <cell r="E498">
            <v>0</v>
          </cell>
          <cell r="F498" t="str">
            <v>1301207</v>
          </cell>
          <cell r="G498">
            <v>6</v>
          </cell>
          <cell r="H498">
            <v>30</v>
          </cell>
          <cell r="I498" t="str">
            <v>名古屋</v>
          </cell>
          <cell r="J498" t="str">
            <v>名古屋国際会議場</v>
          </cell>
          <cell r="K498" t="str">
            <v>133+134</v>
          </cell>
          <cell r="L498">
            <v>44902</v>
          </cell>
          <cell r="M498">
            <v>44903</v>
          </cell>
          <cell r="O498" t="str">
            <v>名古屋</v>
          </cell>
          <cell r="P498" t="str">
            <v>一般</v>
          </cell>
          <cell r="Q498">
            <v>1</v>
          </cell>
          <cell r="R498" t="str">
            <v>ヒロセ</v>
          </cell>
          <cell r="S498" t="str">
            <v>コウジ</v>
          </cell>
          <cell r="T498" t="str">
            <v>ヒロセ　コウジ</v>
          </cell>
          <cell r="U498" t="str">
            <v>廣瀬</v>
          </cell>
          <cell r="V498" t="str">
            <v>耕司</v>
          </cell>
          <cell r="W498" t="str">
            <v>廣瀬　耕司</v>
          </cell>
          <cell r="X498">
            <v>25498</v>
          </cell>
          <cell r="Y498">
            <v>54</v>
          </cell>
          <cell r="Z498" t="str">
            <v>465-0087</v>
          </cell>
          <cell r="AA498" t="str">
            <v>愛知県</v>
          </cell>
          <cell r="AB498" t="str">
            <v>名古屋市名東区名東本通4-39</v>
          </cell>
          <cell r="AD498" t="str">
            <v>080-2472-5072</v>
          </cell>
          <cell r="AE498" t="str">
            <v>hirose.kouji003@panasonic-homes.com</v>
          </cell>
          <cell r="AF498" t="str">
            <v>パナソニックリフォーム株式会社</v>
          </cell>
          <cell r="AG498" t="str">
            <v>中部支社</v>
          </cell>
          <cell r="AH498" t="str">
            <v>465-0093</v>
          </cell>
          <cell r="AI498" t="str">
            <v>愛知県</v>
          </cell>
          <cell r="AJ498" t="str">
            <v>名古屋市名東区一社1丁目83番地4階</v>
          </cell>
          <cell r="AL498" t="str">
            <v>052-856-8746</v>
          </cell>
          <cell r="AM498" t="str">
            <v>⑥</v>
          </cell>
          <cell r="AN498" t="str">
            <v>廣瀬　耕司</v>
          </cell>
          <cell r="AO498">
            <v>1</v>
          </cell>
          <cell r="AP498">
            <v>1</v>
          </cell>
          <cell r="AS498" t="str">
            <v>一括</v>
          </cell>
          <cell r="BA498" t="str">
            <v/>
          </cell>
          <cell r="BB498" t="str">
            <v/>
          </cell>
          <cell r="BC498" t="str">
            <v/>
          </cell>
          <cell r="BD498" t="str">
            <v/>
          </cell>
          <cell r="BE498" t="str">
            <v/>
          </cell>
          <cell r="BF498" t="str">
            <v/>
          </cell>
          <cell r="BG498" t="str">
            <v>9:30</v>
          </cell>
          <cell r="BH498" t="str">
            <v>17:00</v>
          </cell>
          <cell r="BI498" t="str">
            <v>9:00</v>
          </cell>
          <cell r="BJ498" t="str">
            <v>17:10</v>
          </cell>
          <cell r="BK498" t="str">
            <v/>
          </cell>
          <cell r="BL498" t="str">
            <v/>
          </cell>
        </row>
        <row r="499">
          <cell r="A499" t="str">
            <v>22-1301207-007</v>
          </cell>
          <cell r="B499">
            <v>44768</v>
          </cell>
          <cell r="E499">
            <v>0</v>
          </cell>
          <cell r="F499" t="str">
            <v>1301207</v>
          </cell>
          <cell r="G499">
            <v>7</v>
          </cell>
          <cell r="H499">
            <v>30</v>
          </cell>
          <cell r="I499" t="str">
            <v>名古屋</v>
          </cell>
          <cell r="J499" t="str">
            <v>名古屋国際会議場</v>
          </cell>
          <cell r="K499" t="str">
            <v>133+134</v>
          </cell>
          <cell r="L499">
            <v>44902</v>
          </cell>
          <cell r="M499">
            <v>44903</v>
          </cell>
          <cell r="O499" t="str">
            <v>名古屋</v>
          </cell>
          <cell r="P499" t="str">
            <v>一般</v>
          </cell>
          <cell r="Q499">
            <v>1</v>
          </cell>
          <cell r="R499" t="str">
            <v>ナカネ</v>
          </cell>
          <cell r="S499" t="str">
            <v>ヒサフミ</v>
          </cell>
          <cell r="T499" t="str">
            <v>ナカネ　ヒサフミ</v>
          </cell>
          <cell r="U499" t="str">
            <v>中根</v>
          </cell>
          <cell r="V499" t="str">
            <v>久文</v>
          </cell>
          <cell r="W499" t="str">
            <v>中根　久文</v>
          </cell>
          <cell r="X499">
            <v>23072</v>
          </cell>
          <cell r="Y499">
            <v>59</v>
          </cell>
          <cell r="Z499" t="str">
            <v>489-0868</v>
          </cell>
          <cell r="AA499" t="str">
            <v>愛知県</v>
          </cell>
          <cell r="AB499" t="str">
            <v>瀬戸市今林町283番地</v>
          </cell>
          <cell r="AC499" t="str">
            <v/>
          </cell>
          <cell r="AD499" t="str">
            <v>080-2472-5202</v>
          </cell>
          <cell r="AE499" t="str">
            <v>nakane.hisafumi@@panasonic-homes.com</v>
          </cell>
          <cell r="AF499" t="str">
            <v>パナソニックリフォーム株式会社</v>
          </cell>
          <cell r="AG499" t="str">
            <v>中部支社</v>
          </cell>
          <cell r="AH499" t="str">
            <v>465-0093</v>
          </cell>
          <cell r="AI499" t="str">
            <v>愛知県</v>
          </cell>
          <cell r="AJ499" t="str">
            <v>名古屋市名東区一社１丁目83番地４階</v>
          </cell>
          <cell r="AK499" t="str">
            <v/>
          </cell>
          <cell r="AL499" t="str">
            <v>052-856-8746</v>
          </cell>
          <cell r="AM499" t="str">
            <v>⑥</v>
          </cell>
          <cell r="AN499" t="str">
            <v>中根　久文</v>
          </cell>
          <cell r="AO499">
            <v>0</v>
          </cell>
          <cell r="AP499">
            <v>1</v>
          </cell>
          <cell r="AS499" t="str">
            <v>一括</v>
          </cell>
          <cell r="BA499">
            <v>36</v>
          </cell>
          <cell r="BB499" t="str">
            <v>○</v>
          </cell>
          <cell r="BC499" t="str">
            <v>221301207007</v>
          </cell>
          <cell r="BD499">
            <v>44903</v>
          </cell>
          <cell r="BE499">
            <v>44915</v>
          </cell>
          <cell r="BF499">
            <v>44916</v>
          </cell>
          <cell r="BG499" t="str">
            <v>9:30</v>
          </cell>
          <cell r="BH499" t="str">
            <v>17:00</v>
          </cell>
          <cell r="BI499" t="str">
            <v>9:00</v>
          </cell>
          <cell r="BJ499" t="str">
            <v>17:10</v>
          </cell>
          <cell r="BK499" t="str">
            <v/>
          </cell>
          <cell r="BL499" t="str">
            <v/>
          </cell>
        </row>
        <row r="500">
          <cell r="A500" t="str">
            <v>22-1301207-009</v>
          </cell>
          <cell r="B500">
            <v>44793</v>
          </cell>
          <cell r="C500">
            <v>44795</v>
          </cell>
          <cell r="E500">
            <v>0</v>
          </cell>
          <cell r="F500" t="str">
            <v>1301207</v>
          </cell>
          <cell r="G500">
            <v>9</v>
          </cell>
          <cell r="H500">
            <v>30</v>
          </cell>
          <cell r="I500" t="str">
            <v>名古屋</v>
          </cell>
          <cell r="J500" t="str">
            <v>名古屋国際会議場</v>
          </cell>
          <cell r="K500" t="str">
            <v>133+134</v>
          </cell>
          <cell r="L500">
            <v>44902</v>
          </cell>
          <cell r="M500">
            <v>44903</v>
          </cell>
          <cell r="O500" t="str">
            <v>名古屋</v>
          </cell>
          <cell r="P500" t="str">
            <v>一般</v>
          </cell>
          <cell r="Q500">
            <v>1</v>
          </cell>
          <cell r="R500" t="str">
            <v>コモリ</v>
          </cell>
          <cell r="S500" t="str">
            <v>テルユキ</v>
          </cell>
          <cell r="T500" t="str">
            <v>コモリ　テルユキ</v>
          </cell>
          <cell r="U500" t="str">
            <v>小森</v>
          </cell>
          <cell r="V500" t="str">
            <v>輝行</v>
          </cell>
          <cell r="W500" t="str">
            <v>小森　輝行</v>
          </cell>
          <cell r="X500">
            <v>25017</v>
          </cell>
          <cell r="Y500">
            <v>54</v>
          </cell>
          <cell r="Z500" t="str">
            <v>275-0002</v>
          </cell>
          <cell r="AA500" t="str">
            <v>千葉県</v>
          </cell>
          <cell r="AB500" t="str">
            <v>習志野市実籾２丁目２９番１号</v>
          </cell>
          <cell r="AC500" t="str">
            <v/>
          </cell>
          <cell r="AD500" t="str">
            <v>080-2472-4434</v>
          </cell>
          <cell r="AE500" t="str">
            <v>komori.teruyuki@panasonic-homes.com</v>
          </cell>
          <cell r="AF500" t="str">
            <v>パナソニックリフォーム株式会社</v>
          </cell>
          <cell r="AG500" t="str">
            <v>中部支社</v>
          </cell>
          <cell r="AH500" t="str">
            <v>465-0093</v>
          </cell>
          <cell r="AI500" t="str">
            <v>愛知県</v>
          </cell>
          <cell r="AJ500" t="str">
            <v>名古屋市名東区一社１丁目８３番地</v>
          </cell>
          <cell r="AK500" t="str">
            <v>パナホームビル４階</v>
          </cell>
          <cell r="AL500" t="str">
            <v>052-856-8746</v>
          </cell>
          <cell r="AM500" t="str">
            <v>⑥</v>
          </cell>
          <cell r="AN500" t="str">
            <v>小森輝行</v>
          </cell>
          <cell r="AO500">
            <v>0</v>
          </cell>
          <cell r="AP500">
            <v>1</v>
          </cell>
          <cell r="AS500" t="str">
            <v>一括</v>
          </cell>
          <cell r="BA500">
            <v>35</v>
          </cell>
          <cell r="BB500" t="str">
            <v>○</v>
          </cell>
          <cell r="BC500" t="str">
            <v>221301207009</v>
          </cell>
          <cell r="BD500">
            <v>44903</v>
          </cell>
          <cell r="BE500">
            <v>44915</v>
          </cell>
          <cell r="BF500">
            <v>44916</v>
          </cell>
          <cell r="BG500" t="str">
            <v>9:30</v>
          </cell>
          <cell r="BH500" t="str">
            <v>17:00</v>
          </cell>
          <cell r="BI500" t="str">
            <v>9:00</v>
          </cell>
          <cell r="BJ500" t="str">
            <v>17:10</v>
          </cell>
          <cell r="BK500" t="str">
            <v/>
          </cell>
          <cell r="BL500" t="str">
            <v/>
          </cell>
        </row>
        <row r="501">
          <cell r="A501" t="str">
            <v>22-1301207-010</v>
          </cell>
          <cell r="B501">
            <v>44768</v>
          </cell>
          <cell r="E501">
            <v>0</v>
          </cell>
          <cell r="F501" t="str">
            <v>1301207</v>
          </cell>
          <cell r="G501">
            <v>10</v>
          </cell>
          <cell r="H501">
            <v>30</v>
          </cell>
          <cell r="I501" t="str">
            <v>名古屋</v>
          </cell>
          <cell r="J501" t="str">
            <v>名古屋国際会議場</v>
          </cell>
          <cell r="K501" t="str">
            <v>133+134</v>
          </cell>
          <cell r="L501">
            <v>44902</v>
          </cell>
          <cell r="M501">
            <v>44903</v>
          </cell>
          <cell r="O501" t="str">
            <v>名古屋</v>
          </cell>
          <cell r="P501" t="str">
            <v>一般</v>
          </cell>
          <cell r="Q501">
            <v>1</v>
          </cell>
          <cell r="R501" t="str">
            <v>ナガミ</v>
          </cell>
          <cell r="S501" t="str">
            <v>コウキ</v>
          </cell>
          <cell r="T501" t="str">
            <v>ナガミ　コウキ</v>
          </cell>
          <cell r="U501" t="str">
            <v>永見</v>
          </cell>
          <cell r="V501" t="str">
            <v>幸棋</v>
          </cell>
          <cell r="W501" t="str">
            <v>永見　幸棋</v>
          </cell>
          <cell r="X501">
            <v>29732</v>
          </cell>
          <cell r="Y501">
            <v>41</v>
          </cell>
          <cell r="Z501" t="str">
            <v>486-0854</v>
          </cell>
          <cell r="AA501" t="str">
            <v>愛知県</v>
          </cell>
          <cell r="AB501" t="str">
            <v>春日井市林島町３丁目11－4</v>
          </cell>
          <cell r="AC501" t="str">
            <v>クレール林島101号室</v>
          </cell>
          <cell r="AD501" t="str">
            <v>080-9948-3979</v>
          </cell>
          <cell r="AE501" t="str">
            <v>nagami.koki@panasonic-homes.com</v>
          </cell>
          <cell r="AF501" t="str">
            <v>パナソニックリフォーム株式会社</v>
          </cell>
          <cell r="AG501" t="str">
            <v>中部支社</v>
          </cell>
          <cell r="AH501" t="str">
            <v>465-0093</v>
          </cell>
          <cell r="AI501" t="str">
            <v>愛知県</v>
          </cell>
          <cell r="AJ501" t="str">
            <v>名古屋市名東区一社１丁目83番地</v>
          </cell>
          <cell r="AK501" t="str">
            <v/>
          </cell>
          <cell r="AL501" t="str">
            <v>052-856-8746</v>
          </cell>
          <cell r="AM501" t="str">
            <v>⑥</v>
          </cell>
          <cell r="AN501" t="str">
            <v>永見　幸棋</v>
          </cell>
          <cell r="AO501">
            <v>1</v>
          </cell>
          <cell r="AP501">
            <v>1</v>
          </cell>
          <cell r="AS501" t="str">
            <v>一括</v>
          </cell>
          <cell r="BA501">
            <v>37</v>
          </cell>
          <cell r="BB501" t="str">
            <v>○</v>
          </cell>
          <cell r="BC501" t="str">
            <v>221301207010</v>
          </cell>
          <cell r="BD501">
            <v>44903</v>
          </cell>
          <cell r="BE501">
            <v>44915</v>
          </cell>
          <cell r="BF501">
            <v>44916</v>
          </cell>
          <cell r="BG501" t="str">
            <v>9:30</v>
          </cell>
          <cell r="BH501" t="str">
            <v>17:00</v>
          </cell>
          <cell r="BI501" t="str">
            <v>9:00</v>
          </cell>
          <cell r="BJ501" t="str">
            <v>17:10</v>
          </cell>
          <cell r="BK501" t="str">
            <v/>
          </cell>
          <cell r="BL501" t="str">
            <v/>
          </cell>
        </row>
        <row r="502">
          <cell r="A502" t="str">
            <v>日程変更</v>
          </cell>
          <cell r="B502">
            <v>44796</v>
          </cell>
          <cell r="E502">
            <v>0</v>
          </cell>
          <cell r="F502" t="str">
            <v>1301207</v>
          </cell>
          <cell r="G502">
            <v>11</v>
          </cell>
          <cell r="H502">
            <v>30</v>
          </cell>
          <cell r="I502" t="str">
            <v>名古屋</v>
          </cell>
          <cell r="J502" t="str">
            <v>名古屋国際会議場</v>
          </cell>
          <cell r="K502" t="str">
            <v>133+134</v>
          </cell>
          <cell r="L502">
            <v>44902</v>
          </cell>
          <cell r="M502">
            <v>44903</v>
          </cell>
          <cell r="O502" t="str">
            <v>名古屋</v>
          </cell>
          <cell r="P502" t="str">
            <v>一般</v>
          </cell>
          <cell r="Q502">
            <v>1</v>
          </cell>
          <cell r="R502" t="str">
            <v>テラザワ</v>
          </cell>
          <cell r="S502" t="str">
            <v>ノブヒロ</v>
          </cell>
          <cell r="T502" t="str">
            <v>テラザワ　ノブヒロ</v>
          </cell>
          <cell r="U502" t="str">
            <v>寺澤</v>
          </cell>
          <cell r="V502" t="str">
            <v>延浩</v>
          </cell>
          <cell r="W502" t="str">
            <v>寺澤　延浩</v>
          </cell>
          <cell r="X502">
            <v>24571</v>
          </cell>
          <cell r="Y502">
            <v>55</v>
          </cell>
          <cell r="Z502" t="str">
            <v>658-0013</v>
          </cell>
          <cell r="AA502" t="str">
            <v>兵庫県</v>
          </cell>
          <cell r="AB502" t="str">
            <v>神戸市東灘区深江北町2丁目3-10</v>
          </cell>
          <cell r="AC502" t="str">
            <v/>
          </cell>
          <cell r="AD502" t="str">
            <v>090-6096-9973</v>
          </cell>
          <cell r="AE502" t="str">
            <v>00062237@daiwa-reform.jp</v>
          </cell>
          <cell r="AF502" t="str">
            <v>大和ハウスリフォーム株式会社</v>
          </cell>
          <cell r="AG502" t="str">
            <v>名古屋事業部</v>
          </cell>
          <cell r="AH502" t="str">
            <v>453-0872</v>
          </cell>
          <cell r="AI502" t="str">
            <v>愛知県</v>
          </cell>
          <cell r="AJ502" t="str">
            <v>名古屋市中村区平池町4丁目60番地9</v>
          </cell>
          <cell r="AK502" t="str">
            <v>大和ハウス名古屋ビル16F</v>
          </cell>
          <cell r="AL502" t="str">
            <v>052-485-5095</v>
          </cell>
          <cell r="AM502" t="str">
            <v>①</v>
          </cell>
          <cell r="AN502" t="str">
            <v>寺澤　延浩</v>
          </cell>
          <cell r="AO502">
            <v>0</v>
          </cell>
          <cell r="AP502">
            <v>1</v>
          </cell>
          <cell r="AS502" t="str">
            <v>一括</v>
          </cell>
          <cell r="BA502" t="str">
            <v/>
          </cell>
          <cell r="BB502" t="str">
            <v/>
          </cell>
          <cell r="BC502" t="str">
            <v/>
          </cell>
          <cell r="BD502" t="str">
            <v/>
          </cell>
          <cell r="BE502" t="str">
            <v/>
          </cell>
          <cell r="BF502" t="str">
            <v/>
          </cell>
          <cell r="BG502" t="str">
            <v>9:30</v>
          </cell>
          <cell r="BH502" t="str">
            <v>17:00</v>
          </cell>
          <cell r="BI502" t="str">
            <v>9:00</v>
          </cell>
          <cell r="BJ502" t="str">
            <v>17:10</v>
          </cell>
          <cell r="BK502" t="str">
            <v/>
          </cell>
          <cell r="BL502" t="str">
            <v/>
          </cell>
        </row>
        <row r="503">
          <cell r="A503" t="str">
            <v>22-1301207-012</v>
          </cell>
          <cell r="B503">
            <v>44792</v>
          </cell>
          <cell r="E503">
            <v>0</v>
          </cell>
          <cell r="F503" t="str">
            <v>1301207</v>
          </cell>
          <cell r="G503">
            <v>12</v>
          </cell>
          <cell r="H503">
            <v>30</v>
          </cell>
          <cell r="I503" t="str">
            <v>名古屋</v>
          </cell>
          <cell r="J503" t="str">
            <v>名古屋国際会議場</v>
          </cell>
          <cell r="K503" t="str">
            <v>133+134</v>
          </cell>
          <cell r="L503">
            <v>44902</v>
          </cell>
          <cell r="M503">
            <v>44903</v>
          </cell>
          <cell r="O503" t="str">
            <v>名古屋</v>
          </cell>
          <cell r="P503" t="str">
            <v>一般</v>
          </cell>
          <cell r="Q503">
            <v>1</v>
          </cell>
          <cell r="R503" t="str">
            <v>ナカヤ</v>
          </cell>
          <cell r="S503" t="str">
            <v>アキヒコ</v>
          </cell>
          <cell r="T503" t="str">
            <v>ナカヤ　アキヒコ</v>
          </cell>
          <cell r="U503" t="str">
            <v>中谷</v>
          </cell>
          <cell r="V503" t="str">
            <v>文彦</v>
          </cell>
          <cell r="W503" t="str">
            <v>中谷　文彦</v>
          </cell>
          <cell r="X503">
            <v>29247</v>
          </cell>
          <cell r="Y503">
            <v>42</v>
          </cell>
          <cell r="Z503" t="str">
            <v>468-0011</v>
          </cell>
          <cell r="AA503" t="str">
            <v>愛知県</v>
          </cell>
          <cell r="AB503" t="str">
            <v>名古屋市天白区平針1丁目106番地</v>
          </cell>
          <cell r="AC503" t="str">
            <v>スパイラルホーム305号室</v>
          </cell>
          <cell r="AD503" t="str">
            <v>080-8314-4978</v>
          </cell>
          <cell r="AE503" t="str">
            <v>nakaya.akihiko@panasonic-homes.com</v>
          </cell>
          <cell r="AF503" t="str">
            <v>パナソニックリフォーム株式会社</v>
          </cell>
          <cell r="AG503" t="str">
            <v>中部支社</v>
          </cell>
          <cell r="AH503" t="str">
            <v>465-0093</v>
          </cell>
          <cell r="AI503" t="str">
            <v>愛知県</v>
          </cell>
          <cell r="AJ503" t="str">
            <v>名古屋市名東区一社１丁目８３番地４階</v>
          </cell>
          <cell r="AK503" t="str">
            <v/>
          </cell>
          <cell r="AL503" t="str">
            <v>052-856-8746</v>
          </cell>
          <cell r="AM503" t="str">
            <v>②</v>
          </cell>
          <cell r="AN503" t="str">
            <v>中谷　文彦</v>
          </cell>
          <cell r="AO503">
            <v>1</v>
          </cell>
          <cell r="AP503">
            <v>1</v>
          </cell>
          <cell r="AS503" t="str">
            <v>一括</v>
          </cell>
          <cell r="BA503">
            <v>38</v>
          </cell>
          <cell r="BB503" t="str">
            <v>○</v>
          </cell>
          <cell r="BC503" t="str">
            <v>221301207012</v>
          </cell>
          <cell r="BD503">
            <v>44903</v>
          </cell>
          <cell r="BE503">
            <v>44915</v>
          </cell>
          <cell r="BF503">
            <v>44916</v>
          </cell>
          <cell r="BG503" t="str">
            <v>9:30</v>
          </cell>
          <cell r="BH503" t="str">
            <v>17:00</v>
          </cell>
          <cell r="BI503" t="str">
            <v>9:00</v>
          </cell>
          <cell r="BJ503" t="str">
            <v>17:10</v>
          </cell>
          <cell r="BK503" t="str">
            <v/>
          </cell>
          <cell r="BL503" t="str">
            <v/>
          </cell>
        </row>
        <row r="504">
          <cell r="A504" t="str">
            <v>22-1301207-013</v>
          </cell>
          <cell r="B504">
            <v>44805</v>
          </cell>
          <cell r="C504">
            <v>44805</v>
          </cell>
          <cell r="E504">
            <v>0</v>
          </cell>
          <cell r="F504" t="str">
            <v>1301207</v>
          </cell>
          <cell r="G504">
            <v>13</v>
          </cell>
          <cell r="H504">
            <v>30</v>
          </cell>
          <cell r="I504" t="str">
            <v>名古屋</v>
          </cell>
          <cell r="J504" t="str">
            <v>名古屋国際会議場</v>
          </cell>
          <cell r="K504" t="str">
            <v>133+134</v>
          </cell>
          <cell r="L504">
            <v>44902</v>
          </cell>
          <cell r="M504">
            <v>44903</v>
          </cell>
          <cell r="O504" t="str">
            <v>名古屋</v>
          </cell>
          <cell r="P504" t="str">
            <v>一般</v>
          </cell>
          <cell r="Q504">
            <v>1</v>
          </cell>
          <cell r="R504" t="str">
            <v>ハヤシ</v>
          </cell>
          <cell r="S504" t="str">
            <v>ユキオ</v>
          </cell>
          <cell r="T504" t="str">
            <v>ハヤシ　ユキオ</v>
          </cell>
          <cell r="U504" t="str">
            <v>林</v>
          </cell>
          <cell r="V504" t="str">
            <v>由貴男</v>
          </cell>
          <cell r="W504" t="str">
            <v>林　由貴男</v>
          </cell>
          <cell r="X504">
            <v>26842</v>
          </cell>
          <cell r="Y504">
            <v>49</v>
          </cell>
          <cell r="Z504" t="str">
            <v>513-0826</v>
          </cell>
          <cell r="AA504" t="str">
            <v>三重県</v>
          </cell>
          <cell r="AB504" t="str">
            <v>鈴鹿市住吉２丁目５－１５</v>
          </cell>
          <cell r="AD504" t="str">
            <v>090-4164-6469</v>
          </cell>
          <cell r="AE504" t="str">
            <v>yukio_hayashi@toyotahomemie.jp</v>
          </cell>
          <cell r="AF504" t="str">
            <v>トヨタホーム三重株式会社</v>
          </cell>
          <cell r="AG504" t="str">
            <v>管理課</v>
          </cell>
          <cell r="AH504" t="str">
            <v>510-0063</v>
          </cell>
          <cell r="AI504" t="str">
            <v>三重県</v>
          </cell>
          <cell r="AJ504" t="str">
            <v>四日市市十七軒町９－１</v>
          </cell>
          <cell r="AL504" t="str">
            <v>059-351-7722</v>
          </cell>
          <cell r="AM504" t="str">
            <v>⑥</v>
          </cell>
          <cell r="AN504" t="str">
            <v>林　由貴男　</v>
          </cell>
          <cell r="AO504">
            <v>1</v>
          </cell>
          <cell r="AP504">
            <v>1</v>
          </cell>
          <cell r="AS504" t="str">
            <v>一括</v>
          </cell>
          <cell r="BA504">
            <v>39</v>
          </cell>
          <cell r="BB504" t="str">
            <v>○</v>
          </cell>
          <cell r="BC504" t="str">
            <v>221301207013</v>
          </cell>
          <cell r="BD504">
            <v>44903</v>
          </cell>
          <cell r="BE504">
            <v>44915</v>
          </cell>
          <cell r="BF504">
            <v>44916</v>
          </cell>
          <cell r="BG504" t="str">
            <v>9:30</v>
          </cell>
          <cell r="BH504" t="str">
            <v>17:00</v>
          </cell>
          <cell r="BI504" t="str">
            <v>9:00</v>
          </cell>
          <cell r="BJ504" t="str">
            <v>17:10</v>
          </cell>
          <cell r="BK504" t="str">
            <v/>
          </cell>
          <cell r="BL504" t="str">
            <v/>
          </cell>
        </row>
        <row r="505">
          <cell r="A505" t="str">
            <v>22-1301207-014</v>
          </cell>
          <cell r="B505">
            <v>44805</v>
          </cell>
          <cell r="C505">
            <v>44805</v>
          </cell>
          <cell r="E505">
            <v>0</v>
          </cell>
          <cell r="F505" t="str">
            <v>1301207</v>
          </cell>
          <cell r="G505">
            <v>14</v>
          </cell>
          <cell r="H505">
            <v>30</v>
          </cell>
          <cell r="I505" t="str">
            <v>名古屋</v>
          </cell>
          <cell r="J505" t="str">
            <v>名古屋国際会議場</v>
          </cell>
          <cell r="K505" t="str">
            <v>133+134</v>
          </cell>
          <cell r="L505">
            <v>44902</v>
          </cell>
          <cell r="M505">
            <v>44903</v>
          </cell>
          <cell r="O505" t="str">
            <v>名古屋</v>
          </cell>
          <cell r="P505" t="str">
            <v>一般</v>
          </cell>
          <cell r="Q505">
            <v>1</v>
          </cell>
          <cell r="R505" t="str">
            <v>スズキ</v>
          </cell>
          <cell r="S505" t="str">
            <v>シンゴ</v>
          </cell>
          <cell r="T505" t="str">
            <v>スズキ　シンゴ</v>
          </cell>
          <cell r="U505" t="str">
            <v>鈴木</v>
          </cell>
          <cell r="V505" t="str">
            <v>真吾</v>
          </cell>
          <cell r="W505" t="str">
            <v>鈴木　真吾</v>
          </cell>
          <cell r="X505">
            <v>30995</v>
          </cell>
          <cell r="Y505">
            <v>39</v>
          </cell>
          <cell r="Z505" t="str">
            <v>465-0024</v>
          </cell>
          <cell r="AA505" t="str">
            <v>愛知県</v>
          </cell>
          <cell r="AB505" t="str">
            <v>名古屋市名東区本郷3丁目171番地</v>
          </cell>
          <cell r="AD505" t="str">
            <v>090-4548-4974</v>
          </cell>
          <cell r="AE505" t="str">
            <v>suzuki.shingo003@panasonic-homes.com</v>
          </cell>
          <cell r="AF505" t="str">
            <v>パナソニックリフォーム株式会社</v>
          </cell>
          <cell r="AG505" t="str">
            <v>中部支社</v>
          </cell>
          <cell r="AH505" t="str">
            <v>465-0093</v>
          </cell>
          <cell r="AI505" t="str">
            <v>愛知県</v>
          </cell>
          <cell r="AJ505" t="str">
            <v>名古屋市名東区一社１丁目８３番地４階</v>
          </cell>
          <cell r="AK505" t="str">
            <v/>
          </cell>
          <cell r="AL505" t="str">
            <v>052-856-8746</v>
          </cell>
          <cell r="AM505" t="str">
            <v>①</v>
          </cell>
          <cell r="AN505" t="str">
            <v>鈴木　真吾</v>
          </cell>
          <cell r="AO505">
            <v>1</v>
          </cell>
          <cell r="AP505">
            <v>1</v>
          </cell>
          <cell r="AS505" t="str">
            <v>一括</v>
          </cell>
          <cell r="BA505">
            <v>38</v>
          </cell>
          <cell r="BB505" t="str">
            <v>○</v>
          </cell>
          <cell r="BC505" t="str">
            <v>221301207014</v>
          </cell>
          <cell r="BD505">
            <v>44903</v>
          </cell>
          <cell r="BE505">
            <v>44915</v>
          </cell>
          <cell r="BF505">
            <v>44916</v>
          </cell>
          <cell r="BG505" t="str">
            <v>9:30</v>
          </cell>
          <cell r="BH505" t="str">
            <v>17:00</v>
          </cell>
          <cell r="BI505" t="str">
            <v>9:00</v>
          </cell>
          <cell r="BJ505" t="str">
            <v>17:10</v>
          </cell>
          <cell r="BK505" t="str">
            <v/>
          </cell>
          <cell r="BL505" t="str">
            <v/>
          </cell>
        </row>
        <row r="506">
          <cell r="A506" t="str">
            <v>日程変更</v>
          </cell>
          <cell r="B506">
            <v>44810</v>
          </cell>
          <cell r="C506">
            <v>44810</v>
          </cell>
          <cell r="E506">
            <v>0</v>
          </cell>
          <cell r="F506" t="str">
            <v>1301207</v>
          </cell>
          <cell r="G506">
            <v>15</v>
          </cell>
          <cell r="H506">
            <v>30</v>
          </cell>
          <cell r="I506" t="str">
            <v>名古屋</v>
          </cell>
          <cell r="J506" t="str">
            <v>名古屋国際会議場</v>
          </cell>
          <cell r="K506" t="str">
            <v>133+134</v>
          </cell>
          <cell r="L506">
            <v>44902</v>
          </cell>
          <cell r="M506">
            <v>44903</v>
          </cell>
          <cell r="O506" t="str">
            <v>名古屋</v>
          </cell>
          <cell r="P506" t="str">
            <v>一般</v>
          </cell>
          <cell r="Q506">
            <v>1</v>
          </cell>
          <cell r="R506" t="str">
            <v>マエダ</v>
          </cell>
          <cell r="S506" t="str">
            <v>ユキノブ</v>
          </cell>
          <cell r="T506" t="str">
            <v>マエダ　ユキノブ</v>
          </cell>
          <cell r="U506" t="str">
            <v>前田</v>
          </cell>
          <cell r="V506" t="str">
            <v>幸宣</v>
          </cell>
          <cell r="W506" t="str">
            <v>前田　幸宣</v>
          </cell>
          <cell r="X506">
            <v>27449</v>
          </cell>
          <cell r="Y506">
            <v>47</v>
          </cell>
          <cell r="Z506" t="str">
            <v>448-0003</v>
          </cell>
          <cell r="AA506" t="str">
            <v>愛知県</v>
          </cell>
          <cell r="AB506" t="str">
            <v>刈谷市一ツ木町4丁目28-27</v>
          </cell>
          <cell r="AD506" t="str">
            <v>090-1864-3958</v>
          </cell>
          <cell r="AE506" t="str">
            <v>yuki-maeda@ntp-g.com</v>
          </cell>
          <cell r="AF506" t="str">
            <v>トヨタホーム名古屋株式会社</v>
          </cell>
          <cell r="AH506" t="str">
            <v>456-0062</v>
          </cell>
          <cell r="AI506" t="str">
            <v>愛知県</v>
          </cell>
          <cell r="AJ506" t="str">
            <v>名古屋市熱田区大宝１丁目13番20号</v>
          </cell>
          <cell r="AL506" t="str">
            <v>052-778-9205</v>
          </cell>
          <cell r="AM506" t="str">
            <v>⑥</v>
          </cell>
          <cell r="AN506" t="str">
            <v>前田　幸宣</v>
          </cell>
          <cell r="AO506">
            <v>1</v>
          </cell>
          <cell r="AP506">
            <v>1</v>
          </cell>
          <cell r="AS506" t="str">
            <v>一括</v>
          </cell>
          <cell r="BA506" t="str">
            <v/>
          </cell>
          <cell r="BB506" t="str">
            <v/>
          </cell>
          <cell r="BC506" t="str">
            <v/>
          </cell>
          <cell r="BD506" t="str">
            <v/>
          </cell>
          <cell r="BE506" t="str">
            <v/>
          </cell>
          <cell r="BF506" t="str">
            <v/>
          </cell>
          <cell r="BG506" t="str">
            <v>9:30</v>
          </cell>
          <cell r="BH506" t="str">
            <v>17:00</v>
          </cell>
          <cell r="BI506" t="str">
            <v>9:00</v>
          </cell>
          <cell r="BJ506" t="str">
            <v>17:10</v>
          </cell>
          <cell r="BK506" t="str">
            <v/>
          </cell>
          <cell r="BL506" t="str">
            <v/>
          </cell>
        </row>
        <row r="507">
          <cell r="A507" t="str">
            <v>22-1301207-016</v>
          </cell>
          <cell r="B507">
            <v>44806</v>
          </cell>
          <cell r="C507">
            <v>44831</v>
          </cell>
          <cell r="E507">
            <v>0</v>
          </cell>
          <cell r="F507" t="str">
            <v>1301207</v>
          </cell>
          <cell r="G507">
            <v>16</v>
          </cell>
          <cell r="H507">
            <v>30</v>
          </cell>
          <cell r="I507" t="str">
            <v>名古屋</v>
          </cell>
          <cell r="J507" t="str">
            <v>名古屋国際会議場</v>
          </cell>
          <cell r="K507" t="str">
            <v>133+134</v>
          </cell>
          <cell r="L507">
            <v>44902</v>
          </cell>
          <cell r="M507">
            <v>44903</v>
          </cell>
          <cell r="O507" t="str">
            <v>名古屋</v>
          </cell>
          <cell r="P507" t="str">
            <v>一般</v>
          </cell>
          <cell r="Q507">
            <v>1</v>
          </cell>
          <cell r="R507" t="str">
            <v>クニエダ</v>
          </cell>
          <cell r="S507" t="str">
            <v>ハジメ</v>
          </cell>
          <cell r="T507" t="str">
            <v>クニエダ　ハジメ</v>
          </cell>
          <cell r="U507" t="str">
            <v>國枝</v>
          </cell>
          <cell r="V507" t="str">
            <v>創</v>
          </cell>
          <cell r="W507" t="str">
            <v>國枝　創</v>
          </cell>
          <cell r="X507">
            <v>25817</v>
          </cell>
          <cell r="Y507">
            <v>52</v>
          </cell>
          <cell r="Z507" t="str">
            <v>460-0022</v>
          </cell>
          <cell r="AA507" t="str">
            <v>愛知県</v>
          </cell>
          <cell r="AB507" t="str">
            <v>名古屋市中区金山4丁目5-16</v>
          </cell>
          <cell r="AC507" t="str">
            <v>パークフラッツ金山319号室</v>
          </cell>
          <cell r="AD507" t="str">
            <v>070-1421-8404</v>
          </cell>
          <cell r="AE507" t="str">
            <v>h-kunieda@yamadahomes.jp</v>
          </cell>
          <cell r="AF507" t="str">
            <v>株式会社ヤマダホームズ</v>
          </cell>
          <cell r="AG507" t="str">
            <v>リフォーム事業本部</v>
          </cell>
          <cell r="AH507" t="str">
            <v>370-0841</v>
          </cell>
          <cell r="AI507" t="str">
            <v>群馬県</v>
          </cell>
          <cell r="AJ507" t="str">
            <v>高崎市栄町1-1</v>
          </cell>
          <cell r="AK507" t="str">
            <v/>
          </cell>
          <cell r="AL507" t="str">
            <v>027-330-3313</v>
          </cell>
          <cell r="AM507" t="str">
            <v>⑥</v>
          </cell>
          <cell r="AN507" t="str">
            <v>國枝　創</v>
          </cell>
          <cell r="AO507">
            <v>1</v>
          </cell>
          <cell r="AP507">
            <v>1</v>
          </cell>
          <cell r="AS507" t="str">
            <v>一括</v>
          </cell>
          <cell r="BA507">
            <v>40</v>
          </cell>
          <cell r="BB507" t="str">
            <v>○</v>
          </cell>
          <cell r="BC507" t="str">
            <v>221301207016</v>
          </cell>
          <cell r="BD507">
            <v>44903</v>
          </cell>
          <cell r="BE507">
            <v>44915</v>
          </cell>
          <cell r="BF507">
            <v>44916</v>
          </cell>
          <cell r="BG507" t="str">
            <v>9:30</v>
          </cell>
          <cell r="BH507" t="str">
            <v>17:00</v>
          </cell>
          <cell r="BI507" t="str">
            <v>9:00</v>
          </cell>
          <cell r="BJ507" t="str">
            <v>17:10</v>
          </cell>
          <cell r="BK507" t="str">
            <v/>
          </cell>
          <cell r="BL507" t="str">
            <v/>
          </cell>
        </row>
        <row r="508">
          <cell r="A508" t="str">
            <v>22-1301207-017</v>
          </cell>
          <cell r="B508">
            <v>44798</v>
          </cell>
          <cell r="C508">
            <v>44831</v>
          </cell>
          <cell r="E508">
            <v>0</v>
          </cell>
          <cell r="F508" t="str">
            <v>1301207</v>
          </cell>
          <cell r="G508">
            <v>17</v>
          </cell>
          <cell r="H508">
            <v>30</v>
          </cell>
          <cell r="I508" t="str">
            <v>名古屋</v>
          </cell>
          <cell r="J508" t="str">
            <v>名古屋国際会議場</v>
          </cell>
          <cell r="K508" t="str">
            <v>133+134</v>
          </cell>
          <cell r="L508">
            <v>44902</v>
          </cell>
          <cell r="M508">
            <v>44903</v>
          </cell>
          <cell r="O508" t="str">
            <v>名古屋</v>
          </cell>
          <cell r="P508" t="str">
            <v>一般</v>
          </cell>
          <cell r="Q508">
            <v>1</v>
          </cell>
          <cell r="R508" t="str">
            <v>シカタ</v>
          </cell>
          <cell r="S508" t="str">
            <v>ヨウコ</v>
          </cell>
          <cell r="T508" t="str">
            <v>シカタ　ヨウコ</v>
          </cell>
          <cell r="U508" t="str">
            <v>鹿田</v>
          </cell>
          <cell r="V508" t="str">
            <v>陽子</v>
          </cell>
          <cell r="W508" t="str">
            <v>鹿田　陽子</v>
          </cell>
          <cell r="X508">
            <v>27187</v>
          </cell>
          <cell r="Y508">
            <v>48</v>
          </cell>
          <cell r="Z508" t="str">
            <v>490-1137</v>
          </cell>
          <cell r="AA508" t="str">
            <v>愛知県</v>
          </cell>
          <cell r="AB508" t="str">
            <v>海部郡大治町堀之内深田82-6</v>
          </cell>
          <cell r="AC508" t="str">
            <v/>
          </cell>
          <cell r="AD508" t="str">
            <v>090-6597-2414</v>
          </cell>
          <cell r="AE508" t="str">
            <v>y-shikata@yamadahomes.jp</v>
          </cell>
          <cell r="AF508" t="str">
            <v>株式会社ヤマダホームズ</v>
          </cell>
          <cell r="AG508" t="str">
            <v>リフォーム事業本部</v>
          </cell>
          <cell r="AH508" t="str">
            <v>370-0841</v>
          </cell>
          <cell r="AI508" t="str">
            <v>群馬県</v>
          </cell>
          <cell r="AJ508" t="str">
            <v>高崎市栄町1-1</v>
          </cell>
          <cell r="AK508" t="str">
            <v/>
          </cell>
          <cell r="AL508" t="str">
            <v>027-310-2244</v>
          </cell>
          <cell r="AM508" t="str">
            <v>⑥</v>
          </cell>
          <cell r="AN508" t="str">
            <v>鹿田　陽子</v>
          </cell>
          <cell r="AO508">
            <v>1</v>
          </cell>
          <cell r="AP508">
            <v>1</v>
          </cell>
          <cell r="AS508" t="str">
            <v>一括</v>
          </cell>
          <cell r="BA508">
            <v>37</v>
          </cell>
          <cell r="BB508" t="str">
            <v>○</v>
          </cell>
          <cell r="BC508" t="str">
            <v>221301207017</v>
          </cell>
          <cell r="BD508">
            <v>44903</v>
          </cell>
          <cell r="BE508">
            <v>44915</v>
          </cell>
          <cell r="BF508">
            <v>44916</v>
          </cell>
          <cell r="BG508" t="str">
            <v>9:30</v>
          </cell>
          <cell r="BH508" t="str">
            <v>17:00</v>
          </cell>
          <cell r="BI508" t="str">
            <v>9:00</v>
          </cell>
          <cell r="BJ508" t="str">
            <v>17:10</v>
          </cell>
          <cell r="BK508" t="str">
            <v/>
          </cell>
          <cell r="BL508" t="str">
            <v/>
          </cell>
        </row>
        <row r="509">
          <cell r="A509" t="str">
            <v>22-1301207-018</v>
          </cell>
          <cell r="B509">
            <v>44830</v>
          </cell>
          <cell r="C509">
            <v>44831</v>
          </cell>
          <cell r="F509" t="str">
            <v>1301207</v>
          </cell>
          <cell r="G509">
            <v>18</v>
          </cell>
          <cell r="H509">
            <v>30</v>
          </cell>
          <cell r="I509" t="str">
            <v>名古屋</v>
          </cell>
          <cell r="J509" t="str">
            <v>名古屋国際会議場</v>
          </cell>
          <cell r="K509" t="str">
            <v>133+134</v>
          </cell>
          <cell r="L509">
            <v>44902</v>
          </cell>
          <cell r="M509">
            <v>44903</v>
          </cell>
          <cell r="O509" t="str">
            <v>名古屋</v>
          </cell>
          <cell r="P509" t="str">
            <v>一般</v>
          </cell>
          <cell r="Q509">
            <v>1</v>
          </cell>
          <cell r="R509" t="str">
            <v>ニシムラ</v>
          </cell>
          <cell r="S509" t="str">
            <v>アキトシ</v>
          </cell>
          <cell r="T509" t="str">
            <v>ニシムラ　アキトシ</v>
          </cell>
          <cell r="U509" t="str">
            <v>西村</v>
          </cell>
          <cell r="V509" t="str">
            <v>明敏</v>
          </cell>
          <cell r="W509" t="str">
            <v>西村　明敏</v>
          </cell>
          <cell r="X509">
            <v>22096</v>
          </cell>
          <cell r="Y509">
            <v>64</v>
          </cell>
          <cell r="Z509" t="str">
            <v>458-0903</v>
          </cell>
          <cell r="AA509" t="str">
            <v>愛知県</v>
          </cell>
          <cell r="AB509" t="str">
            <v>名古屋市緑区有松愛宕923番地</v>
          </cell>
          <cell r="AD509" t="str">
            <v>052-871-9821</v>
          </cell>
          <cell r="AE509" t="str">
            <v>ichihashi.rikako@ymax.co.jp</v>
          </cell>
          <cell r="AF509" t="str">
            <v>株式会社オーベル建築設計事務所</v>
          </cell>
          <cell r="AH509" t="str">
            <v>456-0004</v>
          </cell>
          <cell r="AI509" t="str">
            <v>愛知県</v>
          </cell>
          <cell r="AJ509" t="str">
            <v>名古屋市熱田区桜田町19-21</v>
          </cell>
          <cell r="AL509" t="str">
            <v>052-871-9821</v>
          </cell>
          <cell r="AM509" t="str">
            <v>⑥</v>
          </cell>
          <cell r="AN509" t="str">
            <v>西村　明敏</v>
          </cell>
          <cell r="AO509">
            <v>1</v>
          </cell>
          <cell r="AP509">
            <v>1</v>
          </cell>
          <cell r="AS509" t="str">
            <v>三菱</v>
          </cell>
          <cell r="AT509">
            <v>44832</v>
          </cell>
          <cell r="BA509">
            <v>32</v>
          </cell>
          <cell r="BB509" t="str">
            <v>○</v>
          </cell>
          <cell r="BC509" t="str">
            <v>221301207018</v>
          </cell>
          <cell r="BD509">
            <v>44903</v>
          </cell>
          <cell r="BE509">
            <v>44915</v>
          </cell>
          <cell r="BF509">
            <v>44916</v>
          </cell>
          <cell r="BG509" t="str">
            <v>9:30</v>
          </cell>
          <cell r="BH509" t="str">
            <v>17:00</v>
          </cell>
          <cell r="BI509" t="str">
            <v>9:00</v>
          </cell>
          <cell r="BJ509" t="str">
            <v>17:10</v>
          </cell>
          <cell r="BK509" t="str">
            <v/>
          </cell>
          <cell r="BL509" t="str">
            <v/>
          </cell>
        </row>
        <row r="510">
          <cell r="A510" t="str">
            <v>22-1301207-019</v>
          </cell>
          <cell r="B510">
            <v>44830</v>
          </cell>
          <cell r="C510">
            <v>44831</v>
          </cell>
          <cell r="F510" t="str">
            <v>1301207</v>
          </cell>
          <cell r="G510">
            <v>19</v>
          </cell>
          <cell r="H510">
            <v>30</v>
          </cell>
          <cell r="I510" t="str">
            <v>名古屋</v>
          </cell>
          <cell r="J510" t="str">
            <v>名古屋国際会議場</v>
          </cell>
          <cell r="K510" t="str">
            <v>133+134</v>
          </cell>
          <cell r="L510">
            <v>44902</v>
          </cell>
          <cell r="M510">
            <v>44903</v>
          </cell>
          <cell r="O510" t="str">
            <v>名古屋</v>
          </cell>
          <cell r="P510" t="str">
            <v>一般</v>
          </cell>
          <cell r="Q510">
            <v>1</v>
          </cell>
          <cell r="R510" t="str">
            <v>ワタナベ</v>
          </cell>
          <cell r="S510" t="str">
            <v>マサキ</v>
          </cell>
          <cell r="T510" t="str">
            <v>ワタナベ　マサキ</v>
          </cell>
          <cell r="U510" t="str">
            <v>渡邊</v>
          </cell>
          <cell r="V510" t="str">
            <v>真生</v>
          </cell>
          <cell r="W510" t="str">
            <v>渡邊　真生</v>
          </cell>
          <cell r="X510">
            <v>36315</v>
          </cell>
          <cell r="Y510">
            <v>25</v>
          </cell>
          <cell r="Z510" t="str">
            <v>476-0011</v>
          </cell>
          <cell r="AA510" t="str">
            <v>愛知県</v>
          </cell>
          <cell r="AB510" t="str">
            <v>東海市富木島町新石根11番地の5</v>
          </cell>
          <cell r="AD510" t="str">
            <v>052-871-9821</v>
          </cell>
          <cell r="AE510" t="str">
            <v>ichihashi.rikako@ymax.co.jp</v>
          </cell>
          <cell r="AF510" t="str">
            <v>株式会社山田商会</v>
          </cell>
          <cell r="AG510" t="str">
            <v>営業開発部リベナスセンター</v>
          </cell>
          <cell r="AH510" t="str">
            <v>456-0004</v>
          </cell>
          <cell r="AI510" t="str">
            <v>愛知県</v>
          </cell>
          <cell r="AJ510" t="str">
            <v>名古屋市熱田区桜田町19-21</v>
          </cell>
          <cell r="AL510" t="str">
            <v>052-871-9821</v>
          </cell>
          <cell r="AM510" t="str">
            <v>①</v>
          </cell>
          <cell r="AN510" t="str">
            <v>渡邊　真生</v>
          </cell>
          <cell r="AO510">
            <v>1</v>
          </cell>
          <cell r="AP510">
            <v>1</v>
          </cell>
          <cell r="AS510" t="str">
            <v>三菱</v>
          </cell>
          <cell r="AT510">
            <v>44832</v>
          </cell>
          <cell r="BA510">
            <v>37</v>
          </cell>
          <cell r="BB510" t="str">
            <v>○</v>
          </cell>
          <cell r="BC510" t="str">
            <v>221301207019</v>
          </cell>
          <cell r="BD510">
            <v>44903</v>
          </cell>
          <cell r="BE510">
            <v>44915</v>
          </cell>
          <cell r="BF510">
            <v>44916</v>
          </cell>
          <cell r="BG510" t="str">
            <v>9:30</v>
          </cell>
          <cell r="BH510" t="str">
            <v>17:00</v>
          </cell>
          <cell r="BI510" t="str">
            <v>9:00</v>
          </cell>
          <cell r="BJ510" t="str">
            <v>17:10</v>
          </cell>
          <cell r="BK510" t="str">
            <v/>
          </cell>
          <cell r="BL510" t="str">
            <v/>
          </cell>
        </row>
        <row r="511">
          <cell r="A511" t="str">
            <v>日程変更</v>
          </cell>
          <cell r="B511">
            <v>44833</v>
          </cell>
          <cell r="C511">
            <v>44833</v>
          </cell>
          <cell r="F511" t="str">
            <v>1301207</v>
          </cell>
          <cell r="G511">
            <v>20</v>
          </cell>
          <cell r="H511">
            <v>30</v>
          </cell>
          <cell r="I511" t="str">
            <v>名古屋</v>
          </cell>
          <cell r="J511" t="str">
            <v>名古屋国際会議場</v>
          </cell>
          <cell r="K511" t="str">
            <v>133+134</v>
          </cell>
          <cell r="L511">
            <v>44902</v>
          </cell>
          <cell r="M511">
            <v>44903</v>
          </cell>
          <cell r="O511" t="str">
            <v>名古屋</v>
          </cell>
          <cell r="P511" t="str">
            <v>一般</v>
          </cell>
          <cell r="Q511">
            <v>1</v>
          </cell>
          <cell r="R511" t="str">
            <v>スギウラ</v>
          </cell>
          <cell r="S511" t="str">
            <v>ヨシマサ</v>
          </cell>
          <cell r="T511" t="str">
            <v>スギウラ　ヨシマサ</v>
          </cell>
          <cell r="U511" t="str">
            <v>杉浦</v>
          </cell>
          <cell r="V511" t="str">
            <v>吉真</v>
          </cell>
          <cell r="W511" t="str">
            <v>杉浦　吉真</v>
          </cell>
          <cell r="X511">
            <v>28342</v>
          </cell>
          <cell r="Y511">
            <v>45</v>
          </cell>
          <cell r="Z511" t="str">
            <v>435-0804</v>
          </cell>
          <cell r="AA511" t="str">
            <v>静岡県</v>
          </cell>
          <cell r="AB511" t="str">
            <v>磐田市富丘656-1</v>
          </cell>
          <cell r="AC511" t="str">
            <v/>
          </cell>
          <cell r="AD511" t="str">
            <v>080-8533-9860</v>
          </cell>
          <cell r="AE511" t="str">
            <v>m00362657@daiwa-reform.jp</v>
          </cell>
          <cell r="AF511" t="str">
            <v>大和ハウスリフォーム株式会社</v>
          </cell>
          <cell r="AG511" t="str">
            <v>名古屋事業部</v>
          </cell>
          <cell r="AH511" t="str">
            <v>453-0872</v>
          </cell>
          <cell r="AI511" t="str">
            <v>愛知県</v>
          </cell>
          <cell r="AJ511" t="str">
            <v>名古屋市中村区平池町4丁目60番地9</v>
          </cell>
          <cell r="AK511" t="str">
            <v>大和ハウス名古屋ビル16階</v>
          </cell>
          <cell r="AL511" t="str">
            <v>052-485-5095</v>
          </cell>
          <cell r="AM511" t="str">
            <v>①</v>
          </cell>
          <cell r="AN511" t="str">
            <v>杉浦吉真</v>
          </cell>
          <cell r="AO511">
            <v>1</v>
          </cell>
          <cell r="AP511">
            <v>1</v>
          </cell>
          <cell r="AS511" t="str">
            <v>一括</v>
          </cell>
          <cell r="BA511" t="str">
            <v/>
          </cell>
          <cell r="BB511" t="str">
            <v/>
          </cell>
          <cell r="BC511" t="str">
            <v/>
          </cell>
          <cell r="BD511" t="str">
            <v/>
          </cell>
          <cell r="BE511" t="str">
            <v/>
          </cell>
          <cell r="BF511" t="str">
            <v/>
          </cell>
          <cell r="BG511" t="str">
            <v>9:30</v>
          </cell>
          <cell r="BH511" t="str">
            <v>17:00</v>
          </cell>
          <cell r="BI511" t="str">
            <v>9:00</v>
          </cell>
          <cell r="BJ511" t="str">
            <v>17:10</v>
          </cell>
          <cell r="BK511" t="str">
            <v/>
          </cell>
          <cell r="BL511" t="str">
            <v/>
          </cell>
        </row>
        <row r="512">
          <cell r="A512" t="str">
            <v>22-1301207-021</v>
          </cell>
          <cell r="B512">
            <v>44833</v>
          </cell>
          <cell r="C512">
            <v>44834</v>
          </cell>
          <cell r="F512" t="str">
            <v>1301207</v>
          </cell>
          <cell r="G512">
            <v>21</v>
          </cell>
          <cell r="H512">
            <v>30</v>
          </cell>
          <cell r="I512" t="str">
            <v>名古屋</v>
          </cell>
          <cell r="J512" t="str">
            <v>名古屋国際会議場</v>
          </cell>
          <cell r="K512" t="str">
            <v>133+134</v>
          </cell>
          <cell r="L512">
            <v>44902</v>
          </cell>
          <cell r="M512">
            <v>44903</v>
          </cell>
          <cell r="O512" t="str">
            <v>名古屋</v>
          </cell>
          <cell r="P512" t="str">
            <v>一般</v>
          </cell>
          <cell r="Q512">
            <v>1</v>
          </cell>
          <cell r="R512" t="str">
            <v>マツバラ</v>
          </cell>
          <cell r="S512" t="str">
            <v>シンゴ</v>
          </cell>
          <cell r="T512" t="str">
            <v>マツバラ　シンゴ</v>
          </cell>
          <cell r="U512" t="str">
            <v>松原</v>
          </cell>
          <cell r="V512" t="str">
            <v>新吾</v>
          </cell>
          <cell r="W512" t="str">
            <v>松原　新吾</v>
          </cell>
          <cell r="X512">
            <v>23129</v>
          </cell>
          <cell r="Y512">
            <v>59</v>
          </cell>
          <cell r="Z512" t="str">
            <v>640-8432</v>
          </cell>
          <cell r="AA512" t="str">
            <v>和歌山県</v>
          </cell>
          <cell r="AB512" t="str">
            <v>和歌山市土入291－10</v>
          </cell>
          <cell r="AC512" t="str">
            <v/>
          </cell>
          <cell r="AD512" t="str">
            <v>080-3384-9023</v>
          </cell>
          <cell r="AE512" t="str">
            <v>p3090771@daiwa-reform.jp</v>
          </cell>
          <cell r="AF512" t="str">
            <v>大和ハウスリフォーム株式会社</v>
          </cell>
          <cell r="AG512" t="str">
            <v>豊田営業所</v>
          </cell>
          <cell r="AH512" t="str">
            <v>471-0834</v>
          </cell>
          <cell r="AI512" t="str">
            <v>愛知県</v>
          </cell>
          <cell r="AJ512" t="str">
            <v>豊田市寿町7丁目45　大和ハウス工業（株）豊田支店内</v>
          </cell>
          <cell r="AK512" t="str">
            <v/>
          </cell>
          <cell r="AL512" t="str">
            <v>0565-25-1867</v>
          </cell>
          <cell r="AM512" t="str">
            <v>①</v>
          </cell>
          <cell r="AN512" t="str">
            <v>松原　新吾</v>
          </cell>
          <cell r="AO512">
            <v>0</v>
          </cell>
          <cell r="AP512">
            <v>1</v>
          </cell>
          <cell r="AS512" t="str">
            <v>一括</v>
          </cell>
          <cell r="BA512">
            <v>38</v>
          </cell>
          <cell r="BB512" t="str">
            <v>○</v>
          </cell>
          <cell r="BC512" t="str">
            <v>221301207021</v>
          </cell>
          <cell r="BD512">
            <v>44903</v>
          </cell>
          <cell r="BE512">
            <v>44915</v>
          </cell>
          <cell r="BF512">
            <v>44916</v>
          </cell>
          <cell r="BG512" t="str">
            <v>9:30</v>
          </cell>
          <cell r="BH512" t="str">
            <v>17:00</v>
          </cell>
          <cell r="BI512" t="str">
            <v>9:00</v>
          </cell>
          <cell r="BJ512" t="str">
            <v>17:10</v>
          </cell>
          <cell r="BK512" t="str">
            <v/>
          </cell>
          <cell r="BL512" t="str">
            <v/>
          </cell>
        </row>
        <row r="513">
          <cell r="A513" t="str">
            <v>22-1301207-022</v>
          </cell>
          <cell r="B513">
            <v>44837</v>
          </cell>
          <cell r="C513">
            <v>44839</v>
          </cell>
          <cell r="F513" t="str">
            <v>1301207</v>
          </cell>
          <cell r="G513">
            <v>22</v>
          </cell>
          <cell r="H513">
            <v>30</v>
          </cell>
          <cell r="I513" t="str">
            <v>名古屋</v>
          </cell>
          <cell r="J513" t="str">
            <v>名古屋国際会議場</v>
          </cell>
          <cell r="K513" t="str">
            <v>133+134</v>
          </cell>
          <cell r="L513">
            <v>44902</v>
          </cell>
          <cell r="M513">
            <v>44903</v>
          </cell>
          <cell r="O513" t="str">
            <v>名古屋</v>
          </cell>
          <cell r="P513" t="str">
            <v>一般</v>
          </cell>
          <cell r="Q513">
            <v>1</v>
          </cell>
          <cell r="R513" t="str">
            <v>ムトウ</v>
          </cell>
          <cell r="S513" t="str">
            <v>コウジ</v>
          </cell>
          <cell r="T513" t="str">
            <v>ムトウ　コウジ</v>
          </cell>
          <cell r="U513" t="str">
            <v>武藤</v>
          </cell>
          <cell r="V513" t="str">
            <v>浩司</v>
          </cell>
          <cell r="W513" t="str">
            <v>武藤　浩司</v>
          </cell>
          <cell r="X513">
            <v>29698</v>
          </cell>
          <cell r="Y513">
            <v>41</v>
          </cell>
          <cell r="Z513" t="str">
            <v>453-0061</v>
          </cell>
          <cell r="AA513" t="str">
            <v>愛知県</v>
          </cell>
          <cell r="AB513" t="str">
            <v>名古屋市中村区日比津町2-5-27</v>
          </cell>
          <cell r="AC513" t="str">
            <v/>
          </cell>
          <cell r="AD513" t="str">
            <v>080-2150-5476</v>
          </cell>
          <cell r="AE513" t="str">
            <v>kouji-mutou@mitsuihome.co.jp</v>
          </cell>
          <cell r="AF513" t="str">
            <v>三井ホーム株式会社</v>
          </cell>
          <cell r="AG513" t="str">
            <v>中部お客様センター</v>
          </cell>
          <cell r="AH513" t="str">
            <v>465-0025</v>
          </cell>
          <cell r="AI513" t="str">
            <v>愛知県</v>
          </cell>
          <cell r="AJ513" t="str">
            <v>名古屋市名東区上社1－408　１F</v>
          </cell>
          <cell r="AK513" t="str">
            <v/>
          </cell>
          <cell r="AL513" t="str">
            <v>052-747-3134</v>
          </cell>
          <cell r="AM513" t="str">
            <v>⑥</v>
          </cell>
          <cell r="AN513" t="str">
            <v>武藤　浩司</v>
          </cell>
          <cell r="AO513">
            <v>1</v>
          </cell>
          <cell r="AP513">
            <v>1</v>
          </cell>
          <cell r="AS513" t="str">
            <v>三菱</v>
          </cell>
          <cell r="AT513">
            <v>44852</v>
          </cell>
          <cell r="BA513">
            <v>36</v>
          </cell>
          <cell r="BB513" t="str">
            <v>○</v>
          </cell>
          <cell r="BC513" t="str">
            <v>221301207022</v>
          </cell>
          <cell r="BD513">
            <v>44903</v>
          </cell>
          <cell r="BE513">
            <v>44915</v>
          </cell>
          <cell r="BF513">
            <v>44916</v>
          </cell>
          <cell r="BG513" t="str">
            <v>9:30</v>
          </cell>
          <cell r="BH513" t="str">
            <v>17:00</v>
          </cell>
          <cell r="BI513" t="str">
            <v>9:00</v>
          </cell>
          <cell r="BJ513" t="str">
            <v>17:10</v>
          </cell>
          <cell r="BK513" t="str">
            <v/>
          </cell>
          <cell r="BL513" t="str">
            <v/>
          </cell>
        </row>
        <row r="514">
          <cell r="A514" t="str">
            <v>22-1301207-023</v>
          </cell>
          <cell r="B514">
            <v>44839</v>
          </cell>
          <cell r="C514">
            <v>44839</v>
          </cell>
          <cell r="F514" t="str">
            <v>1301207</v>
          </cell>
          <cell r="G514">
            <v>23</v>
          </cell>
          <cell r="H514">
            <v>30</v>
          </cell>
          <cell r="I514" t="str">
            <v>名古屋</v>
          </cell>
          <cell r="J514" t="str">
            <v>名古屋国際会議場</v>
          </cell>
          <cell r="K514" t="str">
            <v>133+134</v>
          </cell>
          <cell r="L514">
            <v>44902</v>
          </cell>
          <cell r="M514">
            <v>44903</v>
          </cell>
          <cell r="O514" t="str">
            <v>名古屋</v>
          </cell>
          <cell r="P514" t="str">
            <v>一般</v>
          </cell>
          <cell r="Q514">
            <v>1</v>
          </cell>
          <cell r="R514" t="str">
            <v>ミヤコシ</v>
          </cell>
          <cell r="S514" t="str">
            <v>ヨシタカ</v>
          </cell>
          <cell r="T514" t="str">
            <v>ミヤコシ　ヨシタカ</v>
          </cell>
          <cell r="U514" t="str">
            <v>宮腰</v>
          </cell>
          <cell r="V514" t="str">
            <v>義隆</v>
          </cell>
          <cell r="W514" t="str">
            <v>宮腰　義隆</v>
          </cell>
          <cell r="X514">
            <v>24601</v>
          </cell>
          <cell r="Y514">
            <v>55</v>
          </cell>
          <cell r="Z514" t="str">
            <v>462-0065</v>
          </cell>
          <cell r="AA514" t="str">
            <v>愛知県</v>
          </cell>
          <cell r="AB514" t="str">
            <v>名古屋市北区喜惣治1丁目82番地</v>
          </cell>
          <cell r="AC514" t="str">
            <v/>
          </cell>
          <cell r="AD514" t="str">
            <v>090-2578-3194</v>
          </cell>
          <cell r="AE514" t="str">
            <v>y-miyakoshi＠mitsuihome.co.jp</v>
          </cell>
          <cell r="AF514" t="str">
            <v>三井ホーム株式会社</v>
          </cell>
          <cell r="AG514" t="str">
            <v>中部事業本部</v>
          </cell>
          <cell r="AH514" t="str">
            <v>465-0025</v>
          </cell>
          <cell r="AI514" t="str">
            <v>愛知県</v>
          </cell>
          <cell r="AJ514" t="str">
            <v>名古屋市名東区上社1-408</v>
          </cell>
          <cell r="AK514" t="str">
            <v>タークジャパンビル1階</v>
          </cell>
          <cell r="AL514" t="str">
            <v>052-747-3102</v>
          </cell>
          <cell r="AM514" t="str">
            <v>⑥</v>
          </cell>
          <cell r="AN514" t="str">
            <v>宮腰　義隆</v>
          </cell>
          <cell r="AO514">
            <v>1</v>
          </cell>
          <cell r="AP514">
            <v>1</v>
          </cell>
          <cell r="AS514" t="str">
            <v>三菱</v>
          </cell>
          <cell r="AT514">
            <v>44846</v>
          </cell>
          <cell r="BA514">
            <v>38</v>
          </cell>
          <cell r="BB514" t="str">
            <v>○</v>
          </cell>
          <cell r="BC514" t="str">
            <v>221301207023</v>
          </cell>
          <cell r="BD514">
            <v>44903</v>
          </cell>
          <cell r="BE514">
            <v>44915</v>
          </cell>
          <cell r="BF514">
            <v>44916</v>
          </cell>
          <cell r="BG514" t="str">
            <v>9:30</v>
          </cell>
          <cell r="BH514" t="str">
            <v>17:00</v>
          </cell>
          <cell r="BI514" t="str">
            <v>9:00</v>
          </cell>
          <cell r="BJ514" t="str">
            <v>17:10</v>
          </cell>
          <cell r="BK514" t="str">
            <v/>
          </cell>
          <cell r="BL514" t="str">
            <v/>
          </cell>
        </row>
        <row r="515">
          <cell r="A515" t="str">
            <v>日程変更</v>
          </cell>
          <cell r="B515">
            <v>44839</v>
          </cell>
          <cell r="C515">
            <v>44839</v>
          </cell>
          <cell r="F515" t="str">
            <v>1301207</v>
          </cell>
          <cell r="G515">
            <v>24</v>
          </cell>
          <cell r="H515">
            <v>30</v>
          </cell>
          <cell r="I515" t="str">
            <v>名古屋</v>
          </cell>
          <cell r="J515" t="str">
            <v>名古屋国際会議場</v>
          </cell>
          <cell r="K515" t="str">
            <v>133+134</v>
          </cell>
          <cell r="L515">
            <v>44902</v>
          </cell>
          <cell r="M515">
            <v>44903</v>
          </cell>
          <cell r="O515" t="str">
            <v>名古屋</v>
          </cell>
          <cell r="P515" t="str">
            <v>一般</v>
          </cell>
          <cell r="Q515">
            <v>1</v>
          </cell>
          <cell r="R515" t="str">
            <v>アンドウ</v>
          </cell>
          <cell r="S515" t="str">
            <v>ユウキ</v>
          </cell>
          <cell r="T515" t="str">
            <v>アンドウ　ユウキ</v>
          </cell>
          <cell r="U515" t="str">
            <v>安藤</v>
          </cell>
          <cell r="V515" t="str">
            <v>祐樹</v>
          </cell>
          <cell r="W515" t="str">
            <v>安藤　祐樹</v>
          </cell>
          <cell r="X515">
            <v>27859</v>
          </cell>
          <cell r="Y515">
            <v>48</v>
          </cell>
          <cell r="Z515" t="str">
            <v>492-8094</v>
          </cell>
          <cell r="AA515" t="str">
            <v>愛知県</v>
          </cell>
          <cell r="AB515" t="str">
            <v>稲沢市下津北山1-1</v>
          </cell>
          <cell r="AC515" t="str">
            <v>エムズシティ稲沢503</v>
          </cell>
          <cell r="AD515" t="str">
            <v>090-2130-5109</v>
          </cell>
          <cell r="AE515" t="str">
            <v>ando.yuki@obayashi.co.jp</v>
          </cell>
          <cell r="AF515" t="str">
            <v>株式会社大林組</v>
          </cell>
          <cell r="AG515" t="str">
            <v>名古屋支店</v>
          </cell>
          <cell r="AH515" t="str">
            <v>461-8506</v>
          </cell>
          <cell r="AI515" t="str">
            <v>愛知県</v>
          </cell>
          <cell r="AJ515" t="str">
            <v>東区東桜1-10-19</v>
          </cell>
          <cell r="AK515" t="str">
            <v>名古屋大林ﾋﾞﾙ</v>
          </cell>
          <cell r="AL515" t="str">
            <v>052-961-5119</v>
          </cell>
          <cell r="AM515" t="str">
            <v>⑥</v>
          </cell>
          <cell r="AN515" t="str">
            <v>安藤　祐樹</v>
          </cell>
          <cell r="AO515">
            <v>1</v>
          </cell>
          <cell r="AP515">
            <v>1</v>
          </cell>
          <cell r="AS515" t="str">
            <v>三菱</v>
          </cell>
          <cell r="AT515">
            <v>44848</v>
          </cell>
          <cell r="BA515" t="str">
            <v/>
          </cell>
          <cell r="BB515" t="str">
            <v/>
          </cell>
          <cell r="BC515" t="str">
            <v/>
          </cell>
          <cell r="BD515" t="str">
            <v/>
          </cell>
          <cell r="BE515" t="str">
            <v/>
          </cell>
          <cell r="BF515" t="str">
            <v/>
          </cell>
          <cell r="BG515" t="str">
            <v>9:30</v>
          </cell>
          <cell r="BH515" t="str">
            <v>17:00</v>
          </cell>
          <cell r="BI515" t="str">
            <v>9:00</v>
          </cell>
          <cell r="BJ515" t="str">
            <v>17:10</v>
          </cell>
          <cell r="BK515" t="str">
            <v/>
          </cell>
          <cell r="BL515" t="str">
            <v/>
          </cell>
        </row>
        <row r="516">
          <cell r="A516" t="str">
            <v>22-1301207-025</v>
          </cell>
          <cell r="B516">
            <v>44841</v>
          </cell>
          <cell r="C516">
            <v>44841</v>
          </cell>
          <cell r="F516" t="str">
            <v>1301207</v>
          </cell>
          <cell r="G516">
            <v>25</v>
          </cell>
          <cell r="H516">
            <v>30</v>
          </cell>
          <cell r="I516" t="str">
            <v>名古屋</v>
          </cell>
          <cell r="J516" t="str">
            <v>名古屋国際会議場</v>
          </cell>
          <cell r="K516" t="str">
            <v>133+134</v>
          </cell>
          <cell r="L516">
            <v>44902</v>
          </cell>
          <cell r="M516">
            <v>44903</v>
          </cell>
          <cell r="O516" t="str">
            <v>名古屋</v>
          </cell>
          <cell r="P516" t="str">
            <v>一般</v>
          </cell>
          <cell r="Q516">
            <v>1</v>
          </cell>
          <cell r="R516" t="str">
            <v>ヒタチ</v>
          </cell>
          <cell r="S516" t="str">
            <v>ハヤト</v>
          </cell>
          <cell r="T516" t="str">
            <v>ヒタチ　ハヤト</v>
          </cell>
          <cell r="U516" t="str">
            <v>日達</v>
          </cell>
          <cell r="V516" t="str">
            <v>隼都</v>
          </cell>
          <cell r="W516" t="str">
            <v>日達　隼都</v>
          </cell>
          <cell r="X516">
            <v>32880</v>
          </cell>
          <cell r="Y516">
            <v>32</v>
          </cell>
          <cell r="Z516" t="str">
            <v>252-0303</v>
          </cell>
          <cell r="AA516" t="str">
            <v>長野県</v>
          </cell>
          <cell r="AB516" t="str">
            <v>長野県松本市大字松原80-1</v>
          </cell>
          <cell r="AC516" t="str">
            <v>グリーンヒル松原101号室</v>
          </cell>
          <cell r="AD516" t="str">
            <v>090-5575-6681</v>
          </cell>
          <cell r="AE516" t="str">
            <v>k-nakamura@nexus-r-holdings.co.jp</v>
          </cell>
          <cell r="AF516" t="str">
            <v>株式会社リンクホーム</v>
          </cell>
          <cell r="AG516" t="str">
            <v>松本支店</v>
          </cell>
          <cell r="AH516" t="str">
            <v>243-0815</v>
          </cell>
          <cell r="AI516" t="str">
            <v>神奈川県</v>
          </cell>
          <cell r="AJ516" t="str">
            <v>神奈川県厚木市妻田西1-31-40</v>
          </cell>
          <cell r="AK516" t="str">
            <v>第五ビル3F</v>
          </cell>
          <cell r="AL516" t="str">
            <v>046-205-4195</v>
          </cell>
          <cell r="AM516" t="str">
            <v>①</v>
          </cell>
          <cell r="AN516" t="str">
            <v>日達　隼都</v>
          </cell>
          <cell r="AO516">
            <v>1</v>
          </cell>
          <cell r="AP516">
            <v>1</v>
          </cell>
          <cell r="AS516" t="str">
            <v>三菱</v>
          </cell>
          <cell r="AT516">
            <v>44834</v>
          </cell>
          <cell r="BA516">
            <v>37</v>
          </cell>
          <cell r="BB516" t="str">
            <v>○</v>
          </cell>
          <cell r="BC516" t="str">
            <v>221301207025</v>
          </cell>
          <cell r="BD516">
            <v>44903</v>
          </cell>
          <cell r="BE516">
            <v>44915</v>
          </cell>
          <cell r="BF516">
            <v>44916</v>
          </cell>
          <cell r="BG516" t="str">
            <v>9:30</v>
          </cell>
          <cell r="BH516" t="str">
            <v>17:00</v>
          </cell>
          <cell r="BI516" t="str">
            <v>9:00</v>
          </cell>
          <cell r="BJ516" t="str">
            <v>17:10</v>
          </cell>
          <cell r="BK516" t="str">
            <v/>
          </cell>
          <cell r="BL516" t="str">
            <v/>
          </cell>
        </row>
        <row r="517">
          <cell r="A517" t="str">
            <v>22-1301207-026</v>
          </cell>
          <cell r="B517">
            <v>44841</v>
          </cell>
          <cell r="C517">
            <v>44841</v>
          </cell>
          <cell r="F517" t="str">
            <v>1301207</v>
          </cell>
          <cell r="G517">
            <v>26</v>
          </cell>
          <cell r="H517">
            <v>30</v>
          </cell>
          <cell r="I517" t="str">
            <v>名古屋</v>
          </cell>
          <cell r="J517" t="str">
            <v>名古屋国際会議場</v>
          </cell>
          <cell r="K517" t="str">
            <v>133+134</v>
          </cell>
          <cell r="L517">
            <v>44902</v>
          </cell>
          <cell r="M517">
            <v>44903</v>
          </cell>
          <cell r="O517" t="str">
            <v>名古屋</v>
          </cell>
          <cell r="P517" t="str">
            <v>一般</v>
          </cell>
          <cell r="Q517">
            <v>1</v>
          </cell>
          <cell r="R517" t="str">
            <v>キクカワ</v>
          </cell>
          <cell r="S517" t="str">
            <v>テツオ</v>
          </cell>
          <cell r="T517" t="str">
            <v>キクカワ　テツオ</v>
          </cell>
          <cell r="U517" t="str">
            <v>菊川</v>
          </cell>
          <cell r="V517" t="str">
            <v>テツオ</v>
          </cell>
          <cell r="W517" t="str">
            <v>菊川　テツオ</v>
          </cell>
          <cell r="X517">
            <v>35679</v>
          </cell>
          <cell r="Y517">
            <v>25</v>
          </cell>
          <cell r="Z517" t="str">
            <v>509-0202</v>
          </cell>
          <cell r="AA517" t="str">
            <v>岐阜県</v>
          </cell>
          <cell r="AB517" t="str">
            <v>可児市中恵土1750-2</v>
          </cell>
          <cell r="AC517" t="str">
            <v>ビレッジハウス可児2-208</v>
          </cell>
          <cell r="AD517" t="str">
            <v>080-3355-3216</v>
          </cell>
          <cell r="AE517" t="str">
            <v>k-nakamura@nexus-r-holdings.co.jp</v>
          </cell>
          <cell r="AF517" t="str">
            <v>株式会社リンクホーム</v>
          </cell>
          <cell r="AG517" t="str">
            <v>愛知みよし支店</v>
          </cell>
          <cell r="AH517" t="str">
            <v>243-0815</v>
          </cell>
          <cell r="AI517" t="str">
            <v>神奈川県</v>
          </cell>
          <cell r="AJ517" t="str">
            <v>神奈川県厚木市妻田西1-31-40</v>
          </cell>
          <cell r="AK517" t="str">
            <v>第五ビル3F</v>
          </cell>
          <cell r="AL517" t="str">
            <v>046-205-4195</v>
          </cell>
          <cell r="AM517" t="str">
            <v>①</v>
          </cell>
          <cell r="AN517" t="str">
            <v>菊川　テツオ</v>
          </cell>
          <cell r="AO517">
            <v>1</v>
          </cell>
          <cell r="AP517">
            <v>1</v>
          </cell>
          <cell r="AS517" t="str">
            <v>三菱</v>
          </cell>
          <cell r="AT517">
            <v>44834</v>
          </cell>
          <cell r="BA517">
            <v>30</v>
          </cell>
          <cell r="BB517" t="str">
            <v>○</v>
          </cell>
          <cell r="BC517" t="str">
            <v>221301207026</v>
          </cell>
          <cell r="BD517">
            <v>44903</v>
          </cell>
          <cell r="BE517">
            <v>44915</v>
          </cell>
          <cell r="BF517">
            <v>44916</v>
          </cell>
          <cell r="BG517" t="str">
            <v>9:30</v>
          </cell>
          <cell r="BH517" t="str">
            <v>17:00</v>
          </cell>
          <cell r="BI517" t="str">
            <v>9:00</v>
          </cell>
          <cell r="BJ517" t="str">
            <v>17:10</v>
          </cell>
          <cell r="BK517" t="str">
            <v/>
          </cell>
          <cell r="BL517" t="str">
            <v/>
          </cell>
        </row>
        <row r="518">
          <cell r="A518" t="str">
            <v>22-1301207-027</v>
          </cell>
          <cell r="B518">
            <v>44842</v>
          </cell>
          <cell r="C518">
            <v>44845</v>
          </cell>
          <cell r="F518" t="str">
            <v>1301207</v>
          </cell>
          <cell r="G518">
            <v>27</v>
          </cell>
          <cell r="H518">
            <v>30</v>
          </cell>
          <cell r="I518" t="str">
            <v>名古屋</v>
          </cell>
          <cell r="J518" t="str">
            <v>名古屋国際会議場</v>
          </cell>
          <cell r="K518" t="str">
            <v>133+134</v>
          </cell>
          <cell r="L518">
            <v>44902</v>
          </cell>
          <cell r="M518">
            <v>44903</v>
          </cell>
          <cell r="O518" t="str">
            <v>名古屋</v>
          </cell>
          <cell r="P518" t="str">
            <v>一般</v>
          </cell>
          <cell r="Q518">
            <v>1</v>
          </cell>
          <cell r="R518" t="str">
            <v>ヤマダ</v>
          </cell>
          <cell r="S518" t="str">
            <v>カツミ</v>
          </cell>
          <cell r="T518" t="str">
            <v>ヤマダ　カツミ</v>
          </cell>
          <cell r="U518" t="str">
            <v>山田</v>
          </cell>
          <cell r="V518" t="str">
            <v>克己</v>
          </cell>
          <cell r="W518" t="str">
            <v>山田　克己</v>
          </cell>
          <cell r="X518">
            <v>29642</v>
          </cell>
          <cell r="Y518">
            <v>43</v>
          </cell>
          <cell r="Z518" t="str">
            <v>500-8223</v>
          </cell>
          <cell r="AA518" t="str">
            <v>岐阜県</v>
          </cell>
          <cell r="AB518" t="str">
            <v>岐阜市水海道4-19-13</v>
          </cell>
          <cell r="AD518" t="str">
            <v>080-2616-6786</v>
          </cell>
          <cell r="AE518" t="str">
            <v>yamada@satsuki-5.co.jp</v>
          </cell>
          <cell r="AF518" t="str">
            <v>株式会社五月商店</v>
          </cell>
          <cell r="AG518" t="str">
            <v>長良店</v>
          </cell>
          <cell r="AH518" t="str">
            <v>502-0813</v>
          </cell>
          <cell r="AI518" t="str">
            <v>岐阜県</v>
          </cell>
          <cell r="AJ518" t="str">
            <v>岐阜市福光東3-1-11</v>
          </cell>
          <cell r="AL518" t="str">
            <v>080-210-0880</v>
          </cell>
          <cell r="AM518" t="str">
            <v>⑥</v>
          </cell>
          <cell r="AN518" t="str">
            <v>山田　克己</v>
          </cell>
          <cell r="AO518">
            <v>1</v>
          </cell>
          <cell r="AP518">
            <v>1</v>
          </cell>
          <cell r="AS518" t="str">
            <v>三菱</v>
          </cell>
          <cell r="AT518">
            <v>44846</v>
          </cell>
          <cell r="BA518">
            <v>40</v>
          </cell>
          <cell r="BB518" t="str">
            <v>○</v>
          </cell>
          <cell r="BC518" t="str">
            <v>221301207027</v>
          </cell>
          <cell r="BD518">
            <v>44903</v>
          </cell>
          <cell r="BE518">
            <v>44915</v>
          </cell>
          <cell r="BF518">
            <v>44916</v>
          </cell>
          <cell r="BG518" t="str">
            <v>9:30</v>
          </cell>
          <cell r="BH518" t="str">
            <v>17:00</v>
          </cell>
          <cell r="BI518" t="str">
            <v>9:00</v>
          </cell>
          <cell r="BJ518" t="str">
            <v>17:10</v>
          </cell>
          <cell r="BK518" t="str">
            <v/>
          </cell>
          <cell r="BL518" t="str">
            <v/>
          </cell>
        </row>
        <row r="519">
          <cell r="A519" t="str">
            <v>日程変更</v>
          </cell>
          <cell r="B519">
            <v>44848</v>
          </cell>
          <cell r="C519">
            <v>44859</v>
          </cell>
          <cell r="F519" t="str">
            <v>1301207</v>
          </cell>
          <cell r="G519">
            <v>28</v>
          </cell>
          <cell r="H519">
            <v>30</v>
          </cell>
          <cell r="I519" t="str">
            <v>名古屋</v>
          </cell>
          <cell r="J519" t="str">
            <v>名古屋国際会議場</v>
          </cell>
          <cell r="K519" t="str">
            <v>133+134</v>
          </cell>
          <cell r="L519">
            <v>44902</v>
          </cell>
          <cell r="M519">
            <v>44903</v>
          </cell>
          <cell r="O519" t="str">
            <v>名古屋</v>
          </cell>
          <cell r="P519" t="str">
            <v>一般</v>
          </cell>
          <cell r="Q519">
            <v>1</v>
          </cell>
          <cell r="R519" t="str">
            <v>テラモト</v>
          </cell>
          <cell r="S519" t="str">
            <v>ツヨシ</v>
          </cell>
          <cell r="T519" t="str">
            <v>テラモト　ツヨシ</v>
          </cell>
          <cell r="U519" t="str">
            <v>寺本</v>
          </cell>
          <cell r="V519" t="str">
            <v>耐</v>
          </cell>
          <cell r="W519" t="str">
            <v>寺本　耐</v>
          </cell>
          <cell r="X519">
            <v>27715</v>
          </cell>
          <cell r="Y519">
            <v>48</v>
          </cell>
          <cell r="Z519" t="str">
            <v>480-1103</v>
          </cell>
          <cell r="AA519" t="str">
            <v>愛知県</v>
          </cell>
          <cell r="AB519" t="str">
            <v>長久手市岩作欠花99</v>
          </cell>
          <cell r="AC519" t="str">
            <v>グローリアス長久手202号室</v>
          </cell>
          <cell r="AD519" t="str">
            <v>080-2262-9855</v>
          </cell>
          <cell r="AE519" t="str">
            <v>t1-teramoto@mitsuihome.co.jp</v>
          </cell>
          <cell r="AF519" t="str">
            <v>三井ホーム株式会社</v>
          </cell>
          <cell r="AG519" t="str">
            <v>中部お客様センター</v>
          </cell>
          <cell r="AH519" t="str">
            <v>465-0025</v>
          </cell>
          <cell r="AI519" t="str">
            <v>愛知県</v>
          </cell>
          <cell r="AJ519" t="str">
            <v>名古屋市名東区上社1-408　１F</v>
          </cell>
          <cell r="AL519" t="str">
            <v>052-747-3134</v>
          </cell>
          <cell r="AM519" t="str">
            <v>⑥</v>
          </cell>
          <cell r="AN519" t="str">
            <v>寺本　耐</v>
          </cell>
          <cell r="AO519">
            <v>0</v>
          </cell>
          <cell r="AP519">
            <v>1</v>
          </cell>
          <cell r="AS519" t="str">
            <v>三菱</v>
          </cell>
          <cell r="AT519">
            <v>44861</v>
          </cell>
          <cell r="BA519" t="str">
            <v/>
          </cell>
          <cell r="BB519" t="str">
            <v/>
          </cell>
          <cell r="BC519" t="str">
            <v/>
          </cell>
          <cell r="BD519" t="str">
            <v/>
          </cell>
          <cell r="BE519" t="str">
            <v/>
          </cell>
          <cell r="BF519" t="str">
            <v/>
          </cell>
          <cell r="BG519" t="str">
            <v>9:30</v>
          </cell>
          <cell r="BH519" t="str">
            <v>17:00</v>
          </cell>
          <cell r="BI519" t="str">
            <v>9:00</v>
          </cell>
          <cell r="BJ519" t="str">
            <v>17:10</v>
          </cell>
          <cell r="BK519" t="str">
            <v/>
          </cell>
          <cell r="BL519" t="str">
            <v/>
          </cell>
        </row>
        <row r="520">
          <cell r="A520" t="str">
            <v>22-1301207-029</v>
          </cell>
          <cell r="B520">
            <v>44852</v>
          </cell>
          <cell r="C520">
            <v>44853</v>
          </cell>
          <cell r="F520" t="str">
            <v>1301207</v>
          </cell>
          <cell r="G520">
            <v>29</v>
          </cell>
          <cell r="H520">
            <v>30</v>
          </cell>
          <cell r="I520" t="str">
            <v>名古屋</v>
          </cell>
          <cell r="J520" t="str">
            <v>名古屋国際会議場</v>
          </cell>
          <cell r="K520" t="str">
            <v>133+134</v>
          </cell>
          <cell r="L520">
            <v>44902</v>
          </cell>
          <cell r="M520">
            <v>44903</v>
          </cell>
          <cell r="O520" t="str">
            <v>名古屋</v>
          </cell>
          <cell r="P520" t="str">
            <v>一般</v>
          </cell>
          <cell r="Q520">
            <v>1</v>
          </cell>
          <cell r="R520" t="str">
            <v>トモノ</v>
          </cell>
          <cell r="S520" t="str">
            <v>ダイスケ</v>
          </cell>
          <cell r="T520" t="str">
            <v>トモノ　ダイスケ</v>
          </cell>
          <cell r="U520" t="str">
            <v>友野</v>
          </cell>
          <cell r="V520" t="str">
            <v>大輔</v>
          </cell>
          <cell r="W520" t="str">
            <v>友野　大輔</v>
          </cell>
          <cell r="X520">
            <v>26701</v>
          </cell>
          <cell r="Y520">
            <v>49</v>
          </cell>
          <cell r="Z520" t="str">
            <v>590-0973</v>
          </cell>
          <cell r="AA520" t="str">
            <v>大阪府</v>
          </cell>
          <cell r="AB520" t="str">
            <v>堺市堺区住吉橋町2丁1-18</v>
          </cell>
          <cell r="AC520" t="str">
            <v>バンベール堺1102</v>
          </cell>
          <cell r="AD520" t="str">
            <v>080-6551-8585</v>
          </cell>
          <cell r="AE520" t="str">
            <v>tomono_d@sh-rc.co.jp</v>
          </cell>
          <cell r="AF520" t="str">
            <v>株式会社システムハウスR&amp;C</v>
          </cell>
          <cell r="AG520" t="str">
            <v>中部支店</v>
          </cell>
          <cell r="AH520" t="str">
            <v>460-0007</v>
          </cell>
          <cell r="AI520" t="str">
            <v>愛知県</v>
          </cell>
          <cell r="AJ520" t="str">
            <v>名古屋市中区新栄1丁目49-8</v>
          </cell>
          <cell r="AK520" t="str">
            <v>エフエムビル7F</v>
          </cell>
          <cell r="AL520" t="str">
            <v>052-269-1300</v>
          </cell>
          <cell r="AM520" t="str">
            <v>⑥</v>
          </cell>
          <cell r="AN520" t="str">
            <v>友野　大輔</v>
          </cell>
          <cell r="AO520">
            <v>1</v>
          </cell>
          <cell r="AP520">
            <v>0</v>
          </cell>
          <cell r="AS520" t="str">
            <v>三菱</v>
          </cell>
          <cell r="AT520">
            <v>44869</v>
          </cell>
          <cell r="BA520">
            <v>39</v>
          </cell>
          <cell r="BB520" t="str">
            <v>○</v>
          </cell>
          <cell r="BC520" t="str">
            <v>221301207029</v>
          </cell>
          <cell r="BD520">
            <v>44903</v>
          </cell>
          <cell r="BE520">
            <v>44915</v>
          </cell>
          <cell r="BF520">
            <v>44916</v>
          </cell>
          <cell r="BG520" t="str">
            <v>9:30</v>
          </cell>
          <cell r="BH520" t="str">
            <v>17:00</v>
          </cell>
          <cell r="BI520" t="str">
            <v>9:00</v>
          </cell>
          <cell r="BJ520" t="str">
            <v>17:10</v>
          </cell>
          <cell r="BK520" t="str">
            <v/>
          </cell>
          <cell r="BL520" t="str">
            <v/>
          </cell>
        </row>
        <row r="521">
          <cell r="A521" t="str">
            <v>22-1301207-030</v>
          </cell>
          <cell r="B521">
            <v>44862</v>
          </cell>
          <cell r="C521">
            <v>44862</v>
          </cell>
          <cell r="F521" t="str">
            <v>1301207</v>
          </cell>
          <cell r="G521">
            <v>30</v>
          </cell>
          <cell r="H521">
            <v>30</v>
          </cell>
          <cell r="I521" t="str">
            <v>名古屋</v>
          </cell>
          <cell r="J521" t="str">
            <v>名古屋国際会議場</v>
          </cell>
          <cell r="K521" t="str">
            <v>133+134</v>
          </cell>
          <cell r="L521">
            <v>44902</v>
          </cell>
          <cell r="M521">
            <v>44903</v>
          </cell>
          <cell r="O521" t="str">
            <v>名古屋</v>
          </cell>
          <cell r="P521" t="str">
            <v>一般</v>
          </cell>
          <cell r="Q521">
            <v>1</v>
          </cell>
          <cell r="R521" t="str">
            <v>カトウ</v>
          </cell>
          <cell r="S521" t="str">
            <v>トシフミ</v>
          </cell>
          <cell r="T521" t="str">
            <v>カトウ　トシフミ</v>
          </cell>
          <cell r="U521" t="str">
            <v>加藤</v>
          </cell>
          <cell r="V521" t="str">
            <v>敏文</v>
          </cell>
          <cell r="W521" t="str">
            <v>加藤　敏文</v>
          </cell>
          <cell r="X521">
            <v>29050</v>
          </cell>
          <cell r="Y521">
            <v>43</v>
          </cell>
          <cell r="Z521" t="str">
            <v>485-0067</v>
          </cell>
          <cell r="AA521" t="str">
            <v>愛知県</v>
          </cell>
          <cell r="AB521" t="str">
            <v>小牧市藤島町居屋敷177番地</v>
          </cell>
          <cell r="AC521" t="str">
            <v/>
          </cell>
          <cell r="AD521" t="str">
            <v>090-3301-0055</v>
          </cell>
          <cell r="AE521" t="str">
            <v>niwa00kato@gmail.com</v>
          </cell>
          <cell r="AF521" t="str">
            <v>株式会社丹羽工務店</v>
          </cell>
          <cell r="AG521" t="str">
            <v>本社</v>
          </cell>
          <cell r="AH521" t="str">
            <v>482-0002</v>
          </cell>
          <cell r="AI521" t="str">
            <v>愛知県</v>
          </cell>
          <cell r="AJ521" t="str">
            <v>岩倉市大市場町郷廻234番地</v>
          </cell>
          <cell r="AK521" t="str">
            <v/>
          </cell>
          <cell r="AL521" t="str">
            <v>0587-66-0550</v>
          </cell>
          <cell r="AM521" t="str">
            <v>②</v>
          </cell>
          <cell r="AN521" t="str">
            <v>加藤敏文</v>
          </cell>
          <cell r="AO521">
            <v>0</v>
          </cell>
          <cell r="AP521">
            <v>0</v>
          </cell>
          <cell r="AS521" t="str">
            <v>三菱</v>
          </cell>
          <cell r="AT521">
            <v>44866</v>
          </cell>
          <cell r="BA521">
            <v>38</v>
          </cell>
          <cell r="BB521" t="str">
            <v>○</v>
          </cell>
          <cell r="BC521" t="str">
            <v>221301207030</v>
          </cell>
          <cell r="BD521">
            <v>44903</v>
          </cell>
          <cell r="BE521">
            <v>44915</v>
          </cell>
          <cell r="BF521">
            <v>44916</v>
          </cell>
          <cell r="BG521" t="str">
            <v>9:30</v>
          </cell>
          <cell r="BH521" t="str">
            <v>17:00</v>
          </cell>
          <cell r="BI521" t="str">
            <v>9:00</v>
          </cell>
          <cell r="BJ521" t="str">
            <v>17:10</v>
          </cell>
          <cell r="BK521" t="str">
            <v/>
          </cell>
          <cell r="BL521" t="str">
            <v/>
          </cell>
        </row>
        <row r="522">
          <cell r="A522" t="str">
            <v>22-1301207-031</v>
          </cell>
          <cell r="B522">
            <v>44862</v>
          </cell>
          <cell r="C522">
            <v>44865</v>
          </cell>
          <cell r="F522" t="str">
            <v>1301207</v>
          </cell>
          <cell r="G522">
            <v>31</v>
          </cell>
          <cell r="H522">
            <v>30</v>
          </cell>
          <cell r="I522" t="str">
            <v>名古屋</v>
          </cell>
          <cell r="J522" t="str">
            <v>名古屋国際会議場</v>
          </cell>
          <cell r="K522" t="str">
            <v>133+134</v>
          </cell>
          <cell r="L522">
            <v>44902</v>
          </cell>
          <cell r="M522">
            <v>44903</v>
          </cell>
          <cell r="O522" t="str">
            <v>名古屋</v>
          </cell>
          <cell r="P522" t="str">
            <v>一般</v>
          </cell>
          <cell r="Q522">
            <v>1</v>
          </cell>
          <cell r="R522" t="str">
            <v>イマムラ</v>
          </cell>
          <cell r="S522" t="str">
            <v>トキヒコ</v>
          </cell>
          <cell r="T522" t="str">
            <v>イマムラ　トキヒコ</v>
          </cell>
          <cell r="U522" t="str">
            <v>今村</v>
          </cell>
          <cell r="V522" t="str">
            <v>時彦</v>
          </cell>
          <cell r="W522" t="str">
            <v>今村　時彦</v>
          </cell>
          <cell r="X522">
            <v>22922</v>
          </cell>
          <cell r="Y522">
            <v>61</v>
          </cell>
          <cell r="Z522" t="str">
            <v>510-8034</v>
          </cell>
          <cell r="AA522" t="str">
            <v>三重県</v>
          </cell>
          <cell r="AB522" t="str">
            <v>四日市市大矢知町1371-3</v>
          </cell>
          <cell r="AD522" t="str">
            <v>090-9355-5498</v>
          </cell>
          <cell r="AE522" t="str">
            <v>tokihiko_imamura@toyotahomemie.jp</v>
          </cell>
          <cell r="AF522" t="str">
            <v>トヨタホーム三重株式会社</v>
          </cell>
          <cell r="AH522" t="str">
            <v>510-0063</v>
          </cell>
          <cell r="AI522" t="str">
            <v>三重県</v>
          </cell>
          <cell r="AJ522" t="str">
            <v>四日市市十七軒町9-1</v>
          </cell>
          <cell r="AL522" t="str">
            <v>059-351-7722</v>
          </cell>
          <cell r="AM522" t="str">
            <v>⑥</v>
          </cell>
          <cell r="AN522" t="str">
            <v>今村　時彦</v>
          </cell>
          <cell r="AO522">
            <v>1</v>
          </cell>
          <cell r="AP522">
            <v>0</v>
          </cell>
          <cell r="AS522" t="str">
            <v>一括</v>
          </cell>
          <cell r="BA522">
            <v>37</v>
          </cell>
          <cell r="BB522" t="str">
            <v>○</v>
          </cell>
          <cell r="BC522" t="str">
            <v>221301207031</v>
          </cell>
          <cell r="BD522">
            <v>44903</v>
          </cell>
          <cell r="BE522">
            <v>44915</v>
          </cell>
          <cell r="BF522">
            <v>44916</v>
          </cell>
          <cell r="BG522" t="str">
            <v>9:30</v>
          </cell>
          <cell r="BH522" t="str">
            <v>17:00</v>
          </cell>
          <cell r="BI522" t="str">
            <v>9:00</v>
          </cell>
          <cell r="BJ522" t="str">
            <v>17:10</v>
          </cell>
          <cell r="BK522" t="str">
            <v/>
          </cell>
          <cell r="BL522" t="str">
            <v/>
          </cell>
        </row>
        <row r="523">
          <cell r="A523" t="str">
            <v>22-1301207-032</v>
          </cell>
          <cell r="B523">
            <v>44862</v>
          </cell>
          <cell r="C523">
            <v>44865</v>
          </cell>
          <cell r="F523" t="str">
            <v>1301207</v>
          </cell>
          <cell r="G523">
            <v>32</v>
          </cell>
          <cell r="H523">
            <v>30</v>
          </cell>
          <cell r="I523" t="str">
            <v>名古屋</v>
          </cell>
          <cell r="J523" t="str">
            <v>名古屋国際会議場</v>
          </cell>
          <cell r="K523" t="str">
            <v>133+134</v>
          </cell>
          <cell r="L523">
            <v>44902</v>
          </cell>
          <cell r="M523">
            <v>44903</v>
          </cell>
          <cell r="O523" t="str">
            <v>名古屋</v>
          </cell>
          <cell r="P523" t="str">
            <v>一般</v>
          </cell>
          <cell r="Q523">
            <v>1</v>
          </cell>
          <cell r="R523" t="str">
            <v>コバヤシ</v>
          </cell>
          <cell r="S523" t="str">
            <v>ヒサヒロ</v>
          </cell>
          <cell r="T523" t="str">
            <v>コバヤシ　ヒサヒロ</v>
          </cell>
          <cell r="U523" t="str">
            <v>小林</v>
          </cell>
          <cell r="V523" t="str">
            <v>久裕</v>
          </cell>
          <cell r="W523" t="str">
            <v>小林　久裕</v>
          </cell>
          <cell r="X523">
            <v>23505</v>
          </cell>
          <cell r="Y523">
            <v>58</v>
          </cell>
          <cell r="Z523" t="str">
            <v>513-0052</v>
          </cell>
          <cell r="AA523" t="str">
            <v>三重県</v>
          </cell>
          <cell r="AB523" t="str">
            <v>鈴鹿市下箕田３丁目1-30</v>
          </cell>
          <cell r="AC523" t="str">
            <v/>
          </cell>
          <cell r="AD523" t="str">
            <v>090-1826-3400</v>
          </cell>
          <cell r="AE523" t="str">
            <v>hisahiro_kobayashi@toyotahomemie.jp</v>
          </cell>
          <cell r="AF523" t="str">
            <v>トヨタホーム三重株式会社</v>
          </cell>
          <cell r="AG523" t="str">
            <v>本社</v>
          </cell>
          <cell r="AH523" t="str">
            <v>510-0063</v>
          </cell>
          <cell r="AI523" t="str">
            <v>三重県</v>
          </cell>
          <cell r="AJ523" t="str">
            <v>四日市市十七軒町9-1</v>
          </cell>
          <cell r="AK523" t="str">
            <v/>
          </cell>
          <cell r="AL523" t="str">
            <v>059-351-7722</v>
          </cell>
          <cell r="AM523" t="str">
            <v>⑥</v>
          </cell>
          <cell r="AN523" t="str">
            <v>小林　久裕</v>
          </cell>
          <cell r="AO523">
            <v>0</v>
          </cell>
          <cell r="AP523">
            <v>0</v>
          </cell>
          <cell r="AS523" t="str">
            <v>一括</v>
          </cell>
          <cell r="BA523">
            <v>35</v>
          </cell>
          <cell r="BB523" t="str">
            <v>○</v>
          </cell>
          <cell r="BC523" t="str">
            <v>221301207032</v>
          </cell>
          <cell r="BD523">
            <v>44903</v>
          </cell>
          <cell r="BE523">
            <v>44915</v>
          </cell>
          <cell r="BF523">
            <v>44916</v>
          </cell>
          <cell r="BG523" t="str">
            <v>9:30</v>
          </cell>
          <cell r="BH523" t="str">
            <v>17:00</v>
          </cell>
          <cell r="BI523" t="str">
            <v>9:00</v>
          </cell>
          <cell r="BJ523" t="str">
            <v>17:10</v>
          </cell>
          <cell r="BK523" t="str">
            <v/>
          </cell>
          <cell r="BL523" t="str">
            <v/>
          </cell>
        </row>
        <row r="524">
          <cell r="A524" t="str">
            <v>キャンセル</v>
          </cell>
          <cell r="B524">
            <v>44855</v>
          </cell>
          <cell r="C524">
            <v>44872</v>
          </cell>
          <cell r="F524" t="str">
            <v>1301207</v>
          </cell>
          <cell r="G524">
            <v>33</v>
          </cell>
          <cell r="H524">
            <v>30</v>
          </cell>
          <cell r="I524" t="str">
            <v>名古屋</v>
          </cell>
          <cell r="J524" t="str">
            <v>名古屋国際会議場</v>
          </cell>
          <cell r="K524" t="str">
            <v>133+134</v>
          </cell>
          <cell r="L524">
            <v>44902</v>
          </cell>
          <cell r="M524">
            <v>44903</v>
          </cell>
          <cell r="O524" t="str">
            <v>名古屋</v>
          </cell>
          <cell r="P524" t="str">
            <v>一般</v>
          </cell>
          <cell r="Q524">
            <v>1</v>
          </cell>
          <cell r="R524" t="str">
            <v>オオモリ</v>
          </cell>
          <cell r="S524" t="str">
            <v>ダイスケ</v>
          </cell>
          <cell r="T524" t="str">
            <v>オオモリ　ダイスケ</v>
          </cell>
          <cell r="U524" t="str">
            <v>大森</v>
          </cell>
          <cell r="V524" t="str">
            <v>大輔</v>
          </cell>
          <cell r="W524" t="str">
            <v>大森　大輔</v>
          </cell>
          <cell r="X524">
            <v>33084</v>
          </cell>
          <cell r="Y524">
            <v>34</v>
          </cell>
          <cell r="Z524" t="str">
            <v>515-2303</v>
          </cell>
          <cell r="AA524" t="str">
            <v>三重県</v>
          </cell>
          <cell r="AB524" t="str">
            <v>松阪市嬉野宮古町968</v>
          </cell>
          <cell r="AD524" t="str">
            <v>090-3250-2787</v>
          </cell>
          <cell r="AE524" t="str">
            <v>kotera-kk@nifuty.com</v>
          </cell>
          <cell r="AF524" t="str">
            <v>小寺建設工業株式会社</v>
          </cell>
          <cell r="AH524" t="str">
            <v>515-2303</v>
          </cell>
          <cell r="AI524" t="str">
            <v>三重県</v>
          </cell>
          <cell r="AJ524" t="str">
            <v>松阪市嬉野宮古町968</v>
          </cell>
          <cell r="AL524" t="str">
            <v>0598-31-2669</v>
          </cell>
          <cell r="AM524" t="str">
            <v>⑥</v>
          </cell>
          <cell r="AN524" t="str">
            <v>大森　大輔</v>
          </cell>
          <cell r="AO524">
            <v>1</v>
          </cell>
          <cell r="AP524">
            <v>1</v>
          </cell>
          <cell r="AS524" t="str">
            <v>三菱</v>
          </cell>
          <cell r="BA524" t="str">
            <v/>
          </cell>
          <cell r="BB524" t="str">
            <v/>
          </cell>
          <cell r="BC524" t="str">
            <v/>
          </cell>
          <cell r="BD524" t="str">
            <v/>
          </cell>
          <cell r="BE524" t="str">
            <v/>
          </cell>
          <cell r="BF524" t="str">
            <v/>
          </cell>
          <cell r="BG524" t="str">
            <v>9:30</v>
          </cell>
          <cell r="BH524" t="str">
            <v>17:00</v>
          </cell>
          <cell r="BI524" t="str">
            <v>9:00</v>
          </cell>
          <cell r="BJ524" t="str">
            <v>17:10</v>
          </cell>
          <cell r="BK524" t="str">
            <v/>
          </cell>
          <cell r="BL524" t="str">
            <v/>
          </cell>
        </row>
        <row r="525">
          <cell r="A525" t="str">
            <v>22-1301207-034</v>
          </cell>
          <cell r="B525">
            <v>44872</v>
          </cell>
          <cell r="C525">
            <v>44873</v>
          </cell>
          <cell r="E525">
            <v>0</v>
          </cell>
          <cell r="F525" t="str">
            <v>1301207</v>
          </cell>
          <cell r="G525">
            <v>34</v>
          </cell>
          <cell r="H525">
            <v>30</v>
          </cell>
          <cell r="I525" t="str">
            <v>名古屋</v>
          </cell>
          <cell r="J525" t="str">
            <v>名古屋国際会議場</v>
          </cell>
          <cell r="K525" t="str">
            <v>133+134</v>
          </cell>
          <cell r="L525">
            <v>44902</v>
          </cell>
          <cell r="M525">
            <v>44903</v>
          </cell>
          <cell r="O525" t="str">
            <v>名古屋</v>
          </cell>
          <cell r="P525" t="str">
            <v>一般</v>
          </cell>
          <cell r="Q525">
            <v>1</v>
          </cell>
          <cell r="R525" t="str">
            <v>サカグチ</v>
          </cell>
          <cell r="S525" t="str">
            <v>ケイ</v>
          </cell>
          <cell r="T525" t="str">
            <v>サカグチ　ケイ</v>
          </cell>
          <cell r="U525" t="str">
            <v>阪口</v>
          </cell>
          <cell r="V525" t="str">
            <v>慧</v>
          </cell>
          <cell r="W525" t="str">
            <v>阪口　慧</v>
          </cell>
          <cell r="X525">
            <v>32630</v>
          </cell>
          <cell r="Y525">
            <v>33</v>
          </cell>
          <cell r="Z525" t="str">
            <v>491-0904</v>
          </cell>
          <cell r="AA525" t="str">
            <v>愛知県</v>
          </cell>
          <cell r="AB525" t="str">
            <v>一宮市神山３丁目１番１１号</v>
          </cell>
          <cell r="AC525" t="str">
            <v>コラベル神山２０２号</v>
          </cell>
          <cell r="AD525" t="str">
            <v>090-3160-8813</v>
          </cell>
          <cell r="AE525" t="str">
            <v>sakaguchi.kei@panasonic-homes.com</v>
          </cell>
          <cell r="AF525" t="str">
            <v>パナソニックホームズ株式会社</v>
          </cell>
          <cell r="AG525" t="str">
            <v>中部第二支社　岐阜支店</v>
          </cell>
          <cell r="AH525" t="str">
            <v>500-8382</v>
          </cell>
          <cell r="AI525" t="str">
            <v>岐阜県</v>
          </cell>
          <cell r="AJ525" t="str">
            <v>岐阜市薮田東１丁目７番８号</v>
          </cell>
          <cell r="AL525" t="str">
            <v>058-271-7773</v>
          </cell>
          <cell r="AM525" t="str">
            <v>②</v>
          </cell>
          <cell r="AN525" t="str">
            <v>阪口　慧</v>
          </cell>
          <cell r="AO525">
            <v>1</v>
          </cell>
          <cell r="AP525">
            <v>1</v>
          </cell>
          <cell r="AS525" t="str">
            <v>一括</v>
          </cell>
          <cell r="BA525">
            <v>39</v>
          </cell>
          <cell r="BB525" t="str">
            <v>○</v>
          </cell>
          <cell r="BC525" t="str">
            <v>221301207034</v>
          </cell>
          <cell r="BD525">
            <v>44903</v>
          </cell>
          <cell r="BE525">
            <v>44915</v>
          </cell>
          <cell r="BF525">
            <v>44916</v>
          </cell>
          <cell r="BG525" t="str">
            <v>9:30</v>
          </cell>
          <cell r="BH525" t="str">
            <v>17:00</v>
          </cell>
          <cell r="BI525" t="str">
            <v>9:00</v>
          </cell>
          <cell r="BJ525" t="str">
            <v>17:10</v>
          </cell>
          <cell r="BK525" t="str">
            <v/>
          </cell>
          <cell r="BL525" t="str">
            <v/>
          </cell>
        </row>
        <row r="526">
          <cell r="A526" t="str">
            <v>22-1301207-035</v>
          </cell>
          <cell r="B526">
            <v>44868</v>
          </cell>
          <cell r="C526">
            <v>44873</v>
          </cell>
          <cell r="E526">
            <v>0</v>
          </cell>
          <cell r="F526" t="str">
            <v>1301207</v>
          </cell>
          <cell r="G526">
            <v>35</v>
          </cell>
          <cell r="H526">
            <v>30</v>
          </cell>
          <cell r="I526" t="str">
            <v>名古屋</v>
          </cell>
          <cell r="J526" t="str">
            <v>名古屋国際会議場</v>
          </cell>
          <cell r="K526" t="str">
            <v>133+134</v>
          </cell>
          <cell r="L526">
            <v>44902</v>
          </cell>
          <cell r="M526">
            <v>44903</v>
          </cell>
          <cell r="O526" t="str">
            <v>名古屋</v>
          </cell>
          <cell r="P526" t="str">
            <v>一般</v>
          </cell>
          <cell r="Q526">
            <v>1</v>
          </cell>
          <cell r="R526" t="str">
            <v>アサオカ</v>
          </cell>
          <cell r="S526" t="str">
            <v>シゲル</v>
          </cell>
          <cell r="T526" t="str">
            <v>アサオカ　シゲル</v>
          </cell>
          <cell r="U526" t="str">
            <v>朝岡</v>
          </cell>
          <cell r="V526" t="str">
            <v>茂</v>
          </cell>
          <cell r="W526" t="str">
            <v>朝岡　茂</v>
          </cell>
          <cell r="X526">
            <v>21957</v>
          </cell>
          <cell r="Y526">
            <v>64</v>
          </cell>
          <cell r="Z526" t="str">
            <v>452-0811</v>
          </cell>
          <cell r="AA526" t="str">
            <v>愛知県</v>
          </cell>
          <cell r="AB526" t="str">
            <v>名古屋市西区砂原町416</v>
          </cell>
          <cell r="AD526" t="str">
            <v>090-3582-9547</v>
          </cell>
          <cell r="AE526" t="str">
            <v>s-asaoka@ntp-g.com</v>
          </cell>
          <cell r="AF526" t="str">
            <v>トヨタホーム名古屋株式会社</v>
          </cell>
          <cell r="AH526" t="str">
            <v>456-0062</v>
          </cell>
          <cell r="AI526" t="str">
            <v>愛知県</v>
          </cell>
          <cell r="AJ526" t="str">
            <v>名古屋市熱田区大宝1丁目13番２０号</v>
          </cell>
          <cell r="AL526" t="str">
            <v>052-684-3103</v>
          </cell>
          <cell r="AM526" t="str">
            <v>⑥</v>
          </cell>
          <cell r="AN526" t="str">
            <v>朝岡　茂</v>
          </cell>
          <cell r="AO526">
            <v>1</v>
          </cell>
          <cell r="AP526">
            <v>1</v>
          </cell>
          <cell r="AS526" t="str">
            <v>一括</v>
          </cell>
          <cell r="BA526">
            <v>37</v>
          </cell>
          <cell r="BB526" t="str">
            <v>○</v>
          </cell>
          <cell r="BC526" t="str">
            <v>221301207035</v>
          </cell>
          <cell r="BD526">
            <v>44903</v>
          </cell>
          <cell r="BE526">
            <v>44915</v>
          </cell>
          <cell r="BF526">
            <v>44916</v>
          </cell>
          <cell r="BG526" t="str">
            <v>9:30</v>
          </cell>
          <cell r="BH526" t="str">
            <v>17:00</v>
          </cell>
          <cell r="BI526" t="str">
            <v>9:00</v>
          </cell>
          <cell r="BJ526" t="str">
            <v>17:10</v>
          </cell>
          <cell r="BK526" t="str">
            <v/>
          </cell>
          <cell r="BL526" t="str">
            <v/>
          </cell>
        </row>
        <row r="527">
          <cell r="A527" t="str">
            <v>22-1301207-036</v>
          </cell>
          <cell r="B527">
            <v>44875</v>
          </cell>
          <cell r="C527">
            <v>44875</v>
          </cell>
          <cell r="F527" t="str">
            <v>1301207</v>
          </cell>
          <cell r="G527">
            <v>36</v>
          </cell>
          <cell r="H527">
            <v>30</v>
          </cell>
          <cell r="I527" t="str">
            <v>名古屋</v>
          </cell>
          <cell r="J527" t="str">
            <v>名古屋国際会議場</v>
          </cell>
          <cell r="K527" t="str">
            <v>133+134</v>
          </cell>
          <cell r="L527">
            <v>44902</v>
          </cell>
          <cell r="M527">
            <v>44903</v>
          </cell>
          <cell r="O527" t="str">
            <v>名古屋</v>
          </cell>
          <cell r="P527" t="str">
            <v>一般</v>
          </cell>
          <cell r="Q527">
            <v>1</v>
          </cell>
          <cell r="R527" t="str">
            <v>ゴトウ</v>
          </cell>
          <cell r="S527" t="str">
            <v>ショウゴ</v>
          </cell>
          <cell r="T527" t="str">
            <v>ゴトウ　ショウゴ</v>
          </cell>
          <cell r="U527" t="str">
            <v>後藤</v>
          </cell>
          <cell r="V527" t="str">
            <v>祥伍</v>
          </cell>
          <cell r="W527" t="str">
            <v>後藤　祥伍</v>
          </cell>
          <cell r="X527">
            <v>32185</v>
          </cell>
          <cell r="Y527">
            <v>36</v>
          </cell>
          <cell r="Z527" t="str">
            <v>466-0059</v>
          </cell>
          <cell r="AA527" t="str">
            <v>愛知県</v>
          </cell>
          <cell r="AB527" t="str">
            <v>名古屋市昭和区福江2丁目9-28</v>
          </cell>
          <cell r="AD527" t="str">
            <v>090-5613-6928</v>
          </cell>
          <cell r="AE527" t="str">
            <v>gotojuken@joy.ocn.ne.jp</v>
          </cell>
          <cell r="AF527" t="str">
            <v>有限会社　ごとう住建</v>
          </cell>
          <cell r="AH527" t="str">
            <v>460-0026</v>
          </cell>
          <cell r="AI527" t="str">
            <v>愛知県</v>
          </cell>
          <cell r="AJ527" t="str">
            <v>名古屋市中区伊勢山二丁目11-10</v>
          </cell>
          <cell r="AL527" t="str">
            <v>052-331-7648</v>
          </cell>
          <cell r="AM527" t="str">
            <v>⑥</v>
          </cell>
          <cell r="AN527" t="str">
            <v>後藤　祥伍</v>
          </cell>
          <cell r="AO527">
            <v>1</v>
          </cell>
          <cell r="AP527">
            <v>1</v>
          </cell>
          <cell r="AS527" t="str">
            <v>三菱</v>
          </cell>
          <cell r="AT527">
            <v>44876</v>
          </cell>
          <cell r="BA527">
            <v>39</v>
          </cell>
          <cell r="BB527" t="str">
            <v>○</v>
          </cell>
          <cell r="BC527" t="str">
            <v>221301207036</v>
          </cell>
          <cell r="BD527">
            <v>44903</v>
          </cell>
          <cell r="BE527">
            <v>44915</v>
          </cell>
          <cell r="BF527">
            <v>44916</v>
          </cell>
          <cell r="BG527" t="str">
            <v>9:30</v>
          </cell>
          <cell r="BH527" t="str">
            <v>17:00</v>
          </cell>
          <cell r="BI527" t="str">
            <v>9:00</v>
          </cell>
          <cell r="BJ527" t="str">
            <v>17:10</v>
          </cell>
          <cell r="BK527" t="str">
            <v/>
          </cell>
          <cell r="BL527" t="str">
            <v/>
          </cell>
        </row>
        <row r="528">
          <cell r="A528" t="str">
            <v>日程変更</v>
          </cell>
          <cell r="B528">
            <v>44880</v>
          </cell>
          <cell r="C528">
            <v>44880</v>
          </cell>
          <cell r="F528" t="str">
            <v>1301207</v>
          </cell>
          <cell r="G528">
            <v>37</v>
          </cell>
          <cell r="H528">
            <v>30</v>
          </cell>
          <cell r="I528" t="str">
            <v>名古屋</v>
          </cell>
          <cell r="J528" t="str">
            <v>名古屋国際会議場</v>
          </cell>
          <cell r="K528" t="str">
            <v>133+134</v>
          </cell>
          <cell r="L528">
            <v>44902</v>
          </cell>
          <cell r="M528">
            <v>44903</v>
          </cell>
          <cell r="O528" t="str">
            <v>名古屋</v>
          </cell>
          <cell r="P528" t="str">
            <v>一般</v>
          </cell>
          <cell r="Q528">
            <v>1</v>
          </cell>
          <cell r="R528" t="str">
            <v>タナカ</v>
          </cell>
          <cell r="S528" t="str">
            <v>ヒサト</v>
          </cell>
          <cell r="T528" t="str">
            <v>タナカ　ヒサト</v>
          </cell>
          <cell r="U528" t="str">
            <v>田中</v>
          </cell>
          <cell r="V528" t="str">
            <v>久登</v>
          </cell>
          <cell r="W528" t="str">
            <v>田中　久登</v>
          </cell>
          <cell r="X528">
            <v>31930</v>
          </cell>
          <cell r="Y528">
            <v>37</v>
          </cell>
          <cell r="Z528" t="str">
            <v>452-0806</v>
          </cell>
          <cell r="AA528" t="str">
            <v>愛知県</v>
          </cell>
          <cell r="AB528" t="str">
            <v>名古屋市西区五才美町182番地</v>
          </cell>
          <cell r="AD528" t="str">
            <v>080-1601-0602</v>
          </cell>
          <cell r="AE528" t="str">
            <v>okakaenotanaka@gmail.com</v>
          </cell>
          <cell r="AF528" t="str">
            <v>おかかえの田中</v>
          </cell>
          <cell r="AH528" t="str">
            <v>452-0806</v>
          </cell>
          <cell r="AI528" t="str">
            <v>愛知県</v>
          </cell>
          <cell r="AJ528" t="str">
            <v>名古屋市西区五才美町182番地</v>
          </cell>
          <cell r="AL528" t="str">
            <v>080-1601-0602</v>
          </cell>
          <cell r="AM528" t="str">
            <v>⑥</v>
          </cell>
          <cell r="AN528" t="str">
            <v>田中　久登</v>
          </cell>
          <cell r="AO528">
            <v>1</v>
          </cell>
          <cell r="AP528">
            <v>1</v>
          </cell>
          <cell r="AS528" t="str">
            <v>三菱</v>
          </cell>
          <cell r="BA528" t="str">
            <v/>
          </cell>
          <cell r="BB528" t="str">
            <v/>
          </cell>
          <cell r="BC528" t="str">
            <v/>
          </cell>
          <cell r="BD528" t="str">
            <v/>
          </cell>
          <cell r="BE528" t="str">
            <v/>
          </cell>
          <cell r="BF528" t="str">
            <v/>
          </cell>
          <cell r="BG528" t="str">
            <v>9:30</v>
          </cell>
          <cell r="BH528" t="str">
            <v>17:00</v>
          </cell>
          <cell r="BI528" t="str">
            <v>9:00</v>
          </cell>
          <cell r="BJ528" t="str">
            <v>17:10</v>
          </cell>
          <cell r="BK528" t="str">
            <v/>
          </cell>
          <cell r="BL528" t="str">
            <v/>
          </cell>
        </row>
        <row r="529">
          <cell r="A529" t="str">
            <v>22-1301207-038</v>
          </cell>
          <cell r="B529">
            <v>44880</v>
          </cell>
          <cell r="C529">
            <v>44881</v>
          </cell>
          <cell r="E529">
            <v>0</v>
          </cell>
          <cell r="F529" t="str">
            <v>1301207</v>
          </cell>
          <cell r="G529">
            <v>38</v>
          </cell>
          <cell r="H529">
            <v>30</v>
          </cell>
          <cell r="I529" t="str">
            <v>名古屋</v>
          </cell>
          <cell r="J529" t="str">
            <v>名古屋国際会議場</v>
          </cell>
          <cell r="K529" t="str">
            <v>133+134</v>
          </cell>
          <cell r="L529">
            <v>44902</v>
          </cell>
          <cell r="M529">
            <v>44903</v>
          </cell>
          <cell r="O529" t="str">
            <v>名古屋</v>
          </cell>
          <cell r="P529" t="str">
            <v>一般</v>
          </cell>
          <cell r="Q529">
            <v>1</v>
          </cell>
          <cell r="R529" t="str">
            <v>ナオイ</v>
          </cell>
          <cell r="S529" t="str">
            <v>アキコ</v>
          </cell>
          <cell r="T529" t="str">
            <v>ナオイ　アキコ</v>
          </cell>
          <cell r="U529" t="str">
            <v>直井</v>
          </cell>
          <cell r="V529" t="str">
            <v>明子</v>
          </cell>
          <cell r="W529" t="str">
            <v>直井　明子</v>
          </cell>
          <cell r="X529">
            <v>27379</v>
          </cell>
          <cell r="Y529">
            <v>47</v>
          </cell>
          <cell r="Z529" t="str">
            <v>448-0027</v>
          </cell>
          <cell r="AA529" t="str">
            <v>愛知県</v>
          </cell>
          <cell r="AB529" t="str">
            <v>刈谷市相生町1丁目21</v>
          </cell>
          <cell r="AC529" t="str">
            <v>藤和シティコープ刈谷駅前　902</v>
          </cell>
          <cell r="AD529" t="str">
            <v>080-8937-3107</v>
          </cell>
          <cell r="AE529" t="str">
            <v>m967582@daiwa-reform.jp</v>
          </cell>
          <cell r="AF529" t="str">
            <v>大和ハウスリフォーム株式会社</v>
          </cell>
          <cell r="AG529" t="str">
            <v>豊田営業所</v>
          </cell>
          <cell r="AH529" t="str">
            <v>471-0834</v>
          </cell>
          <cell r="AI529" t="str">
            <v>愛知県</v>
          </cell>
          <cell r="AJ529" t="str">
            <v>豊田市寿町７丁目４５</v>
          </cell>
          <cell r="AK529" t="str">
            <v/>
          </cell>
          <cell r="AL529" t="str">
            <v>0565-25-1867</v>
          </cell>
          <cell r="AM529" t="str">
            <v>①</v>
          </cell>
          <cell r="AN529" t="str">
            <v>直井　明子</v>
          </cell>
          <cell r="AO529">
            <v>0</v>
          </cell>
          <cell r="AP529">
            <v>1</v>
          </cell>
          <cell r="AQ529" t="str">
            <v/>
          </cell>
          <cell r="AS529" t="str">
            <v>一括</v>
          </cell>
          <cell r="BA529">
            <v>38</v>
          </cell>
          <cell r="BB529" t="str">
            <v>○</v>
          </cell>
          <cell r="BC529" t="str">
            <v>221301207038</v>
          </cell>
          <cell r="BD529">
            <v>44903</v>
          </cell>
          <cell r="BE529">
            <v>44915</v>
          </cell>
          <cell r="BF529">
            <v>44916</v>
          </cell>
          <cell r="BG529" t="str">
            <v>9:30</v>
          </cell>
          <cell r="BH529" t="str">
            <v>17:00</v>
          </cell>
          <cell r="BI529" t="str">
            <v>9:00</v>
          </cell>
          <cell r="BJ529" t="str">
            <v>17:10</v>
          </cell>
          <cell r="BK529" t="str">
            <v/>
          </cell>
          <cell r="BL529" t="str">
            <v/>
          </cell>
        </row>
        <row r="530">
          <cell r="A530" t="str">
            <v>22-1301207-039</v>
          </cell>
          <cell r="B530">
            <v>44883</v>
          </cell>
          <cell r="C530">
            <v>44886</v>
          </cell>
          <cell r="E530">
            <v>0</v>
          </cell>
          <cell r="F530" t="str">
            <v>1301207</v>
          </cell>
          <cell r="G530">
            <v>39</v>
          </cell>
          <cell r="H530">
            <v>30</v>
          </cell>
          <cell r="I530" t="str">
            <v>名古屋</v>
          </cell>
          <cell r="J530" t="str">
            <v>名古屋国際会議場</v>
          </cell>
          <cell r="K530" t="str">
            <v>133+134</v>
          </cell>
          <cell r="L530">
            <v>44902</v>
          </cell>
          <cell r="M530">
            <v>44903</v>
          </cell>
          <cell r="O530" t="str">
            <v>名古屋</v>
          </cell>
          <cell r="P530" t="str">
            <v>一般</v>
          </cell>
          <cell r="Q530">
            <v>1</v>
          </cell>
          <cell r="R530" t="str">
            <v>フジオカ</v>
          </cell>
          <cell r="S530" t="str">
            <v>タカユキ</v>
          </cell>
          <cell r="T530" t="str">
            <v>フジオカ　タカユキ</v>
          </cell>
          <cell r="U530" t="str">
            <v>藤岡</v>
          </cell>
          <cell r="V530" t="str">
            <v>孝之</v>
          </cell>
          <cell r="W530" t="str">
            <v>藤岡　孝之</v>
          </cell>
          <cell r="X530">
            <v>23775</v>
          </cell>
          <cell r="Y530">
            <v>57</v>
          </cell>
          <cell r="Z530" t="str">
            <v>514-0001</v>
          </cell>
          <cell r="AA530" t="str">
            <v>三重県</v>
          </cell>
          <cell r="AB530" t="str">
            <v>津市江戸橋1丁目138-2</v>
          </cell>
          <cell r="AC530" t="str">
            <v/>
          </cell>
          <cell r="AD530" t="str">
            <v>090-3304-6785</v>
          </cell>
          <cell r="AE530" t="str">
            <v>fujioka.takayuki001@panasonic-homes.com</v>
          </cell>
          <cell r="AF530" t="str">
            <v>パナソニックリフォーム株式会社</v>
          </cell>
          <cell r="AG530" t="str">
            <v>中部支社</v>
          </cell>
          <cell r="AH530" t="str">
            <v>465-0093</v>
          </cell>
          <cell r="AI530" t="str">
            <v>愛知県</v>
          </cell>
          <cell r="AJ530" t="str">
            <v>名古屋市名東区一社１丁目83番地4階</v>
          </cell>
          <cell r="AK530" t="str">
            <v/>
          </cell>
          <cell r="AL530" t="str">
            <v>052-856-8746</v>
          </cell>
          <cell r="AM530" t="str">
            <v>⑥</v>
          </cell>
          <cell r="AN530" t="str">
            <v>藤岡　孝之</v>
          </cell>
          <cell r="AO530">
            <v>1</v>
          </cell>
          <cell r="AP530">
            <v>1</v>
          </cell>
          <cell r="AS530" t="str">
            <v>一括</v>
          </cell>
          <cell r="BA530">
            <v>37</v>
          </cell>
          <cell r="BB530" t="str">
            <v>○</v>
          </cell>
          <cell r="BC530" t="str">
            <v>221301207039</v>
          </cell>
          <cell r="BD530">
            <v>44903</v>
          </cell>
          <cell r="BE530">
            <v>44915</v>
          </cell>
          <cell r="BF530">
            <v>44916</v>
          </cell>
          <cell r="BG530" t="str">
            <v>9:30</v>
          </cell>
          <cell r="BH530" t="str">
            <v>17:00</v>
          </cell>
          <cell r="BI530" t="str">
            <v>9:00</v>
          </cell>
          <cell r="BJ530" t="str">
            <v>17:10</v>
          </cell>
          <cell r="BK530" t="str">
            <v/>
          </cell>
          <cell r="BL530" t="str">
            <v/>
          </cell>
        </row>
        <row r="531">
          <cell r="A531" t="str">
            <v>22-1301207-040</v>
          </cell>
          <cell r="B531">
            <v>44887</v>
          </cell>
          <cell r="C531">
            <v>44889</v>
          </cell>
          <cell r="F531" t="str">
            <v>1301207</v>
          </cell>
          <cell r="G531">
            <v>40</v>
          </cell>
          <cell r="H531">
            <v>30</v>
          </cell>
          <cell r="I531" t="str">
            <v>名古屋</v>
          </cell>
          <cell r="J531" t="str">
            <v>名古屋国際会議場</v>
          </cell>
          <cell r="K531" t="str">
            <v>133+134</v>
          </cell>
          <cell r="L531">
            <v>44902</v>
          </cell>
          <cell r="M531">
            <v>44903</v>
          </cell>
          <cell r="O531" t="str">
            <v>名古屋</v>
          </cell>
          <cell r="P531" t="str">
            <v>一般</v>
          </cell>
          <cell r="Q531">
            <v>1</v>
          </cell>
          <cell r="R531" t="str">
            <v>タジマ</v>
          </cell>
          <cell r="S531" t="str">
            <v>モトヒロ</v>
          </cell>
          <cell r="T531" t="str">
            <v>タジマ　モトヒロ</v>
          </cell>
          <cell r="U531" t="str">
            <v>田島</v>
          </cell>
          <cell r="V531" t="str">
            <v>基博</v>
          </cell>
          <cell r="W531" t="str">
            <v>田島　基博</v>
          </cell>
          <cell r="X531">
            <v>28293</v>
          </cell>
          <cell r="Y531">
            <v>47</v>
          </cell>
          <cell r="Z531" t="str">
            <v>454-0822</v>
          </cell>
          <cell r="AA531" t="str">
            <v>愛知県</v>
          </cell>
          <cell r="AB531" t="str">
            <v>名古屋市中川区四女子町3丁目54番地</v>
          </cell>
          <cell r="AD531" t="str">
            <v>090-5459-1451</v>
          </cell>
          <cell r="AE531" t="str">
            <v>info@tajikou.com</v>
          </cell>
          <cell r="AF531" t="str">
            <v>株式会社田島工務店</v>
          </cell>
          <cell r="AH531" t="str">
            <v>454-0822</v>
          </cell>
          <cell r="AI531" t="str">
            <v>愛知県</v>
          </cell>
          <cell r="AJ531" t="str">
            <v>名古屋市中川区四女子町3丁目54番地</v>
          </cell>
          <cell r="AL531" t="str">
            <v>052-362-6655</v>
          </cell>
          <cell r="AM531" t="str">
            <v>⑦</v>
          </cell>
          <cell r="AN531" t="str">
            <v>田島　基博</v>
          </cell>
          <cell r="AO531">
            <v>1</v>
          </cell>
          <cell r="AP531">
            <v>1</v>
          </cell>
          <cell r="AS531" t="str">
            <v>三菱</v>
          </cell>
          <cell r="AT531">
            <v>44889</v>
          </cell>
          <cell r="BA531">
            <v>30</v>
          </cell>
          <cell r="BB531" t="str">
            <v>○</v>
          </cell>
          <cell r="BC531" t="str">
            <v>221301207040</v>
          </cell>
          <cell r="BD531">
            <v>44903</v>
          </cell>
          <cell r="BE531">
            <v>44915</v>
          </cell>
          <cell r="BF531">
            <v>44916</v>
          </cell>
          <cell r="BG531" t="str">
            <v>9:30</v>
          </cell>
          <cell r="BH531" t="str">
            <v>17:00</v>
          </cell>
          <cell r="BI531" t="str">
            <v>9:00</v>
          </cell>
          <cell r="BJ531" t="str">
            <v>17:10</v>
          </cell>
          <cell r="BK531" t="str">
            <v/>
          </cell>
          <cell r="BL531" t="str">
            <v/>
          </cell>
        </row>
        <row r="532">
          <cell r="A532" t="str">
            <v>22-1301207-041</v>
          </cell>
          <cell r="B532">
            <v>44893</v>
          </cell>
          <cell r="C532">
            <v>44895</v>
          </cell>
          <cell r="E532">
            <v>0</v>
          </cell>
          <cell r="F532" t="str">
            <v>1301207</v>
          </cell>
          <cell r="G532">
            <v>41</v>
          </cell>
          <cell r="H532">
            <v>30</v>
          </cell>
          <cell r="I532" t="str">
            <v>名古屋</v>
          </cell>
          <cell r="J532" t="str">
            <v>名古屋国際会議場</v>
          </cell>
          <cell r="K532" t="str">
            <v>133+134</v>
          </cell>
          <cell r="L532">
            <v>44902</v>
          </cell>
          <cell r="M532">
            <v>44903</v>
          </cell>
          <cell r="O532" t="str">
            <v>名古屋</v>
          </cell>
          <cell r="P532" t="str">
            <v>一般</v>
          </cell>
          <cell r="Q532">
            <v>1</v>
          </cell>
          <cell r="R532" t="str">
            <v>カンベ</v>
          </cell>
          <cell r="S532" t="str">
            <v>マサル</v>
          </cell>
          <cell r="T532" t="str">
            <v>カンベ　マサル</v>
          </cell>
          <cell r="U532" t="str">
            <v>神部　</v>
          </cell>
          <cell r="V532" t="str">
            <v>智</v>
          </cell>
          <cell r="W532" t="str">
            <v>神部　　智</v>
          </cell>
          <cell r="X532">
            <v>27987</v>
          </cell>
          <cell r="Y532">
            <v>46</v>
          </cell>
          <cell r="Z532" t="str">
            <v>399-3301</v>
          </cell>
          <cell r="AA532" t="str">
            <v>長野県</v>
          </cell>
          <cell r="AB532" t="str">
            <v>下伊那郡松川町上片桐3941-3</v>
          </cell>
          <cell r="AD532" t="str">
            <v>090-2178-0282</v>
          </cell>
          <cell r="AE532" t="str">
            <v>m-kanbe@naganochuo.panahome.co.jp</v>
          </cell>
          <cell r="AF532" t="str">
            <v>株式会社パナホーム長野中央</v>
          </cell>
          <cell r="AG532" t="str">
            <v>飯田営業所</v>
          </cell>
          <cell r="AH532" t="str">
            <v>395-0152</v>
          </cell>
          <cell r="AI532" t="str">
            <v>長野県</v>
          </cell>
          <cell r="AJ532" t="str">
            <v>飯田市育良町3丁目2-10</v>
          </cell>
          <cell r="AL532" t="str">
            <v>0265-25-8746</v>
          </cell>
          <cell r="AM532" t="str">
            <v>⑥</v>
          </cell>
          <cell r="AN532" t="str">
            <v>神部　智</v>
          </cell>
          <cell r="AO532">
            <v>0</v>
          </cell>
          <cell r="AP532">
            <v>1</v>
          </cell>
          <cell r="AS532" t="str">
            <v>一括</v>
          </cell>
          <cell r="BA532">
            <v>34</v>
          </cell>
          <cell r="BB532" t="str">
            <v>○</v>
          </cell>
          <cell r="BC532" t="str">
            <v>221301207041</v>
          </cell>
          <cell r="BD532">
            <v>44903</v>
          </cell>
          <cell r="BE532">
            <v>44915</v>
          </cell>
          <cell r="BF532">
            <v>44916</v>
          </cell>
          <cell r="BG532" t="str">
            <v>9:30</v>
          </cell>
          <cell r="BH532" t="str">
            <v>17:00</v>
          </cell>
          <cell r="BI532" t="str">
            <v>9:00</v>
          </cell>
          <cell r="BJ532" t="str">
            <v>17:10</v>
          </cell>
          <cell r="BK532" t="str">
            <v/>
          </cell>
          <cell r="BL532" t="str">
            <v/>
          </cell>
        </row>
        <row r="533">
          <cell r="A533" t="str">
            <v>22-1301207-042</v>
          </cell>
          <cell r="B533">
            <v>44893</v>
          </cell>
          <cell r="C533">
            <v>44895</v>
          </cell>
          <cell r="E533">
            <v>0</v>
          </cell>
          <cell r="F533" t="str">
            <v>1301207</v>
          </cell>
          <cell r="G533">
            <v>42</v>
          </cell>
          <cell r="H533">
            <v>30</v>
          </cell>
          <cell r="I533" t="str">
            <v>名古屋</v>
          </cell>
          <cell r="J533" t="str">
            <v>名古屋国際会議場</v>
          </cell>
          <cell r="K533" t="str">
            <v>133+134</v>
          </cell>
          <cell r="L533">
            <v>44902</v>
          </cell>
          <cell r="M533">
            <v>44903</v>
          </cell>
          <cell r="O533" t="str">
            <v>名古屋</v>
          </cell>
          <cell r="P533" t="str">
            <v>一般</v>
          </cell>
          <cell r="Q533">
            <v>1</v>
          </cell>
          <cell r="R533" t="str">
            <v>ハラ</v>
          </cell>
          <cell r="S533" t="str">
            <v>ノリフミ</v>
          </cell>
          <cell r="T533" t="str">
            <v>ハラ　ノリフミ</v>
          </cell>
          <cell r="U533" t="str">
            <v>原</v>
          </cell>
          <cell r="V533" t="str">
            <v>典史</v>
          </cell>
          <cell r="W533" t="str">
            <v>原　典史</v>
          </cell>
          <cell r="X533">
            <v>28919</v>
          </cell>
          <cell r="Y533">
            <v>43</v>
          </cell>
          <cell r="Z533" t="str">
            <v>392-0012</v>
          </cell>
          <cell r="AA533" t="str">
            <v>長野県</v>
          </cell>
          <cell r="AB533" t="str">
            <v>諏訪市四賀7767-5</v>
          </cell>
          <cell r="AD533" t="str">
            <v>090-2456-1670</v>
          </cell>
          <cell r="AE533" t="str">
            <v>no-hara@naganochuo.panahome.co.jp</v>
          </cell>
          <cell r="AF533" t="str">
            <v>株式会社パナホーム長野中央</v>
          </cell>
          <cell r="AG533" t="str">
            <v>諏訪営業所</v>
          </cell>
          <cell r="AH533" t="str">
            <v>392-0012</v>
          </cell>
          <cell r="AI533" t="str">
            <v>長野県</v>
          </cell>
          <cell r="AJ533" t="str">
            <v>諏訪市四賀赤沼1982-1</v>
          </cell>
          <cell r="AL533" t="str">
            <v>0266-58-7505</v>
          </cell>
          <cell r="AM533" t="str">
            <v>⑥</v>
          </cell>
          <cell r="AN533" t="str">
            <v>原　典史</v>
          </cell>
          <cell r="AO533">
            <v>1</v>
          </cell>
          <cell r="AP533">
            <v>1</v>
          </cell>
          <cell r="AS533" t="str">
            <v>一括</v>
          </cell>
          <cell r="BA533">
            <v>35</v>
          </cell>
          <cell r="BB533" t="str">
            <v>○</v>
          </cell>
          <cell r="BC533" t="str">
            <v>221301207042</v>
          </cell>
          <cell r="BD533">
            <v>44903</v>
          </cell>
          <cell r="BE533">
            <v>44915</v>
          </cell>
          <cell r="BF533">
            <v>44916</v>
          </cell>
          <cell r="BG533" t="str">
            <v>9:30</v>
          </cell>
          <cell r="BH533" t="str">
            <v>17:00</v>
          </cell>
          <cell r="BI533" t="str">
            <v>9:00</v>
          </cell>
          <cell r="BJ533" t="str">
            <v>17:10</v>
          </cell>
          <cell r="BK533" t="str">
            <v/>
          </cell>
          <cell r="BL533" t="str">
            <v/>
          </cell>
        </row>
        <row r="534">
          <cell r="A534" t="str">
            <v>22-1301207-043</v>
          </cell>
          <cell r="B534">
            <v>44895</v>
          </cell>
          <cell r="C534">
            <v>44895</v>
          </cell>
          <cell r="E534">
            <v>0</v>
          </cell>
          <cell r="F534" t="str">
            <v>1301207</v>
          </cell>
          <cell r="G534">
            <v>43</v>
          </cell>
          <cell r="H534">
            <v>30</v>
          </cell>
          <cell r="I534" t="str">
            <v>名古屋</v>
          </cell>
          <cell r="J534" t="str">
            <v>名古屋国際会議場</v>
          </cell>
          <cell r="K534" t="str">
            <v>133+134</v>
          </cell>
          <cell r="L534">
            <v>44902</v>
          </cell>
          <cell r="M534">
            <v>44903</v>
          </cell>
          <cell r="O534" t="str">
            <v>名古屋</v>
          </cell>
          <cell r="P534" t="str">
            <v>一般</v>
          </cell>
          <cell r="Q534">
            <v>1</v>
          </cell>
          <cell r="R534" t="str">
            <v>タカハシ</v>
          </cell>
          <cell r="S534" t="str">
            <v>リョウイチ</v>
          </cell>
          <cell r="T534" t="str">
            <v>タカハシ　リョウイチ</v>
          </cell>
          <cell r="U534" t="str">
            <v>高橋</v>
          </cell>
          <cell r="V534" t="str">
            <v>良一</v>
          </cell>
          <cell r="W534" t="str">
            <v>高橋　良一</v>
          </cell>
          <cell r="X534">
            <v>27870</v>
          </cell>
          <cell r="Y534">
            <v>48</v>
          </cell>
          <cell r="Z534" t="str">
            <v>399-8203</v>
          </cell>
          <cell r="AA534" t="str">
            <v>長野県</v>
          </cell>
          <cell r="AB534" t="str">
            <v>安曇野市豊科田沢6832</v>
          </cell>
          <cell r="AD534" t="str">
            <v>090-7321-3487</v>
          </cell>
          <cell r="AE534" t="str">
            <v>ryo-takahashi@naganochuo.panahome.co.jp</v>
          </cell>
          <cell r="AF534" t="str">
            <v>株式会社パナホーム長野中央</v>
          </cell>
          <cell r="AG534" t="str">
            <v>松本営業所</v>
          </cell>
          <cell r="AH534" t="str">
            <v>390-0851</v>
          </cell>
          <cell r="AI534" t="str">
            <v>長野県</v>
          </cell>
          <cell r="AJ534" t="str">
            <v>松本市島内4370-7</v>
          </cell>
          <cell r="AL534" t="str">
            <v>0263-47-8746</v>
          </cell>
          <cell r="AM534" t="str">
            <v>⑥</v>
          </cell>
          <cell r="AN534" t="str">
            <v>高橋　良一</v>
          </cell>
          <cell r="AO534">
            <v>1</v>
          </cell>
          <cell r="AP534">
            <v>1</v>
          </cell>
          <cell r="AS534" t="str">
            <v>一括</v>
          </cell>
          <cell r="BA534">
            <v>33</v>
          </cell>
          <cell r="BB534" t="str">
            <v>○</v>
          </cell>
          <cell r="BC534" t="str">
            <v>221301207043</v>
          </cell>
          <cell r="BD534">
            <v>44903</v>
          </cell>
          <cell r="BE534">
            <v>44915</v>
          </cell>
          <cell r="BF534">
            <v>44916</v>
          </cell>
          <cell r="BG534" t="str">
            <v>9:30</v>
          </cell>
          <cell r="BH534" t="str">
            <v>17:00</v>
          </cell>
          <cell r="BI534" t="str">
            <v>9:00</v>
          </cell>
          <cell r="BJ534" t="str">
            <v>17:10</v>
          </cell>
          <cell r="BK534" t="str">
            <v/>
          </cell>
          <cell r="BL534" t="str">
            <v/>
          </cell>
        </row>
        <row r="535">
          <cell r="A535" t="str">
            <v>22-1301207-044</v>
          </cell>
          <cell r="B535">
            <v>44896</v>
          </cell>
          <cell r="C535">
            <v>44897</v>
          </cell>
          <cell r="E535">
            <v>0</v>
          </cell>
          <cell r="F535" t="str">
            <v>1301207</v>
          </cell>
          <cell r="G535">
            <v>44</v>
          </cell>
          <cell r="H535">
            <v>30</v>
          </cell>
          <cell r="I535" t="str">
            <v>名古屋</v>
          </cell>
          <cell r="J535" t="str">
            <v>名古屋国際会議場</v>
          </cell>
          <cell r="K535" t="str">
            <v>133+134</v>
          </cell>
          <cell r="L535">
            <v>44902</v>
          </cell>
          <cell r="M535">
            <v>44903</v>
          </cell>
          <cell r="O535" t="str">
            <v>名古屋</v>
          </cell>
          <cell r="P535" t="str">
            <v>一般</v>
          </cell>
          <cell r="Q535">
            <v>1</v>
          </cell>
          <cell r="R535" t="str">
            <v>エンニュウ</v>
          </cell>
          <cell r="S535" t="str">
            <v>ノリユキ</v>
          </cell>
          <cell r="T535" t="str">
            <v>エンニュウ　ノリユキ</v>
          </cell>
          <cell r="U535" t="str">
            <v>円入</v>
          </cell>
          <cell r="V535" t="str">
            <v>教之</v>
          </cell>
          <cell r="W535" t="str">
            <v>円入　教之</v>
          </cell>
          <cell r="X535">
            <v>26468</v>
          </cell>
          <cell r="Y535">
            <v>50</v>
          </cell>
          <cell r="Z535" t="str">
            <v>811-1354</v>
          </cell>
          <cell r="AA535" t="str">
            <v>福岡県</v>
          </cell>
          <cell r="AB535" t="str">
            <v>福岡市南区大平寺2-12-21</v>
          </cell>
          <cell r="AC535" t="str">
            <v/>
          </cell>
          <cell r="AD535" t="str">
            <v>090-6973-3364</v>
          </cell>
          <cell r="AE535" t="str">
            <v>ennyu.noriyuki@panasonic-homes.com</v>
          </cell>
          <cell r="AF535" t="str">
            <v>パナソニックリフォーム株式会社</v>
          </cell>
          <cell r="AG535" t="str">
            <v>中部支社　中部営業部</v>
          </cell>
          <cell r="AH535" t="str">
            <v>514-0016</v>
          </cell>
          <cell r="AI535" t="str">
            <v>三重県</v>
          </cell>
          <cell r="AJ535" t="str">
            <v>津市乙部37-5</v>
          </cell>
          <cell r="AK535" t="str">
            <v/>
          </cell>
          <cell r="AL535" t="str">
            <v>059-223-2189</v>
          </cell>
          <cell r="AM535" t="str">
            <v>⑥</v>
          </cell>
          <cell r="AN535" t="str">
            <v>円入　教之</v>
          </cell>
          <cell r="AO535">
            <v>0</v>
          </cell>
          <cell r="AP535">
            <v>1</v>
          </cell>
          <cell r="AS535" t="str">
            <v>一括</v>
          </cell>
          <cell r="BA535">
            <v>37</v>
          </cell>
          <cell r="BB535" t="str">
            <v>○</v>
          </cell>
          <cell r="BC535" t="str">
            <v>221301207044</v>
          </cell>
          <cell r="BD535">
            <v>44903</v>
          </cell>
          <cell r="BE535">
            <v>44915</v>
          </cell>
          <cell r="BF535">
            <v>44916</v>
          </cell>
          <cell r="BG535" t="str">
            <v>9:30</v>
          </cell>
          <cell r="BH535" t="str">
            <v>17:00</v>
          </cell>
          <cell r="BI535" t="str">
            <v>9:00</v>
          </cell>
          <cell r="BJ535" t="str">
            <v>17:10</v>
          </cell>
          <cell r="BK535" t="str">
            <v/>
          </cell>
          <cell r="BL535" t="str">
            <v/>
          </cell>
        </row>
        <row r="536">
          <cell r="A536" t="str">
            <v>22-1301207-045</v>
          </cell>
          <cell r="B536">
            <v>44896</v>
          </cell>
          <cell r="C536">
            <v>44897</v>
          </cell>
          <cell r="E536">
            <v>0</v>
          </cell>
          <cell r="F536" t="str">
            <v>1301207</v>
          </cell>
          <cell r="G536">
            <v>45</v>
          </cell>
          <cell r="H536">
            <v>30</v>
          </cell>
          <cell r="I536" t="str">
            <v>名古屋</v>
          </cell>
          <cell r="J536" t="str">
            <v>名古屋国際会議場</v>
          </cell>
          <cell r="K536" t="str">
            <v>133+134</v>
          </cell>
          <cell r="L536">
            <v>44902</v>
          </cell>
          <cell r="M536">
            <v>44903</v>
          </cell>
          <cell r="O536" t="str">
            <v>名古屋</v>
          </cell>
          <cell r="P536" t="str">
            <v>一般</v>
          </cell>
          <cell r="Q536">
            <v>1</v>
          </cell>
          <cell r="R536" t="str">
            <v>シミズ</v>
          </cell>
          <cell r="S536" t="str">
            <v>リョウ</v>
          </cell>
          <cell r="T536" t="str">
            <v>シミズ　リョウ</v>
          </cell>
          <cell r="U536" t="str">
            <v>清水</v>
          </cell>
          <cell r="V536" t="str">
            <v>亮</v>
          </cell>
          <cell r="W536" t="str">
            <v>清水　亮</v>
          </cell>
          <cell r="X536">
            <v>30524</v>
          </cell>
          <cell r="Y536">
            <v>39</v>
          </cell>
          <cell r="Z536" t="str">
            <v>510-1233</v>
          </cell>
          <cell r="AA536" t="str">
            <v>三重県</v>
          </cell>
          <cell r="AB536" t="str">
            <v>三重郡菰野町菰野1511ｰ1</v>
          </cell>
          <cell r="AC536" t="str">
            <v/>
          </cell>
          <cell r="AD536" t="str">
            <v>090-2288-3021</v>
          </cell>
          <cell r="AE536" t="str">
            <v>shimizu.ryo@panasonic-homes.com</v>
          </cell>
          <cell r="AF536" t="str">
            <v>パナソニックリフォーム株式会社</v>
          </cell>
          <cell r="AG536" t="str">
            <v>中部支社　中部営業部</v>
          </cell>
          <cell r="AH536" t="str">
            <v>514-0016</v>
          </cell>
          <cell r="AI536" t="str">
            <v>三重県</v>
          </cell>
          <cell r="AJ536" t="str">
            <v>津市乙部37-5</v>
          </cell>
          <cell r="AK536" t="str">
            <v/>
          </cell>
          <cell r="AL536" t="str">
            <v>059-223-2189</v>
          </cell>
          <cell r="AM536" t="str">
            <v>⑥</v>
          </cell>
          <cell r="AN536" t="str">
            <v>清水　亮</v>
          </cell>
          <cell r="AO536">
            <v>0</v>
          </cell>
          <cell r="AP536">
            <v>1</v>
          </cell>
          <cell r="AS536" t="str">
            <v>一括</v>
          </cell>
          <cell r="BA536">
            <v>37</v>
          </cell>
          <cell r="BB536" t="str">
            <v>○</v>
          </cell>
          <cell r="BC536" t="str">
            <v>221301207045</v>
          </cell>
          <cell r="BD536">
            <v>44903</v>
          </cell>
          <cell r="BE536">
            <v>44915</v>
          </cell>
          <cell r="BF536">
            <v>44916</v>
          </cell>
          <cell r="BG536" t="str">
            <v>9:30</v>
          </cell>
          <cell r="BH536" t="str">
            <v>17:00</v>
          </cell>
          <cell r="BI536" t="str">
            <v>9:00</v>
          </cell>
          <cell r="BJ536" t="str">
            <v>17:10</v>
          </cell>
          <cell r="BK536" t="str">
            <v/>
          </cell>
          <cell r="BL536" t="str">
            <v/>
          </cell>
        </row>
        <row r="537">
          <cell r="A537" t="str">
            <v>22-1301207-046</v>
          </cell>
          <cell r="B537">
            <v>44896</v>
          </cell>
          <cell r="C537">
            <v>44897</v>
          </cell>
          <cell r="E537">
            <v>0</v>
          </cell>
          <cell r="F537" t="str">
            <v>1301207</v>
          </cell>
          <cell r="G537">
            <v>46</v>
          </cell>
          <cell r="H537">
            <v>30</v>
          </cell>
          <cell r="I537" t="str">
            <v>名古屋</v>
          </cell>
          <cell r="J537" t="str">
            <v>名古屋国際会議場</v>
          </cell>
          <cell r="K537" t="str">
            <v>133+134</v>
          </cell>
          <cell r="L537">
            <v>44902</v>
          </cell>
          <cell r="M537">
            <v>44903</v>
          </cell>
          <cell r="O537" t="str">
            <v>名古屋</v>
          </cell>
          <cell r="P537" t="str">
            <v>一般</v>
          </cell>
          <cell r="Q537">
            <v>1</v>
          </cell>
          <cell r="R537" t="str">
            <v>ノノムラ</v>
          </cell>
          <cell r="S537" t="str">
            <v>タケヒト</v>
          </cell>
          <cell r="T537" t="str">
            <v>ノノムラ　タケヒト</v>
          </cell>
          <cell r="U537" t="str">
            <v>野々村</v>
          </cell>
          <cell r="V537" t="str">
            <v>岳人</v>
          </cell>
          <cell r="W537" t="str">
            <v>野々村　岳人</v>
          </cell>
          <cell r="X537">
            <v>26083</v>
          </cell>
          <cell r="Y537">
            <v>51</v>
          </cell>
          <cell r="Z537" t="str">
            <v>502-0936</v>
          </cell>
          <cell r="AA537" t="str">
            <v>岐阜県</v>
          </cell>
          <cell r="AB537" t="str">
            <v>岐阜市萱場南3丁目３－３</v>
          </cell>
          <cell r="AC537" t="str">
            <v/>
          </cell>
          <cell r="AD537" t="str">
            <v>080-2451-3949</v>
          </cell>
          <cell r="AE537" t="str">
            <v>nonomura.takehito@panasonic-homes.com</v>
          </cell>
          <cell r="AF537" t="str">
            <v>パナソニックリフォーム株式会社</v>
          </cell>
          <cell r="AG537" t="str">
            <v>中部支社　中部営業部</v>
          </cell>
          <cell r="AH537" t="str">
            <v>500-8382</v>
          </cell>
          <cell r="AI537" t="str">
            <v>岐阜県</v>
          </cell>
          <cell r="AJ537" t="str">
            <v>岐阜市薮田東１－７－８</v>
          </cell>
          <cell r="AK537" t="str">
            <v/>
          </cell>
          <cell r="AL537" t="str">
            <v>058-268-2727</v>
          </cell>
          <cell r="AM537" t="str">
            <v>⑥</v>
          </cell>
          <cell r="AN537" t="str">
            <v>野々村岳人</v>
          </cell>
          <cell r="AO537">
            <v>0</v>
          </cell>
          <cell r="AP537">
            <v>1</v>
          </cell>
          <cell r="AS537" t="str">
            <v>一括</v>
          </cell>
          <cell r="BA537">
            <v>30</v>
          </cell>
          <cell r="BB537" t="str">
            <v>○</v>
          </cell>
          <cell r="BC537" t="str">
            <v>221301207046</v>
          </cell>
          <cell r="BD537">
            <v>44903</v>
          </cell>
          <cell r="BE537">
            <v>44915</v>
          </cell>
          <cell r="BF537">
            <v>44916</v>
          </cell>
          <cell r="BG537" t="str">
            <v>9:30</v>
          </cell>
          <cell r="BH537" t="str">
            <v>17:00</v>
          </cell>
          <cell r="BI537" t="str">
            <v>9:00</v>
          </cell>
          <cell r="BJ537" t="str">
            <v>17:10</v>
          </cell>
          <cell r="BK537" t="str">
            <v/>
          </cell>
          <cell r="BL537" t="str">
            <v/>
          </cell>
        </row>
        <row r="538">
          <cell r="A538" t="str">
            <v>22-1301207-047</v>
          </cell>
          <cell r="B538">
            <v>44898</v>
          </cell>
          <cell r="C538">
            <v>44900</v>
          </cell>
          <cell r="E538">
            <v>0</v>
          </cell>
          <cell r="F538" t="str">
            <v>1301207</v>
          </cell>
          <cell r="G538">
            <v>47</v>
          </cell>
          <cell r="H538">
            <v>30</v>
          </cell>
          <cell r="I538" t="str">
            <v>名古屋</v>
          </cell>
          <cell r="J538" t="str">
            <v>名古屋国際会議場</v>
          </cell>
          <cell r="K538" t="str">
            <v>133+134</v>
          </cell>
          <cell r="L538">
            <v>44902</v>
          </cell>
          <cell r="M538">
            <v>44903</v>
          </cell>
          <cell r="O538" t="str">
            <v>名古屋</v>
          </cell>
          <cell r="P538" t="str">
            <v>一般</v>
          </cell>
          <cell r="Q538">
            <v>1</v>
          </cell>
          <cell r="R538" t="str">
            <v>タニガワ</v>
          </cell>
          <cell r="S538" t="str">
            <v>ヨシヒロ</v>
          </cell>
          <cell r="T538" t="str">
            <v>タニガワ　ヨシヒロ</v>
          </cell>
          <cell r="U538" t="str">
            <v>谷川</v>
          </cell>
          <cell r="V538" t="str">
            <v>宜弘</v>
          </cell>
          <cell r="W538" t="str">
            <v>谷川　宜弘</v>
          </cell>
          <cell r="X538">
            <v>29182</v>
          </cell>
          <cell r="Y538">
            <v>44</v>
          </cell>
          <cell r="Z538" t="str">
            <v>486-0836</v>
          </cell>
          <cell r="AA538" t="str">
            <v>愛知県</v>
          </cell>
          <cell r="AB538" t="str">
            <v>春日井市八事町1丁目17</v>
          </cell>
          <cell r="AC538" t="str">
            <v>サンセール105号</v>
          </cell>
          <cell r="AD538" t="str">
            <v>080-6972-1859</v>
          </cell>
          <cell r="AE538" t="str">
            <v>tanigawa@ntp-g.com</v>
          </cell>
          <cell r="AF538" t="str">
            <v>トヨタホーム名古屋株式会社</v>
          </cell>
          <cell r="AG538" t="str">
            <v>尾張LLB部 尾張東</v>
          </cell>
          <cell r="AH538" t="str">
            <v>456-0062</v>
          </cell>
          <cell r="AI538" t="str">
            <v>愛知県</v>
          </cell>
          <cell r="AJ538" t="str">
            <v>名古屋市熱田区大宝一丁目13番20号</v>
          </cell>
          <cell r="AL538" t="str">
            <v>052-778-8795</v>
          </cell>
          <cell r="AM538" t="str">
            <v>②</v>
          </cell>
          <cell r="AN538" t="str">
            <v>谷川　宜弘</v>
          </cell>
          <cell r="AO538">
            <v>0</v>
          </cell>
          <cell r="AP538">
            <v>1</v>
          </cell>
          <cell r="AS538" t="str">
            <v>一括</v>
          </cell>
          <cell r="BA538">
            <v>37</v>
          </cell>
          <cell r="BB538" t="str">
            <v>○</v>
          </cell>
          <cell r="BC538" t="str">
            <v>221301207047</v>
          </cell>
          <cell r="BD538">
            <v>44903</v>
          </cell>
          <cell r="BE538">
            <v>44915</v>
          </cell>
          <cell r="BF538">
            <v>44916</v>
          </cell>
          <cell r="BG538" t="str">
            <v>9:30</v>
          </cell>
          <cell r="BH538" t="str">
            <v>17:00</v>
          </cell>
          <cell r="BI538" t="str">
            <v>9:00</v>
          </cell>
          <cell r="BJ538" t="str">
            <v>17:10</v>
          </cell>
          <cell r="BK538" t="str">
            <v/>
          </cell>
          <cell r="BL538" t="str">
            <v/>
          </cell>
        </row>
        <row r="539">
          <cell r="A539" t="str">
            <v>日程変更</v>
          </cell>
          <cell r="B539">
            <v>44741</v>
          </cell>
          <cell r="C539">
            <v>44741</v>
          </cell>
          <cell r="D539">
            <v>44741</v>
          </cell>
          <cell r="F539" t="str">
            <v>1611222</v>
          </cell>
          <cell r="G539">
            <v>1</v>
          </cell>
          <cell r="H539">
            <v>61</v>
          </cell>
          <cell r="I539" t="str">
            <v>福岡</v>
          </cell>
          <cell r="J539" t="str">
            <v>リファレンス駅東ビル</v>
          </cell>
          <cell r="K539" t="str">
            <v>V1</v>
          </cell>
          <cell r="L539">
            <v>44917</v>
          </cell>
          <cell r="M539">
            <v>44918</v>
          </cell>
          <cell r="O539" t="str">
            <v>福岡</v>
          </cell>
          <cell r="P539" t="str">
            <v>一般</v>
          </cell>
          <cell r="Q539">
            <v>1</v>
          </cell>
          <cell r="R539" t="str">
            <v>サカイ</v>
          </cell>
          <cell r="S539" t="str">
            <v>ヒロシ</v>
          </cell>
          <cell r="T539" t="str">
            <v>サカイ　ヒロシ</v>
          </cell>
          <cell r="U539" t="str">
            <v>酒井</v>
          </cell>
          <cell r="V539" t="str">
            <v>宏美</v>
          </cell>
          <cell r="W539" t="str">
            <v>酒井　宏美</v>
          </cell>
          <cell r="X539">
            <v>22311</v>
          </cell>
          <cell r="Y539">
            <v>63</v>
          </cell>
          <cell r="Z539" t="str">
            <v>814-0171</v>
          </cell>
          <cell r="AA539" t="str">
            <v>福岡県</v>
          </cell>
          <cell r="AB539" t="str">
            <v>福岡市早良区野芥2-30-4-B102</v>
          </cell>
          <cell r="AD539" t="str">
            <v>090-4486-9216</v>
          </cell>
          <cell r="AE539" t="str">
            <v>sakai@miyatatsu.co.jp</v>
          </cell>
          <cell r="AF539" t="str">
            <v>宮辰建設株式会社</v>
          </cell>
          <cell r="AG539" t="str">
            <v>工事部</v>
          </cell>
          <cell r="AH539" t="str">
            <v>814-0171</v>
          </cell>
          <cell r="AI539" t="str">
            <v>福岡県</v>
          </cell>
          <cell r="AJ539" t="str">
            <v>福岡市早良区野芥2丁目17-15　</v>
          </cell>
          <cell r="AL539" t="str">
            <v>092-862-1485</v>
          </cell>
          <cell r="AM539" t="str">
            <v>①</v>
          </cell>
          <cell r="AN539" t="str">
            <v>酒井　宏</v>
          </cell>
          <cell r="AO539">
            <v>1</v>
          </cell>
          <cell r="AP539">
            <v>1</v>
          </cell>
          <cell r="AS539" t="str">
            <v>三菱</v>
          </cell>
          <cell r="BA539" t="str">
            <v/>
          </cell>
          <cell r="BB539" t="str">
            <v/>
          </cell>
          <cell r="BC539" t="str">
            <v/>
          </cell>
          <cell r="BD539" t="str">
            <v/>
          </cell>
          <cell r="BE539" t="str">
            <v/>
          </cell>
          <cell r="BF539" t="str">
            <v/>
          </cell>
          <cell r="BG539" t="str">
            <v>9:30</v>
          </cell>
          <cell r="BH539" t="str">
            <v>17:00</v>
          </cell>
          <cell r="BI539" t="str">
            <v>9:00</v>
          </cell>
          <cell r="BJ539" t="str">
            <v>17:10</v>
          </cell>
          <cell r="BK539" t="str">
            <v/>
          </cell>
          <cell r="BL539" t="str">
            <v/>
          </cell>
        </row>
        <row r="540">
          <cell r="A540" t="str">
            <v>22-1611222-002</v>
          </cell>
          <cell r="B540">
            <v>44768</v>
          </cell>
          <cell r="C540">
            <v>44774</v>
          </cell>
          <cell r="F540" t="str">
            <v>1611222</v>
          </cell>
          <cell r="G540">
            <v>2</v>
          </cell>
          <cell r="H540">
            <v>61</v>
          </cell>
          <cell r="I540" t="str">
            <v>福岡</v>
          </cell>
          <cell r="J540" t="str">
            <v>リファレンス駅東ビル</v>
          </cell>
          <cell r="K540" t="str">
            <v>V1</v>
          </cell>
          <cell r="L540">
            <v>44917</v>
          </cell>
          <cell r="M540">
            <v>44918</v>
          </cell>
          <cell r="O540" t="str">
            <v>福岡</v>
          </cell>
          <cell r="P540" t="str">
            <v>一般</v>
          </cell>
          <cell r="Q540">
            <v>1</v>
          </cell>
          <cell r="R540" t="str">
            <v>タナカ</v>
          </cell>
          <cell r="S540" t="str">
            <v>ジュンヤ</v>
          </cell>
          <cell r="T540" t="str">
            <v>タナカ　ジュンヤ</v>
          </cell>
          <cell r="U540" t="str">
            <v>田中</v>
          </cell>
          <cell r="V540" t="str">
            <v>純也</v>
          </cell>
          <cell r="W540" t="str">
            <v>田中　純也</v>
          </cell>
          <cell r="X540">
            <v>28633</v>
          </cell>
          <cell r="Y540">
            <v>44</v>
          </cell>
          <cell r="Z540" t="str">
            <v>819-0006</v>
          </cell>
          <cell r="AA540" t="str">
            <v>福岡県</v>
          </cell>
          <cell r="AB540" t="str">
            <v>福岡市西区姪浜駅南4-25-36</v>
          </cell>
          <cell r="AC540" t="str">
            <v>ラピスモンターニュ302</v>
          </cell>
          <cell r="AD540" t="str">
            <v>080-4245-4632</v>
          </cell>
          <cell r="AE540" t="str">
            <v>tanaka.j@yoshichu-m.co.jp</v>
          </cell>
          <cell r="AF540" t="str">
            <v>吉忠マネキン株式会社</v>
          </cell>
          <cell r="AG540" t="str">
            <v>プロダクト部</v>
          </cell>
          <cell r="AH540" t="str">
            <v>810-0802</v>
          </cell>
          <cell r="AI540" t="str">
            <v>福岡県</v>
          </cell>
          <cell r="AJ540" t="str">
            <v>福岡市博多区中洲中島町2-3</v>
          </cell>
          <cell r="AK540" t="str">
            <v>福岡フジランドビル9階</v>
          </cell>
          <cell r="AL540" t="str">
            <v>092-282-3690</v>
          </cell>
          <cell r="AM540" t="str">
            <v>⑥</v>
          </cell>
          <cell r="AN540" t="str">
            <v>田中純也</v>
          </cell>
          <cell r="AO540">
            <v>1</v>
          </cell>
          <cell r="AP540">
            <v>1</v>
          </cell>
          <cell r="AS540" t="str">
            <v>三菱</v>
          </cell>
          <cell r="AT540">
            <v>44838</v>
          </cell>
          <cell r="BA540">
            <v>39</v>
          </cell>
          <cell r="BB540" t="str">
            <v>○</v>
          </cell>
          <cell r="BC540" t="str">
            <v>221611222002</v>
          </cell>
          <cell r="BD540">
            <v>44918</v>
          </cell>
          <cell r="BE540">
            <v>44936</v>
          </cell>
          <cell r="BF540">
            <v>44938</v>
          </cell>
          <cell r="BG540" t="str">
            <v>9:30</v>
          </cell>
          <cell r="BH540" t="str">
            <v>17:00</v>
          </cell>
          <cell r="BI540" t="str">
            <v>9:00</v>
          </cell>
          <cell r="BJ540" t="str">
            <v>17:10</v>
          </cell>
          <cell r="BK540" t="str">
            <v/>
          </cell>
          <cell r="BL540" t="str">
            <v/>
          </cell>
        </row>
        <row r="541">
          <cell r="A541" t="str">
            <v>22-1611222-003</v>
          </cell>
          <cell r="B541">
            <v>44768</v>
          </cell>
          <cell r="C541">
            <v>44774</v>
          </cell>
          <cell r="F541" t="str">
            <v>1611222</v>
          </cell>
          <cell r="G541">
            <v>3</v>
          </cell>
          <cell r="H541">
            <v>61</v>
          </cell>
          <cell r="I541" t="str">
            <v>福岡</v>
          </cell>
          <cell r="J541" t="str">
            <v>リファレンス駅東ビル</v>
          </cell>
          <cell r="K541" t="str">
            <v>V1</v>
          </cell>
          <cell r="L541">
            <v>44917</v>
          </cell>
          <cell r="M541">
            <v>44918</v>
          </cell>
          <cell r="O541" t="str">
            <v>福岡</v>
          </cell>
          <cell r="P541" t="str">
            <v>一般</v>
          </cell>
          <cell r="Q541">
            <v>1</v>
          </cell>
          <cell r="R541" t="str">
            <v>オトムラ</v>
          </cell>
          <cell r="S541" t="str">
            <v>マサト</v>
          </cell>
          <cell r="T541" t="str">
            <v>オトムラ　マサト</v>
          </cell>
          <cell r="U541" t="str">
            <v>乙村</v>
          </cell>
          <cell r="V541" t="str">
            <v>雅人</v>
          </cell>
          <cell r="W541" t="str">
            <v>乙村　雅人</v>
          </cell>
          <cell r="X541">
            <v>30277</v>
          </cell>
          <cell r="Y541">
            <v>39</v>
          </cell>
          <cell r="Z541" t="str">
            <v>812-0041</v>
          </cell>
          <cell r="AA541" t="str">
            <v>福岡県</v>
          </cell>
          <cell r="AB541" t="str">
            <v>福岡市博多区吉塚5-8-5</v>
          </cell>
          <cell r="AC541" t="str">
            <v>ネオグレイス吉塚601</v>
          </cell>
          <cell r="AD541" t="str">
            <v>080-4245-4554</v>
          </cell>
          <cell r="AE541" t="str">
            <v>otomura@yoshichu-m.co.jp</v>
          </cell>
          <cell r="AF541" t="str">
            <v>吉忠マネキン株式会社</v>
          </cell>
          <cell r="AG541" t="str">
            <v>プロダクト部</v>
          </cell>
          <cell r="AH541" t="str">
            <v>810-0802</v>
          </cell>
          <cell r="AI541" t="str">
            <v>福岡県</v>
          </cell>
          <cell r="AJ541" t="str">
            <v>福岡市博多区中洲中島町2-3</v>
          </cell>
          <cell r="AK541" t="str">
            <v>福岡フジランドビル9階</v>
          </cell>
          <cell r="AL541" t="str">
            <v>092-282-3690</v>
          </cell>
          <cell r="AM541" t="str">
            <v>⑥</v>
          </cell>
          <cell r="AN541" t="str">
            <v>乙村　雅人</v>
          </cell>
          <cell r="AO541">
            <v>1</v>
          </cell>
          <cell r="AP541">
            <v>1</v>
          </cell>
          <cell r="AS541" t="str">
            <v>三菱</v>
          </cell>
          <cell r="AT541">
            <v>44838</v>
          </cell>
          <cell r="BA541">
            <v>40</v>
          </cell>
          <cell r="BB541" t="str">
            <v>○</v>
          </cell>
          <cell r="BC541" t="str">
            <v>221611222003</v>
          </cell>
          <cell r="BD541">
            <v>44918</v>
          </cell>
          <cell r="BE541">
            <v>44936</v>
          </cell>
          <cell r="BF541">
            <v>44938</v>
          </cell>
          <cell r="BG541" t="str">
            <v>9:30</v>
          </cell>
          <cell r="BH541" t="str">
            <v>17:00</v>
          </cell>
          <cell r="BI541" t="str">
            <v>9:00</v>
          </cell>
          <cell r="BJ541" t="str">
            <v>17:10</v>
          </cell>
          <cell r="BK541" t="str">
            <v/>
          </cell>
          <cell r="BL541" t="str">
            <v/>
          </cell>
        </row>
        <row r="542">
          <cell r="A542" t="str">
            <v>22-1611222-004</v>
          </cell>
          <cell r="B542">
            <v>44782</v>
          </cell>
          <cell r="C542">
            <v>44782</v>
          </cell>
          <cell r="F542" t="str">
            <v>1611222</v>
          </cell>
          <cell r="G542">
            <v>4</v>
          </cell>
          <cell r="H542">
            <v>61</v>
          </cell>
          <cell r="I542" t="str">
            <v>福岡</v>
          </cell>
          <cell r="J542" t="str">
            <v>リファレンス駅東ビル</v>
          </cell>
          <cell r="K542" t="str">
            <v>V1</v>
          </cell>
          <cell r="L542">
            <v>44917</v>
          </cell>
          <cell r="M542">
            <v>44918</v>
          </cell>
          <cell r="O542" t="str">
            <v>福岡</v>
          </cell>
          <cell r="P542" t="str">
            <v>一般</v>
          </cell>
          <cell r="Q542">
            <v>1</v>
          </cell>
          <cell r="R542" t="str">
            <v>タナカ</v>
          </cell>
          <cell r="S542" t="str">
            <v>サトル</v>
          </cell>
          <cell r="T542" t="str">
            <v>タナカ　サトル</v>
          </cell>
          <cell r="U542" t="str">
            <v>田中</v>
          </cell>
          <cell r="V542" t="str">
            <v>聡</v>
          </cell>
          <cell r="W542" t="str">
            <v>田中　聡</v>
          </cell>
          <cell r="X542">
            <v>29853</v>
          </cell>
          <cell r="Y542">
            <v>40</v>
          </cell>
          <cell r="Z542" t="str">
            <v>814-0174</v>
          </cell>
          <cell r="AA542" t="str">
            <v>福岡県</v>
          </cell>
          <cell r="AB542" t="str">
            <v>福岡市早良区田隈1-6-19</v>
          </cell>
          <cell r="AD542" t="str">
            <v>090-1169-7385</v>
          </cell>
          <cell r="AE542" t="str">
            <v>tanaka@miyatatsu.co.jp</v>
          </cell>
          <cell r="AF542" t="str">
            <v>宮辰建設株式会社</v>
          </cell>
          <cell r="AH542" t="str">
            <v>814-0171</v>
          </cell>
          <cell r="AI542" t="str">
            <v>福岡県</v>
          </cell>
          <cell r="AJ542" t="str">
            <v>福岡県福岡市早良区野芥2-17-15</v>
          </cell>
          <cell r="AL542" t="str">
            <v>092-862-1485</v>
          </cell>
          <cell r="AM542" t="str">
            <v>⑥</v>
          </cell>
          <cell r="AN542" t="str">
            <v>田中　聡</v>
          </cell>
          <cell r="AO542">
            <v>1</v>
          </cell>
          <cell r="AP542">
            <v>1</v>
          </cell>
          <cell r="AS542" t="str">
            <v>三菱</v>
          </cell>
          <cell r="AT542">
            <v>44782</v>
          </cell>
          <cell r="BA542">
            <v>37</v>
          </cell>
          <cell r="BB542" t="str">
            <v>○</v>
          </cell>
          <cell r="BC542" t="str">
            <v>221611222004</v>
          </cell>
          <cell r="BD542">
            <v>44918</v>
          </cell>
          <cell r="BE542">
            <v>44936</v>
          </cell>
          <cell r="BF542">
            <v>44938</v>
          </cell>
          <cell r="BG542" t="str">
            <v>9:30</v>
          </cell>
          <cell r="BH542" t="str">
            <v>17:00</v>
          </cell>
          <cell r="BI542" t="str">
            <v>9:00</v>
          </cell>
          <cell r="BJ542" t="str">
            <v>17:10</v>
          </cell>
          <cell r="BK542" t="str">
            <v/>
          </cell>
          <cell r="BL542" t="str">
            <v/>
          </cell>
        </row>
        <row r="543">
          <cell r="A543" t="str">
            <v>日程変更</v>
          </cell>
          <cell r="B543">
            <v>44795</v>
          </cell>
          <cell r="C543">
            <v>44795</v>
          </cell>
          <cell r="E543">
            <v>0</v>
          </cell>
          <cell r="F543" t="str">
            <v>1611222</v>
          </cell>
          <cell r="G543">
            <v>5</v>
          </cell>
          <cell r="H543">
            <v>61</v>
          </cell>
          <cell r="I543" t="str">
            <v>福岡</v>
          </cell>
          <cell r="J543" t="str">
            <v>リファレンス駅東ビル</v>
          </cell>
          <cell r="K543" t="str">
            <v>V1</v>
          </cell>
          <cell r="L543">
            <v>44917</v>
          </cell>
          <cell r="M543">
            <v>44918</v>
          </cell>
          <cell r="O543" t="str">
            <v>福岡</v>
          </cell>
          <cell r="P543" t="str">
            <v>一般</v>
          </cell>
          <cell r="Q543">
            <v>1</v>
          </cell>
          <cell r="R543" t="str">
            <v>タカハラ</v>
          </cell>
          <cell r="S543" t="str">
            <v>ノリオ</v>
          </cell>
          <cell r="T543" t="str">
            <v>タカハラ　ノリオ</v>
          </cell>
          <cell r="U543" t="str">
            <v>高原　</v>
          </cell>
          <cell r="V543" t="str">
            <v>憲生</v>
          </cell>
          <cell r="W543" t="str">
            <v>高原　憲生</v>
          </cell>
          <cell r="X543">
            <v>27332</v>
          </cell>
          <cell r="Y543">
            <v>47</v>
          </cell>
          <cell r="Z543" t="str">
            <v>861-4101</v>
          </cell>
          <cell r="AA543" t="str">
            <v>熊本県</v>
          </cell>
          <cell r="AB543" t="str">
            <v>熊本市南区近見2丁目9番51号</v>
          </cell>
          <cell r="AC543" t="str">
            <v>ブラン・フルールA102</v>
          </cell>
          <cell r="AD543" t="str">
            <v>090-8458-8634</v>
          </cell>
          <cell r="AE543" t="str">
            <v>n-takahara@kumamoto.panahome.co.jp</v>
          </cell>
          <cell r="AF543" t="str">
            <v>株式会社松栄パナホーム熊本</v>
          </cell>
          <cell r="AG543" t="str">
            <v>建設部</v>
          </cell>
          <cell r="AH543" t="str">
            <v>862-0962</v>
          </cell>
          <cell r="AI543" t="str">
            <v>熊本県</v>
          </cell>
          <cell r="AJ543" t="str">
            <v>熊本市南区田迎1丁目7番14号</v>
          </cell>
          <cell r="AK543" t="str">
            <v/>
          </cell>
          <cell r="AL543" t="str">
            <v>096-379-4020</v>
          </cell>
          <cell r="AM543" t="str">
            <v>⑥</v>
          </cell>
          <cell r="AN543" t="str">
            <v>高原　憲生</v>
          </cell>
          <cell r="AO543">
            <v>1</v>
          </cell>
          <cell r="AP543">
            <v>1</v>
          </cell>
          <cell r="AS543" t="str">
            <v>一括</v>
          </cell>
          <cell r="BA543" t="str">
            <v/>
          </cell>
          <cell r="BB543" t="str">
            <v/>
          </cell>
          <cell r="BC543" t="str">
            <v/>
          </cell>
          <cell r="BD543" t="str">
            <v/>
          </cell>
          <cell r="BE543" t="str">
            <v/>
          </cell>
          <cell r="BF543" t="str">
            <v/>
          </cell>
          <cell r="BG543" t="str">
            <v>9:30</v>
          </cell>
          <cell r="BH543" t="str">
            <v>17:00</v>
          </cell>
          <cell r="BI543" t="str">
            <v>9:00</v>
          </cell>
          <cell r="BJ543" t="str">
            <v>17:10</v>
          </cell>
          <cell r="BK543" t="str">
            <v/>
          </cell>
          <cell r="BL543" t="str">
            <v/>
          </cell>
        </row>
        <row r="544">
          <cell r="A544" t="str">
            <v>22-1611222-006</v>
          </cell>
          <cell r="B544">
            <v>44790</v>
          </cell>
          <cell r="C544">
            <v>44795</v>
          </cell>
          <cell r="F544" t="str">
            <v>1611222</v>
          </cell>
          <cell r="G544">
            <v>6</v>
          </cell>
          <cell r="H544">
            <v>61</v>
          </cell>
          <cell r="I544" t="str">
            <v>福岡</v>
          </cell>
          <cell r="J544" t="str">
            <v>リファレンス駅東ビル</v>
          </cell>
          <cell r="K544" t="str">
            <v>V1</v>
          </cell>
          <cell r="L544">
            <v>44917</v>
          </cell>
          <cell r="M544">
            <v>44918</v>
          </cell>
          <cell r="O544" t="str">
            <v>福岡</v>
          </cell>
          <cell r="P544" t="str">
            <v>一般</v>
          </cell>
          <cell r="Q544">
            <v>1</v>
          </cell>
          <cell r="R544" t="str">
            <v>ツル</v>
          </cell>
          <cell r="S544" t="str">
            <v>カズタカ</v>
          </cell>
          <cell r="T544" t="str">
            <v>ツル　カズタカ</v>
          </cell>
          <cell r="U544" t="str">
            <v>鶴</v>
          </cell>
          <cell r="V544" t="str">
            <v>一孝</v>
          </cell>
          <cell r="W544" t="str">
            <v>鶴　一孝</v>
          </cell>
          <cell r="X544">
            <v>26329</v>
          </cell>
          <cell r="Y544">
            <v>50</v>
          </cell>
          <cell r="Z544" t="str">
            <v>830-0421</v>
          </cell>
          <cell r="AA544" t="str">
            <v>福岡県</v>
          </cell>
          <cell r="AB544" t="str">
            <v>三潴郡大木町奥牟田938番地1</v>
          </cell>
          <cell r="AC544" t="str">
            <v/>
          </cell>
          <cell r="AD544" t="str">
            <v>090-9070-0892</v>
          </cell>
          <cell r="AE544" t="str">
            <v>k_tsuru@tia-f.co.jp</v>
          </cell>
          <cell r="AF544" t="str">
            <v>株式会社　林組</v>
          </cell>
          <cell r="AH544" t="str">
            <v>835-0103</v>
          </cell>
          <cell r="AI544" t="str">
            <v>福岡県</v>
          </cell>
          <cell r="AJ544" t="str">
            <v>みやま市山川町清水1523番地3</v>
          </cell>
          <cell r="AK544" t="str">
            <v/>
          </cell>
          <cell r="AL544" t="str">
            <v>0944-67-0464</v>
          </cell>
          <cell r="AM544" t="str">
            <v>⑥</v>
          </cell>
          <cell r="AN544" t="str">
            <v>鶴　一孝</v>
          </cell>
          <cell r="AO544">
            <v>0</v>
          </cell>
          <cell r="AP544">
            <v>1</v>
          </cell>
          <cell r="AS544" t="str">
            <v>三菱</v>
          </cell>
          <cell r="AT544">
            <v>44796</v>
          </cell>
          <cell r="BA544">
            <v>34</v>
          </cell>
          <cell r="BB544" t="str">
            <v>○</v>
          </cell>
          <cell r="BC544" t="str">
            <v>221611222006</v>
          </cell>
          <cell r="BD544">
            <v>44918</v>
          </cell>
          <cell r="BE544">
            <v>44936</v>
          </cell>
          <cell r="BF544">
            <v>44938</v>
          </cell>
          <cell r="BG544" t="str">
            <v>9:30</v>
          </cell>
          <cell r="BH544" t="str">
            <v>17:00</v>
          </cell>
          <cell r="BI544" t="str">
            <v>9:00</v>
          </cell>
          <cell r="BJ544" t="str">
            <v>17:10</v>
          </cell>
          <cell r="BK544" t="str">
            <v/>
          </cell>
          <cell r="BL544" t="str">
            <v/>
          </cell>
        </row>
        <row r="545">
          <cell r="A545" t="str">
            <v>22-1611222-007</v>
          </cell>
          <cell r="B545">
            <v>44797</v>
          </cell>
          <cell r="C545">
            <v>44797</v>
          </cell>
          <cell r="F545" t="str">
            <v>1611222</v>
          </cell>
          <cell r="G545">
            <v>7</v>
          </cell>
          <cell r="H545">
            <v>61</v>
          </cell>
          <cell r="I545" t="str">
            <v>福岡</v>
          </cell>
          <cell r="J545" t="str">
            <v>リファレンス駅東ビル</v>
          </cell>
          <cell r="K545" t="str">
            <v>V1</v>
          </cell>
          <cell r="L545">
            <v>44917</v>
          </cell>
          <cell r="M545">
            <v>44918</v>
          </cell>
          <cell r="O545" t="str">
            <v>福岡</v>
          </cell>
          <cell r="P545" t="str">
            <v>一般</v>
          </cell>
          <cell r="Q545">
            <v>1</v>
          </cell>
          <cell r="R545" t="str">
            <v>カンダ</v>
          </cell>
          <cell r="S545" t="str">
            <v>ユキヒサ</v>
          </cell>
          <cell r="T545" t="str">
            <v>カンダ　ユキヒサ</v>
          </cell>
          <cell r="U545" t="str">
            <v>神田</v>
          </cell>
          <cell r="V545" t="str">
            <v>幸寿</v>
          </cell>
          <cell r="W545" t="str">
            <v>神田　幸寿</v>
          </cell>
          <cell r="X545">
            <v>25550</v>
          </cell>
          <cell r="Y545">
            <v>52</v>
          </cell>
          <cell r="Z545" t="str">
            <v>828-0021</v>
          </cell>
          <cell r="AA545" t="str">
            <v>福岡県</v>
          </cell>
          <cell r="AB545" t="str">
            <v>豊前市大字八屋1520-41</v>
          </cell>
          <cell r="AC545" t="str">
            <v/>
          </cell>
          <cell r="AD545" t="str">
            <v>080-1717-6290</v>
          </cell>
          <cell r="AE545" t="str">
            <v>tubone@io.ocn.ne.jp</v>
          </cell>
          <cell r="AF545" t="str">
            <v>株式会社　ツボネ</v>
          </cell>
          <cell r="AH545" t="str">
            <v>828-0026</v>
          </cell>
          <cell r="AI545" t="str">
            <v>福岡県</v>
          </cell>
          <cell r="AJ545" t="str">
            <v>豊前市大字清水町69番地1</v>
          </cell>
          <cell r="AK545" t="str">
            <v/>
          </cell>
          <cell r="AL545" t="str">
            <v>0979-82-8653</v>
          </cell>
          <cell r="AM545" t="str">
            <v>⑥</v>
          </cell>
          <cell r="AN545" t="str">
            <v>神田　幸寿</v>
          </cell>
          <cell r="AO545">
            <v>0</v>
          </cell>
          <cell r="AP545">
            <v>1</v>
          </cell>
          <cell r="AS545" t="str">
            <v>三菱</v>
          </cell>
          <cell r="AT545">
            <v>44770</v>
          </cell>
          <cell r="BA545">
            <v>35</v>
          </cell>
          <cell r="BB545" t="str">
            <v>○</v>
          </cell>
          <cell r="BC545" t="str">
            <v>221611222007</v>
          </cell>
          <cell r="BD545">
            <v>44918</v>
          </cell>
          <cell r="BE545">
            <v>44936</v>
          </cell>
          <cell r="BF545">
            <v>44938</v>
          </cell>
          <cell r="BG545" t="str">
            <v>9:30</v>
          </cell>
          <cell r="BH545" t="str">
            <v>17:00</v>
          </cell>
          <cell r="BI545" t="str">
            <v>9:00</v>
          </cell>
          <cell r="BJ545" t="str">
            <v>17:10</v>
          </cell>
          <cell r="BK545" t="str">
            <v/>
          </cell>
          <cell r="BL545" t="str">
            <v/>
          </cell>
        </row>
        <row r="546">
          <cell r="A546" t="str">
            <v>22-1611222-008</v>
          </cell>
          <cell r="B546">
            <v>44798</v>
          </cell>
          <cell r="C546">
            <v>44798</v>
          </cell>
          <cell r="F546" t="str">
            <v>1611222</v>
          </cell>
          <cell r="G546">
            <v>8</v>
          </cell>
          <cell r="H546">
            <v>61</v>
          </cell>
          <cell r="I546" t="str">
            <v>福岡</v>
          </cell>
          <cell r="J546" t="str">
            <v>リファレンス駅東ビル</v>
          </cell>
          <cell r="K546" t="str">
            <v>V1</v>
          </cell>
          <cell r="L546">
            <v>44917</v>
          </cell>
          <cell r="M546">
            <v>44918</v>
          </cell>
          <cell r="O546" t="str">
            <v>福岡</v>
          </cell>
          <cell r="P546" t="str">
            <v>一般</v>
          </cell>
          <cell r="Q546">
            <v>1</v>
          </cell>
          <cell r="R546" t="str">
            <v>ニシ</v>
          </cell>
          <cell r="S546" t="str">
            <v>タカユキ</v>
          </cell>
          <cell r="T546" t="str">
            <v>ニシ　タカユキ</v>
          </cell>
          <cell r="U546" t="str">
            <v>西</v>
          </cell>
          <cell r="V546" t="str">
            <v>高幸</v>
          </cell>
          <cell r="W546" t="str">
            <v>西　高幸</v>
          </cell>
          <cell r="X546">
            <v>27835</v>
          </cell>
          <cell r="Y546">
            <v>46</v>
          </cell>
          <cell r="Z546" t="str">
            <v>819-1118</v>
          </cell>
          <cell r="AA546" t="str">
            <v>福岡県</v>
          </cell>
          <cell r="AB546" t="str">
            <v>糸島市前原北4丁目10番30号</v>
          </cell>
          <cell r="AC546" t="str">
            <v/>
          </cell>
          <cell r="AD546" t="str">
            <v>090-4775-1926</v>
          </cell>
          <cell r="AE546" t="str">
            <v>takayuki@nishi-koumuten.com</v>
          </cell>
          <cell r="AF546" t="str">
            <v>株式会社西工務店</v>
          </cell>
          <cell r="AH546" t="str">
            <v>819-1302</v>
          </cell>
          <cell r="AI546" t="str">
            <v>福岡県</v>
          </cell>
          <cell r="AJ546" t="str">
            <v>糸島市志摩吉田２０２９</v>
          </cell>
          <cell r="AK546" t="str">
            <v/>
          </cell>
          <cell r="AL546" t="str">
            <v>092-327-0087</v>
          </cell>
          <cell r="AM546" t="str">
            <v>①</v>
          </cell>
          <cell r="AN546" t="str">
            <v>西　高幸</v>
          </cell>
          <cell r="AO546">
            <v>1</v>
          </cell>
          <cell r="AP546">
            <v>1</v>
          </cell>
          <cell r="AS546" t="str">
            <v>三菱</v>
          </cell>
          <cell r="AT546">
            <v>44831</v>
          </cell>
          <cell r="BA546">
            <v>39</v>
          </cell>
          <cell r="BB546" t="str">
            <v>○</v>
          </cell>
          <cell r="BC546" t="str">
            <v>221611222008</v>
          </cell>
          <cell r="BD546">
            <v>44918</v>
          </cell>
          <cell r="BE546">
            <v>44936</v>
          </cell>
          <cell r="BF546">
            <v>44938</v>
          </cell>
          <cell r="BG546" t="str">
            <v>9:30</v>
          </cell>
          <cell r="BH546" t="str">
            <v>17:00</v>
          </cell>
          <cell r="BI546" t="str">
            <v>9:00</v>
          </cell>
          <cell r="BJ546" t="str">
            <v>17:10</v>
          </cell>
          <cell r="BK546" t="str">
            <v/>
          </cell>
          <cell r="BL546" t="str">
            <v/>
          </cell>
        </row>
        <row r="547">
          <cell r="A547" t="str">
            <v>22-1611222-009</v>
          </cell>
          <cell r="B547">
            <v>44802</v>
          </cell>
          <cell r="C547">
            <v>44895</v>
          </cell>
          <cell r="F547" t="str">
            <v>1611222</v>
          </cell>
          <cell r="G547">
            <v>9</v>
          </cell>
          <cell r="H547">
            <v>61</v>
          </cell>
          <cell r="I547" t="str">
            <v>福岡</v>
          </cell>
          <cell r="J547" t="str">
            <v>リファレンス駅東ビル</v>
          </cell>
          <cell r="K547" t="str">
            <v>V1</v>
          </cell>
          <cell r="L547">
            <v>44917</v>
          </cell>
          <cell r="M547">
            <v>44918</v>
          </cell>
          <cell r="O547" t="str">
            <v>福岡</v>
          </cell>
          <cell r="P547" t="str">
            <v>一般</v>
          </cell>
          <cell r="Q547">
            <v>1</v>
          </cell>
          <cell r="R547" t="str">
            <v>タナカ</v>
          </cell>
          <cell r="S547" t="str">
            <v>マサト</v>
          </cell>
          <cell r="T547" t="str">
            <v>タナカ　マサト</v>
          </cell>
          <cell r="U547" t="str">
            <v>田中</v>
          </cell>
          <cell r="V547" t="str">
            <v>正人</v>
          </cell>
          <cell r="W547" t="str">
            <v>田中　正人</v>
          </cell>
          <cell r="X547">
            <v>17654</v>
          </cell>
          <cell r="Y547">
            <v>74</v>
          </cell>
          <cell r="Z547" t="str">
            <v>824-0032</v>
          </cell>
          <cell r="AA547" t="str">
            <v>福岡県</v>
          </cell>
          <cell r="AB547" t="str">
            <v>行橋市南大橋２－１－１</v>
          </cell>
          <cell r="AC547" t="str">
            <v/>
          </cell>
          <cell r="AD547" t="str">
            <v>0930-25-8700</v>
          </cell>
          <cell r="AE547" t="str">
            <v>yukuhashi-109@tulip.ocn.ne.jp</v>
          </cell>
          <cell r="AF547" t="str">
            <v>東九ハウジング株式会社</v>
          </cell>
          <cell r="AH547" t="str">
            <v>824-0032</v>
          </cell>
          <cell r="AI547" t="str">
            <v>福岡県</v>
          </cell>
          <cell r="AJ547" t="str">
            <v>行橋市南大橋２－１－１</v>
          </cell>
          <cell r="AK547" t="str">
            <v/>
          </cell>
          <cell r="AL547" t="str">
            <v>0930-25-8700</v>
          </cell>
          <cell r="AM547" t="str">
            <v>⑥</v>
          </cell>
          <cell r="AN547" t="str">
            <v>田中　正人</v>
          </cell>
          <cell r="AO547">
            <v>1</v>
          </cell>
          <cell r="AP547">
            <v>1</v>
          </cell>
          <cell r="AS547" t="str">
            <v>三菱</v>
          </cell>
          <cell r="AT547">
            <v>44895</v>
          </cell>
          <cell r="BA547">
            <v>38</v>
          </cell>
          <cell r="BB547" t="str">
            <v>○</v>
          </cell>
          <cell r="BC547" t="str">
            <v>221611222009</v>
          </cell>
          <cell r="BD547">
            <v>44918</v>
          </cell>
          <cell r="BE547">
            <v>44936</v>
          </cell>
          <cell r="BF547">
            <v>44938</v>
          </cell>
          <cell r="BG547" t="str">
            <v>9:30</v>
          </cell>
          <cell r="BH547" t="str">
            <v>17:00</v>
          </cell>
          <cell r="BI547" t="str">
            <v>9:00</v>
          </cell>
          <cell r="BJ547" t="str">
            <v>17:10</v>
          </cell>
          <cell r="BK547" t="str">
            <v/>
          </cell>
          <cell r="BL547" t="str">
            <v/>
          </cell>
        </row>
        <row r="548">
          <cell r="A548" t="str">
            <v>キャンセル</v>
          </cell>
          <cell r="B548">
            <v>44805</v>
          </cell>
          <cell r="C548">
            <v>44805</v>
          </cell>
          <cell r="F548" t="str">
            <v>1611222</v>
          </cell>
          <cell r="G548">
            <v>10</v>
          </cell>
          <cell r="H548">
            <v>61</v>
          </cell>
          <cell r="I548" t="str">
            <v>福岡</v>
          </cell>
          <cell r="J548" t="str">
            <v>リファレンス駅東ビル</v>
          </cell>
          <cell r="K548" t="str">
            <v>V1</v>
          </cell>
          <cell r="L548">
            <v>44917</v>
          </cell>
          <cell r="M548">
            <v>44918</v>
          </cell>
          <cell r="O548" t="str">
            <v>福岡</v>
          </cell>
          <cell r="P548" t="str">
            <v>一般</v>
          </cell>
          <cell r="Q548">
            <v>1</v>
          </cell>
          <cell r="R548" t="str">
            <v>タカクラ</v>
          </cell>
          <cell r="S548" t="str">
            <v>エイキチ</v>
          </cell>
          <cell r="T548" t="str">
            <v>タカクラ　エイキチ</v>
          </cell>
          <cell r="U548" t="str">
            <v>髙倉</v>
          </cell>
          <cell r="V548" t="str">
            <v>栄吉</v>
          </cell>
          <cell r="W548" t="str">
            <v>髙倉　栄吉</v>
          </cell>
          <cell r="X548">
            <v>23719</v>
          </cell>
          <cell r="Y548">
            <v>59</v>
          </cell>
          <cell r="Z548" t="str">
            <v>877-0068</v>
          </cell>
          <cell r="AA548" t="str">
            <v>大分県</v>
          </cell>
          <cell r="AB548" t="str">
            <v xml:space="preserve">日田市内河町２５６－１ </v>
          </cell>
          <cell r="AD548" t="str">
            <v>090-4779-0652</v>
          </cell>
          <cell r="AE548" t="str">
            <v>eikichi8@heart.ocn.ne.jp</v>
          </cell>
          <cell r="AF548" t="str">
            <v>株式会社　松崎組</v>
          </cell>
          <cell r="AH548" t="str">
            <v>810-0062</v>
          </cell>
          <cell r="AI548" t="str">
            <v>福岡県</v>
          </cell>
          <cell r="AJ548" t="str">
            <v>福岡市中央区荒戸一丁目2番14号</v>
          </cell>
          <cell r="AL548" t="str">
            <v>092-751-3692</v>
          </cell>
          <cell r="AM548" t="str">
            <v>①</v>
          </cell>
          <cell r="AN548" t="str">
            <v>髙倉　栄吉</v>
          </cell>
          <cell r="AO548">
            <v>1</v>
          </cell>
          <cell r="AP548">
            <v>1</v>
          </cell>
          <cell r="AS548" t="str">
            <v>三菱</v>
          </cell>
          <cell r="BA548" t="str">
            <v/>
          </cell>
          <cell r="BB548" t="str">
            <v/>
          </cell>
          <cell r="BC548" t="str">
            <v/>
          </cell>
          <cell r="BD548" t="str">
            <v/>
          </cell>
          <cell r="BE548" t="str">
            <v/>
          </cell>
          <cell r="BF548" t="str">
            <v/>
          </cell>
          <cell r="BG548" t="str">
            <v>9:30</v>
          </cell>
          <cell r="BH548" t="str">
            <v>17:00</v>
          </cell>
          <cell r="BI548" t="str">
            <v>9:00</v>
          </cell>
          <cell r="BJ548" t="str">
            <v>17:10</v>
          </cell>
          <cell r="BK548" t="str">
            <v/>
          </cell>
          <cell r="BL548" t="str">
            <v/>
          </cell>
        </row>
        <row r="549">
          <cell r="A549" t="str">
            <v>日程変更</v>
          </cell>
          <cell r="B549">
            <v>44812</v>
          </cell>
          <cell r="C549">
            <v>44812</v>
          </cell>
          <cell r="F549" t="str">
            <v>1611222</v>
          </cell>
          <cell r="G549">
            <v>11</v>
          </cell>
          <cell r="H549">
            <v>61</v>
          </cell>
          <cell r="I549" t="str">
            <v>福岡</v>
          </cell>
          <cell r="J549" t="str">
            <v>リファレンス駅東ビル</v>
          </cell>
          <cell r="K549" t="str">
            <v>V1</v>
          </cell>
          <cell r="L549">
            <v>44917</v>
          </cell>
          <cell r="M549">
            <v>44918</v>
          </cell>
          <cell r="O549" t="str">
            <v>福岡</v>
          </cell>
          <cell r="P549" t="str">
            <v>一般</v>
          </cell>
          <cell r="Q549">
            <v>1</v>
          </cell>
          <cell r="R549" t="str">
            <v>ミノハラ</v>
          </cell>
          <cell r="S549" t="str">
            <v>ケイスケ</v>
          </cell>
          <cell r="T549" t="str">
            <v>ミノハラ　ケイスケ</v>
          </cell>
          <cell r="U549" t="str">
            <v>簑原</v>
          </cell>
          <cell r="V549" t="str">
            <v>啓佑</v>
          </cell>
          <cell r="W549" t="str">
            <v>簑原　啓佑</v>
          </cell>
          <cell r="X549">
            <v>33405</v>
          </cell>
          <cell r="Y549">
            <v>33</v>
          </cell>
          <cell r="Z549" t="str">
            <v>811-4146</v>
          </cell>
          <cell r="AA549" t="str">
            <v>福岡県</v>
          </cell>
          <cell r="AB549" t="str">
            <v>宗像市赤間5-6-8</v>
          </cell>
          <cell r="AD549" t="str">
            <v>080-5252-0784</v>
          </cell>
          <cell r="AE549" t="str">
            <v>minohara@kyu-u.com</v>
          </cell>
          <cell r="AF549" t="str">
            <v>九有電子工業株式会社</v>
          </cell>
          <cell r="AG549" t="str">
            <v>工事部</v>
          </cell>
          <cell r="AH549" t="str">
            <v>814-0174</v>
          </cell>
          <cell r="AI549" t="str">
            <v>福岡県</v>
          </cell>
          <cell r="AJ549" t="str">
            <v>福岡市早良区田隈二丁目24番17号</v>
          </cell>
          <cell r="AL549" t="str">
            <v>092-865-1800</v>
          </cell>
          <cell r="AM549" t="str">
            <v>⑥</v>
          </cell>
          <cell r="AN549" t="str">
            <v>蓑原　啓佑</v>
          </cell>
          <cell r="AO549">
            <v>0</v>
          </cell>
          <cell r="AP549">
            <v>1</v>
          </cell>
          <cell r="AS549" t="str">
            <v>三菱</v>
          </cell>
          <cell r="AT549">
            <v>44813</v>
          </cell>
          <cell r="BA549" t="str">
            <v/>
          </cell>
          <cell r="BB549" t="str">
            <v/>
          </cell>
          <cell r="BC549" t="str">
            <v/>
          </cell>
          <cell r="BD549" t="str">
            <v/>
          </cell>
          <cell r="BE549" t="str">
            <v/>
          </cell>
          <cell r="BF549" t="str">
            <v/>
          </cell>
          <cell r="BG549" t="str">
            <v>9:30</v>
          </cell>
          <cell r="BH549" t="str">
            <v>17:00</v>
          </cell>
          <cell r="BI549" t="str">
            <v>9:00</v>
          </cell>
          <cell r="BJ549" t="str">
            <v>17:10</v>
          </cell>
          <cell r="BK549" t="str">
            <v/>
          </cell>
          <cell r="BL549" t="str">
            <v/>
          </cell>
        </row>
        <row r="550">
          <cell r="A550" t="str">
            <v>22-1611222-012</v>
          </cell>
          <cell r="B550">
            <v>44816</v>
          </cell>
          <cell r="C550">
            <v>44909</v>
          </cell>
          <cell r="F550" t="str">
            <v>1611222</v>
          </cell>
          <cell r="G550">
            <v>12</v>
          </cell>
          <cell r="H550">
            <v>61</v>
          </cell>
          <cell r="I550" t="str">
            <v>福岡</v>
          </cell>
          <cell r="J550" t="str">
            <v>リファレンス駅東ビル</v>
          </cell>
          <cell r="K550" t="str">
            <v>V1</v>
          </cell>
          <cell r="L550">
            <v>44917</v>
          </cell>
          <cell r="M550">
            <v>44918</v>
          </cell>
          <cell r="O550" t="str">
            <v>福岡</v>
          </cell>
          <cell r="P550" t="str">
            <v>一般</v>
          </cell>
          <cell r="Q550">
            <v>1</v>
          </cell>
          <cell r="R550" t="str">
            <v>ハラ</v>
          </cell>
          <cell r="S550" t="str">
            <v>リュウジ</v>
          </cell>
          <cell r="T550" t="str">
            <v>ハラ　リュウジ</v>
          </cell>
          <cell r="U550" t="str">
            <v>原</v>
          </cell>
          <cell r="V550" t="str">
            <v>龍治</v>
          </cell>
          <cell r="W550" t="str">
            <v>原　龍治</v>
          </cell>
          <cell r="X550">
            <v>24766</v>
          </cell>
          <cell r="Y550">
            <v>56</v>
          </cell>
          <cell r="Z550" t="str">
            <v>862-0911</v>
          </cell>
          <cell r="AA550" t="str">
            <v>熊本県</v>
          </cell>
          <cell r="AB550" t="str">
            <v>熊本市東区健軍3丁目49-11</v>
          </cell>
          <cell r="AD550" t="str">
            <v>090-8225-2609</v>
          </cell>
          <cell r="AE550" t="str">
            <v>ryu.ji2377@daiwahouse.jp</v>
          </cell>
          <cell r="AF550" t="str">
            <v>大和ハウス工業株式会社</v>
          </cell>
          <cell r="AG550" t="str">
            <v>熊本支社</v>
          </cell>
          <cell r="AH550" t="str">
            <v>862-0912</v>
          </cell>
          <cell r="AI550" t="str">
            <v>熊本県</v>
          </cell>
          <cell r="AJ550" t="str">
            <v>熊本市東区錦ケ丘18-24</v>
          </cell>
          <cell r="AL550" t="str">
            <v>096-360-5209</v>
          </cell>
          <cell r="AM550" t="str">
            <v>①</v>
          </cell>
          <cell r="AN550" t="str">
            <v>原　龍治</v>
          </cell>
          <cell r="AO550">
            <v>1</v>
          </cell>
          <cell r="AP550">
            <v>1</v>
          </cell>
          <cell r="AS550" t="str">
            <v>三菱</v>
          </cell>
          <cell r="AT550">
            <v>44875</v>
          </cell>
          <cell r="BA550">
            <v>36</v>
          </cell>
          <cell r="BB550" t="str">
            <v>○</v>
          </cell>
          <cell r="BC550" t="str">
            <v>221611222012</v>
          </cell>
          <cell r="BD550">
            <v>44918</v>
          </cell>
          <cell r="BE550">
            <v>44936</v>
          </cell>
          <cell r="BF550">
            <v>44938</v>
          </cell>
          <cell r="BG550" t="str">
            <v>9:30</v>
          </cell>
          <cell r="BH550" t="str">
            <v>17:00</v>
          </cell>
          <cell r="BI550" t="str">
            <v>9:00</v>
          </cell>
          <cell r="BJ550" t="str">
            <v>17:10</v>
          </cell>
          <cell r="BK550" t="str">
            <v/>
          </cell>
          <cell r="BL550" t="str">
            <v/>
          </cell>
        </row>
        <row r="551">
          <cell r="A551" t="str">
            <v>22-1611222-013</v>
          </cell>
          <cell r="B551">
            <v>44816</v>
          </cell>
          <cell r="C551">
            <v>44909</v>
          </cell>
          <cell r="F551" t="str">
            <v>1611222</v>
          </cell>
          <cell r="G551">
            <v>13</v>
          </cell>
          <cell r="H551">
            <v>61</v>
          </cell>
          <cell r="I551" t="str">
            <v>福岡</v>
          </cell>
          <cell r="J551" t="str">
            <v>リファレンス駅東ビル</v>
          </cell>
          <cell r="K551" t="str">
            <v>V1</v>
          </cell>
          <cell r="L551">
            <v>44917</v>
          </cell>
          <cell r="M551">
            <v>44918</v>
          </cell>
          <cell r="O551" t="str">
            <v>福岡</v>
          </cell>
          <cell r="P551" t="str">
            <v>一般</v>
          </cell>
          <cell r="Q551">
            <v>1</v>
          </cell>
          <cell r="R551" t="str">
            <v>フジモト</v>
          </cell>
          <cell r="S551" t="str">
            <v>ヨシユキ</v>
          </cell>
          <cell r="T551" t="str">
            <v>フジモト　ヨシユキ</v>
          </cell>
          <cell r="U551" t="str">
            <v>藤本</v>
          </cell>
          <cell r="V551" t="str">
            <v>佳之</v>
          </cell>
          <cell r="W551" t="str">
            <v>藤本　佳之</v>
          </cell>
          <cell r="X551">
            <v>24133</v>
          </cell>
          <cell r="Y551">
            <v>58</v>
          </cell>
          <cell r="Z551" t="str">
            <v>862-0950</v>
          </cell>
          <cell r="AA551" t="str">
            <v>熊本県</v>
          </cell>
          <cell r="AB551" t="str">
            <v>熊本市中央区水前寺4丁目19-18</v>
          </cell>
          <cell r="AD551" t="str">
            <v>096-360-5209</v>
          </cell>
          <cell r="AF551" t="str">
            <v>大和ハウス工業株式会社</v>
          </cell>
          <cell r="AG551" t="str">
            <v>熊本支社</v>
          </cell>
          <cell r="AH551" t="str">
            <v>862-0912</v>
          </cell>
          <cell r="AI551" t="str">
            <v>熊本県</v>
          </cell>
          <cell r="AJ551" t="str">
            <v>熊本市東区錦ケ丘18-24</v>
          </cell>
          <cell r="AL551" t="str">
            <v>096-360-5209</v>
          </cell>
          <cell r="AM551" t="str">
            <v>①</v>
          </cell>
          <cell r="AN551" t="str">
            <v>藤本　佳之</v>
          </cell>
          <cell r="AO551">
            <v>1</v>
          </cell>
          <cell r="AP551">
            <v>1</v>
          </cell>
          <cell r="AS551" t="str">
            <v>三菱</v>
          </cell>
          <cell r="AT551">
            <v>44838</v>
          </cell>
          <cell r="BA551">
            <v>34</v>
          </cell>
          <cell r="BB551" t="str">
            <v>○</v>
          </cell>
          <cell r="BC551" t="str">
            <v>221611222013</v>
          </cell>
          <cell r="BD551">
            <v>44918</v>
          </cell>
          <cell r="BE551">
            <v>44936</v>
          </cell>
          <cell r="BF551">
            <v>44938</v>
          </cell>
          <cell r="BG551" t="str">
            <v>9:30</v>
          </cell>
          <cell r="BH551" t="str">
            <v>17:00</v>
          </cell>
          <cell r="BI551" t="str">
            <v>9:00</v>
          </cell>
          <cell r="BJ551" t="str">
            <v>17:10</v>
          </cell>
          <cell r="BK551" t="str">
            <v/>
          </cell>
          <cell r="BL551" t="str">
            <v/>
          </cell>
        </row>
        <row r="552">
          <cell r="A552" t="str">
            <v>22-1611222-014</v>
          </cell>
          <cell r="B552">
            <v>44816</v>
          </cell>
          <cell r="C552">
            <v>44909</v>
          </cell>
          <cell r="F552" t="str">
            <v>1611222</v>
          </cell>
          <cell r="G552">
            <v>14</v>
          </cell>
          <cell r="H552">
            <v>61</v>
          </cell>
          <cell r="I552" t="str">
            <v>福岡</v>
          </cell>
          <cell r="J552" t="str">
            <v>リファレンス駅東ビル</v>
          </cell>
          <cell r="K552" t="str">
            <v>V1</v>
          </cell>
          <cell r="L552">
            <v>44917</v>
          </cell>
          <cell r="M552">
            <v>44918</v>
          </cell>
          <cell r="O552" t="str">
            <v>福岡</v>
          </cell>
          <cell r="P552" t="str">
            <v>一般</v>
          </cell>
          <cell r="Q552">
            <v>1</v>
          </cell>
          <cell r="R552" t="str">
            <v>ワダ</v>
          </cell>
          <cell r="S552" t="str">
            <v>タカアキ</v>
          </cell>
          <cell r="T552" t="str">
            <v>ワダ　タカアキ</v>
          </cell>
          <cell r="U552" t="str">
            <v>和田</v>
          </cell>
          <cell r="V552" t="str">
            <v>陵明</v>
          </cell>
          <cell r="W552" t="str">
            <v>和田　陵明</v>
          </cell>
          <cell r="X552">
            <v>25419</v>
          </cell>
          <cell r="Y552">
            <v>55</v>
          </cell>
          <cell r="Z552" t="str">
            <v>862-0925</v>
          </cell>
          <cell r="AA552" t="str">
            <v>熊本県</v>
          </cell>
          <cell r="AB552" t="str">
            <v>熊本市東区保田窪本町2-61-102号</v>
          </cell>
          <cell r="AD552" t="str">
            <v>080-9944-4150</v>
          </cell>
          <cell r="AE552" t="str">
            <v>taka-wada@daiwahouse.jp</v>
          </cell>
          <cell r="AF552" t="str">
            <v>大和ハウス工業株式会社</v>
          </cell>
          <cell r="AG552" t="str">
            <v>熊本支社</v>
          </cell>
          <cell r="AH552" t="str">
            <v>862-0912</v>
          </cell>
          <cell r="AI552" t="str">
            <v>熊本県</v>
          </cell>
          <cell r="AJ552" t="str">
            <v>熊本市東区錦ケ丘18-24</v>
          </cell>
          <cell r="AL552" t="str">
            <v>096-360-5209</v>
          </cell>
          <cell r="AM552" t="str">
            <v>①</v>
          </cell>
          <cell r="AN552" t="str">
            <v>和田　隆明</v>
          </cell>
          <cell r="AO552">
            <v>1</v>
          </cell>
          <cell r="AP552">
            <v>1</v>
          </cell>
          <cell r="AS552" t="str">
            <v>三菱</v>
          </cell>
          <cell r="AT552">
            <v>44824</v>
          </cell>
          <cell r="BA552">
            <v>40</v>
          </cell>
          <cell r="BB552" t="str">
            <v>○</v>
          </cell>
          <cell r="BC552" t="str">
            <v>221611222014</v>
          </cell>
          <cell r="BD552">
            <v>44918</v>
          </cell>
          <cell r="BE552">
            <v>44936</v>
          </cell>
          <cell r="BF552">
            <v>44938</v>
          </cell>
          <cell r="BG552" t="str">
            <v>9:30</v>
          </cell>
          <cell r="BH552" t="str">
            <v>17:00</v>
          </cell>
          <cell r="BI552" t="str">
            <v>9:00</v>
          </cell>
          <cell r="BJ552" t="str">
            <v>17:10</v>
          </cell>
          <cell r="BK552" t="str">
            <v/>
          </cell>
          <cell r="BL552" t="str">
            <v/>
          </cell>
        </row>
        <row r="553">
          <cell r="A553" t="str">
            <v>キャンセル</v>
          </cell>
          <cell r="B553">
            <v>44819</v>
          </cell>
          <cell r="C553">
            <v>44820</v>
          </cell>
          <cell r="F553" t="str">
            <v>1611222</v>
          </cell>
          <cell r="G553">
            <v>15</v>
          </cell>
          <cell r="H553">
            <v>61</v>
          </cell>
          <cell r="I553" t="str">
            <v>福岡</v>
          </cell>
          <cell r="J553" t="str">
            <v>リファレンス駅東ビル</v>
          </cell>
          <cell r="K553" t="str">
            <v>V1</v>
          </cell>
          <cell r="L553">
            <v>44917</v>
          </cell>
          <cell r="M553">
            <v>44918</v>
          </cell>
          <cell r="O553" t="str">
            <v>福岡</v>
          </cell>
          <cell r="P553" t="str">
            <v>一般</v>
          </cell>
          <cell r="Q553">
            <v>1</v>
          </cell>
          <cell r="R553" t="str">
            <v>タカオカ</v>
          </cell>
          <cell r="S553" t="str">
            <v>ヒロミツ</v>
          </cell>
          <cell r="T553" t="str">
            <v>タカオカ　ヒロミツ</v>
          </cell>
          <cell r="U553" t="str">
            <v>髙岡</v>
          </cell>
          <cell r="V553" t="str">
            <v>宏光</v>
          </cell>
          <cell r="W553" t="str">
            <v>髙岡　宏光</v>
          </cell>
          <cell r="X553">
            <v>30202</v>
          </cell>
          <cell r="Y553">
            <v>42</v>
          </cell>
          <cell r="Z553" t="str">
            <v>869-4804</v>
          </cell>
          <cell r="AA553" t="str">
            <v>熊本県</v>
          </cell>
          <cell r="AB553" t="str">
            <v>八代郡氷川町大野880</v>
          </cell>
          <cell r="AD553" t="str">
            <v>090-9477-2948</v>
          </cell>
          <cell r="AE553" t="str">
            <v>Takkahi@outlook.jp</v>
          </cell>
          <cell r="AF553" t="str">
            <v>髙岡建築</v>
          </cell>
          <cell r="AH553" t="str">
            <v>869-4804</v>
          </cell>
          <cell r="AI553" t="str">
            <v>熊本県</v>
          </cell>
          <cell r="AJ553" t="str">
            <v>八代郡氷川町大野880</v>
          </cell>
          <cell r="AL553" t="str">
            <v>0965-62-3872</v>
          </cell>
          <cell r="AM553" t="str">
            <v>⑤</v>
          </cell>
          <cell r="AN553" t="str">
            <v>高岡　宏光</v>
          </cell>
          <cell r="AO553">
            <v>1</v>
          </cell>
          <cell r="AP553">
            <v>1</v>
          </cell>
          <cell r="AS553" t="str">
            <v>三菱</v>
          </cell>
          <cell r="BA553" t="str">
            <v/>
          </cell>
          <cell r="BB553" t="str">
            <v/>
          </cell>
          <cell r="BC553" t="str">
            <v/>
          </cell>
          <cell r="BD553" t="str">
            <v/>
          </cell>
          <cell r="BE553" t="str">
            <v/>
          </cell>
          <cell r="BF553" t="str">
            <v/>
          </cell>
          <cell r="BG553" t="str">
            <v>9:30</v>
          </cell>
          <cell r="BH553" t="str">
            <v>17:00</v>
          </cell>
          <cell r="BI553" t="str">
            <v>9:00</v>
          </cell>
          <cell r="BJ553" t="str">
            <v>17:10</v>
          </cell>
          <cell r="BK553" t="str">
            <v/>
          </cell>
          <cell r="BL553" t="str">
            <v/>
          </cell>
        </row>
        <row r="554">
          <cell r="A554" t="str">
            <v>22-1611222-016</v>
          </cell>
          <cell r="B554">
            <v>44819</v>
          </cell>
          <cell r="C554">
            <v>44820</v>
          </cell>
          <cell r="F554" t="str">
            <v>1611222</v>
          </cell>
          <cell r="G554">
            <v>16</v>
          </cell>
          <cell r="H554">
            <v>61</v>
          </cell>
          <cell r="I554" t="str">
            <v>福岡</v>
          </cell>
          <cell r="J554" t="str">
            <v>リファレンス駅東ビル</v>
          </cell>
          <cell r="K554" t="str">
            <v>V1</v>
          </cell>
          <cell r="L554">
            <v>44917</v>
          </cell>
          <cell r="M554">
            <v>44918</v>
          </cell>
          <cell r="O554" t="str">
            <v>福岡</v>
          </cell>
          <cell r="P554" t="str">
            <v>一般</v>
          </cell>
          <cell r="Q554">
            <v>1</v>
          </cell>
          <cell r="R554" t="str">
            <v>モトマツ</v>
          </cell>
          <cell r="S554" t="str">
            <v>ケンジ</v>
          </cell>
          <cell r="T554" t="str">
            <v>モトマツ　ケンジ</v>
          </cell>
          <cell r="U554" t="str">
            <v>本松</v>
          </cell>
          <cell r="V554" t="str">
            <v>賢治</v>
          </cell>
          <cell r="W554" t="str">
            <v>本松　賢治</v>
          </cell>
          <cell r="X554">
            <v>20334</v>
          </cell>
          <cell r="Y554">
            <v>67</v>
          </cell>
          <cell r="Z554" t="str">
            <v>812-0894</v>
          </cell>
          <cell r="AA554" t="str">
            <v>福岡県</v>
          </cell>
          <cell r="AB554" t="str">
            <v>福岡市博多区諸岡5-7-8</v>
          </cell>
          <cell r="AC554" t="str">
            <v/>
          </cell>
          <cell r="AD554" t="str">
            <v>090-3985-7331</v>
          </cell>
          <cell r="AE554" t="str">
            <v>aands-hkt@air.ocn.ne.jp</v>
          </cell>
          <cell r="AF554" t="str">
            <v>エーアンドエス設計</v>
          </cell>
          <cell r="AH554" t="str">
            <v>812-0016</v>
          </cell>
          <cell r="AI554" t="str">
            <v>福岡県</v>
          </cell>
          <cell r="AJ554" t="str">
            <v>福岡市博多区博多駅南3-15-28</v>
          </cell>
          <cell r="AK554" t="str">
            <v>福岡県遊技会館2階</v>
          </cell>
          <cell r="AL554" t="str">
            <v>092-432-3636</v>
          </cell>
          <cell r="AM554" t="str">
            <v>④</v>
          </cell>
          <cell r="AN554" t="str">
            <v>本松賢治</v>
          </cell>
          <cell r="AO554">
            <v>1</v>
          </cell>
          <cell r="AP554">
            <v>1</v>
          </cell>
          <cell r="AS554" t="str">
            <v>三菱</v>
          </cell>
          <cell r="AT554">
            <v>44838</v>
          </cell>
          <cell r="BA554">
            <v>39</v>
          </cell>
          <cell r="BB554" t="str">
            <v>○</v>
          </cell>
          <cell r="BC554" t="str">
            <v>221611222016</v>
          </cell>
          <cell r="BD554">
            <v>44918</v>
          </cell>
          <cell r="BE554">
            <v>44936</v>
          </cell>
          <cell r="BF554">
            <v>44938</v>
          </cell>
          <cell r="BG554" t="str">
            <v>9:30</v>
          </cell>
          <cell r="BH554" t="str">
            <v>17:00</v>
          </cell>
          <cell r="BI554" t="str">
            <v>9:00</v>
          </cell>
          <cell r="BJ554" t="str">
            <v>17:10</v>
          </cell>
          <cell r="BK554" t="str">
            <v/>
          </cell>
          <cell r="BL554" t="str">
            <v/>
          </cell>
        </row>
        <row r="555">
          <cell r="A555" t="str">
            <v>22-1611222-017</v>
          </cell>
          <cell r="B555">
            <v>44826</v>
          </cell>
          <cell r="C555">
            <v>44830</v>
          </cell>
          <cell r="F555" t="str">
            <v>1611222</v>
          </cell>
          <cell r="G555">
            <v>17</v>
          </cell>
          <cell r="H555">
            <v>61</v>
          </cell>
          <cell r="I555" t="str">
            <v>福岡</v>
          </cell>
          <cell r="J555" t="str">
            <v>リファレンス駅東ビル</v>
          </cell>
          <cell r="K555" t="str">
            <v>V1</v>
          </cell>
          <cell r="L555">
            <v>44917</v>
          </cell>
          <cell r="M555">
            <v>44918</v>
          </cell>
          <cell r="O555" t="str">
            <v>福岡</v>
          </cell>
          <cell r="P555" t="str">
            <v>一般</v>
          </cell>
          <cell r="Q555">
            <v>1</v>
          </cell>
          <cell r="R555" t="str">
            <v>ガチョウ</v>
          </cell>
          <cell r="S555" t="str">
            <v>ノボル</v>
          </cell>
          <cell r="T555" t="str">
            <v>ガチョウ　ノボル</v>
          </cell>
          <cell r="U555" t="str">
            <v>賀長</v>
          </cell>
          <cell r="V555" t="str">
            <v>昇</v>
          </cell>
          <cell r="W555" t="str">
            <v>賀長　昇</v>
          </cell>
          <cell r="X555">
            <v>27604</v>
          </cell>
          <cell r="Y555">
            <v>49</v>
          </cell>
          <cell r="Z555" t="str">
            <v>814-0022</v>
          </cell>
          <cell r="AA555" t="str">
            <v>福岡県</v>
          </cell>
          <cell r="AB555" t="str">
            <v>福岡市早良区原8丁目25-15</v>
          </cell>
          <cell r="AD555" t="str">
            <v>090-5930-3939</v>
          </cell>
          <cell r="AE555" t="str">
            <v>grande2020@lep.bbiq.jp</v>
          </cell>
          <cell r="AF555" t="str">
            <v>合同会社グランデ・テルース</v>
          </cell>
          <cell r="AH555" t="str">
            <v>814-0022</v>
          </cell>
          <cell r="AI555" t="str">
            <v>福岡県</v>
          </cell>
          <cell r="AJ555" t="str">
            <v>福岡市早良区原8丁目25-15</v>
          </cell>
          <cell r="AL555" t="str">
            <v>090-5930-3939</v>
          </cell>
          <cell r="AM555" t="str">
            <v>⑥</v>
          </cell>
          <cell r="AN555" t="str">
            <v>賀長　昇</v>
          </cell>
          <cell r="AO555">
            <v>1</v>
          </cell>
          <cell r="AP555">
            <v>1</v>
          </cell>
          <cell r="AS555" t="str">
            <v>三菱</v>
          </cell>
          <cell r="AT555">
            <v>44832</v>
          </cell>
          <cell r="BA555">
            <v>36</v>
          </cell>
          <cell r="BB555" t="str">
            <v>○</v>
          </cell>
          <cell r="BC555" t="str">
            <v>221611222017</v>
          </cell>
          <cell r="BD555">
            <v>44918</v>
          </cell>
          <cell r="BE555">
            <v>44936</v>
          </cell>
          <cell r="BF555">
            <v>44938</v>
          </cell>
          <cell r="BG555" t="str">
            <v>9:30</v>
          </cell>
          <cell r="BH555" t="str">
            <v>17:00</v>
          </cell>
          <cell r="BI555" t="str">
            <v>9:00</v>
          </cell>
          <cell r="BJ555" t="str">
            <v>17:10</v>
          </cell>
          <cell r="BK555" t="str">
            <v/>
          </cell>
          <cell r="BL555" t="str">
            <v/>
          </cell>
        </row>
        <row r="556">
          <cell r="A556" t="str">
            <v>22-1611222-018</v>
          </cell>
          <cell r="B556">
            <v>44831</v>
          </cell>
          <cell r="C556">
            <v>44831</v>
          </cell>
          <cell r="F556" t="str">
            <v>1611222</v>
          </cell>
          <cell r="G556">
            <v>18</v>
          </cell>
          <cell r="H556">
            <v>61</v>
          </cell>
          <cell r="I556" t="str">
            <v>福岡</v>
          </cell>
          <cell r="J556" t="str">
            <v>リファレンス駅東ビル</v>
          </cell>
          <cell r="K556" t="str">
            <v>V1</v>
          </cell>
          <cell r="L556">
            <v>44917</v>
          </cell>
          <cell r="M556">
            <v>44918</v>
          </cell>
          <cell r="O556" t="str">
            <v>福岡</v>
          </cell>
          <cell r="P556" t="str">
            <v>一般</v>
          </cell>
          <cell r="Q556">
            <v>1</v>
          </cell>
          <cell r="R556" t="str">
            <v>ナカムラ</v>
          </cell>
          <cell r="S556" t="str">
            <v>イワオ</v>
          </cell>
          <cell r="T556" t="str">
            <v>ナカムラ　イワオ</v>
          </cell>
          <cell r="U556" t="str">
            <v>中村</v>
          </cell>
          <cell r="V556" t="str">
            <v>巌</v>
          </cell>
          <cell r="W556" t="str">
            <v>中村　巌</v>
          </cell>
          <cell r="X556">
            <v>28787</v>
          </cell>
          <cell r="Y556">
            <v>43</v>
          </cell>
          <cell r="Z556" t="str">
            <v>811-2231</v>
          </cell>
          <cell r="AA556" t="str">
            <v>福岡県</v>
          </cell>
          <cell r="AB556" t="str">
            <v>糟屋郡志免町別府東2丁目8-18-2</v>
          </cell>
          <cell r="AC556" t="str">
            <v/>
          </cell>
          <cell r="AD556" t="str">
            <v>090-6593-9047</v>
          </cell>
          <cell r="AE556" t="str">
            <v>i-nakamura@yamadahomes.jp</v>
          </cell>
          <cell r="AF556" t="str">
            <v>株式会社ヤマダホームズ</v>
          </cell>
          <cell r="AG556" t="str">
            <v>リフォーム事業本部</v>
          </cell>
          <cell r="AH556" t="str">
            <v>370-0841</v>
          </cell>
          <cell r="AI556" t="str">
            <v>群馬県</v>
          </cell>
          <cell r="AJ556" t="str">
            <v>高崎市栄町1-1</v>
          </cell>
          <cell r="AK556" t="str">
            <v/>
          </cell>
          <cell r="AL556" t="str">
            <v>--</v>
          </cell>
          <cell r="AM556" t="str">
            <v>⑥</v>
          </cell>
          <cell r="AN556" t="str">
            <v>中村　巌</v>
          </cell>
          <cell r="AO556">
            <v>0</v>
          </cell>
          <cell r="AP556">
            <v>1</v>
          </cell>
          <cell r="AS556" t="str">
            <v>一括</v>
          </cell>
          <cell r="BA556">
            <v>34</v>
          </cell>
          <cell r="BB556" t="str">
            <v>○</v>
          </cell>
          <cell r="BC556" t="str">
            <v>221611222018</v>
          </cell>
          <cell r="BD556">
            <v>44918</v>
          </cell>
          <cell r="BE556">
            <v>44936</v>
          </cell>
          <cell r="BF556">
            <v>44938</v>
          </cell>
          <cell r="BG556" t="str">
            <v>9:30</v>
          </cell>
          <cell r="BH556" t="str">
            <v>17:00</v>
          </cell>
          <cell r="BI556" t="str">
            <v>9:00</v>
          </cell>
          <cell r="BJ556" t="str">
            <v>17:10</v>
          </cell>
          <cell r="BK556" t="str">
            <v/>
          </cell>
          <cell r="BL556" t="str">
            <v/>
          </cell>
        </row>
        <row r="557">
          <cell r="A557" t="str">
            <v>22-1611222-019</v>
          </cell>
          <cell r="B557">
            <v>44798</v>
          </cell>
          <cell r="C557">
            <v>44831</v>
          </cell>
          <cell r="E557">
            <v>0</v>
          </cell>
          <cell r="F557" t="str">
            <v>1611222</v>
          </cell>
          <cell r="G557">
            <v>19</v>
          </cell>
          <cell r="H557">
            <v>61</v>
          </cell>
          <cell r="I557" t="str">
            <v>福岡</v>
          </cell>
          <cell r="J557" t="str">
            <v>リファレンス駅東ビル</v>
          </cell>
          <cell r="K557" t="str">
            <v>V1</v>
          </cell>
          <cell r="L557">
            <v>44917</v>
          </cell>
          <cell r="M557">
            <v>44918</v>
          </cell>
          <cell r="O557" t="str">
            <v>福岡</v>
          </cell>
          <cell r="P557" t="str">
            <v>一般</v>
          </cell>
          <cell r="Q557">
            <v>1</v>
          </cell>
          <cell r="R557" t="str">
            <v>モリタ</v>
          </cell>
          <cell r="S557" t="str">
            <v>ケイサク</v>
          </cell>
          <cell r="T557" t="str">
            <v>モリタ　ケイサク</v>
          </cell>
          <cell r="U557" t="str">
            <v>守田</v>
          </cell>
          <cell r="V557" t="str">
            <v>圭作</v>
          </cell>
          <cell r="W557" t="str">
            <v>守田　圭作</v>
          </cell>
          <cell r="X557">
            <v>30246</v>
          </cell>
          <cell r="Y557">
            <v>39</v>
          </cell>
          <cell r="Z557" t="str">
            <v>862-0969</v>
          </cell>
          <cell r="AA557" t="str">
            <v>熊本県</v>
          </cell>
          <cell r="AB557" t="str">
            <v>熊本市南区良町4丁目7-83</v>
          </cell>
          <cell r="AC557" t="str">
            <v/>
          </cell>
          <cell r="AD557" t="str">
            <v>080-4928-6649</v>
          </cell>
          <cell r="AE557" t="str">
            <v>ke-morita@yamadahomes.jp</v>
          </cell>
          <cell r="AF557" t="str">
            <v>株式会社ヤマダホームズ</v>
          </cell>
          <cell r="AG557" t="str">
            <v>リフォーム事業本部</v>
          </cell>
          <cell r="AH557" t="str">
            <v>370-0841</v>
          </cell>
          <cell r="AI557" t="str">
            <v>群馬県</v>
          </cell>
          <cell r="AJ557" t="str">
            <v>高崎市栄町1-1</v>
          </cell>
          <cell r="AK557" t="str">
            <v/>
          </cell>
          <cell r="AL557" t="str">
            <v>--</v>
          </cell>
          <cell r="AM557" t="str">
            <v>①</v>
          </cell>
          <cell r="AN557" t="str">
            <v>守田 圭作</v>
          </cell>
          <cell r="AO557">
            <v>1</v>
          </cell>
          <cell r="AP557">
            <v>1</v>
          </cell>
          <cell r="AS557" t="str">
            <v>一括</v>
          </cell>
          <cell r="BA557">
            <v>36</v>
          </cell>
          <cell r="BB557" t="str">
            <v>○</v>
          </cell>
          <cell r="BC557" t="str">
            <v>221611222019</v>
          </cell>
          <cell r="BD557">
            <v>44918</v>
          </cell>
          <cell r="BE557">
            <v>44936</v>
          </cell>
          <cell r="BF557">
            <v>44938</v>
          </cell>
          <cell r="BG557" t="str">
            <v>9:30</v>
          </cell>
          <cell r="BH557" t="str">
            <v>17:00</v>
          </cell>
          <cell r="BI557" t="str">
            <v>9:00</v>
          </cell>
          <cell r="BJ557" t="str">
            <v>17:10</v>
          </cell>
          <cell r="BK557" t="str">
            <v/>
          </cell>
          <cell r="BL557" t="str">
            <v/>
          </cell>
        </row>
        <row r="558">
          <cell r="A558" t="str">
            <v>22-1611222-020</v>
          </cell>
          <cell r="B558">
            <v>44830</v>
          </cell>
          <cell r="C558">
            <v>44831</v>
          </cell>
          <cell r="F558" t="str">
            <v>1611222</v>
          </cell>
          <cell r="G558">
            <v>20</v>
          </cell>
          <cell r="H558">
            <v>61</v>
          </cell>
          <cell r="I558" t="str">
            <v>福岡</v>
          </cell>
          <cell r="J558" t="str">
            <v>リファレンス駅東ビル</v>
          </cell>
          <cell r="K558" t="str">
            <v>V1</v>
          </cell>
          <cell r="L558">
            <v>44917</v>
          </cell>
          <cell r="M558">
            <v>44918</v>
          </cell>
          <cell r="O558" t="str">
            <v>福岡</v>
          </cell>
          <cell r="P558" t="str">
            <v>一般</v>
          </cell>
          <cell r="Q558">
            <v>1</v>
          </cell>
          <cell r="R558" t="str">
            <v>シモジョウ</v>
          </cell>
          <cell r="S558" t="str">
            <v>ケンシ</v>
          </cell>
          <cell r="T558" t="str">
            <v>シモジョウ　ケンシ</v>
          </cell>
          <cell r="U558" t="str">
            <v>下條</v>
          </cell>
          <cell r="V558" t="str">
            <v>憲司</v>
          </cell>
          <cell r="W558" t="str">
            <v>下條　憲司</v>
          </cell>
          <cell r="X558">
            <v>27515</v>
          </cell>
          <cell r="Y558">
            <v>47</v>
          </cell>
          <cell r="Z558" t="str">
            <v>862-0969</v>
          </cell>
          <cell r="AA558" t="str">
            <v>熊本県</v>
          </cell>
          <cell r="AB558" t="str">
            <v>熊本市南区良町1-14-36</v>
          </cell>
          <cell r="AC558" t="str">
            <v/>
          </cell>
          <cell r="AD558" t="str">
            <v>080-3552-5802</v>
          </cell>
          <cell r="AE558" t="str">
            <v xml:space="preserve">	k-shimojo@you-me.co.jp</v>
          </cell>
          <cell r="AF558" t="str">
            <v>ユーミーコーポレーション株式会社</v>
          </cell>
          <cell r="AG558" t="str">
            <v>熊本支店</v>
          </cell>
          <cell r="AH558" t="str">
            <v>862-0912</v>
          </cell>
          <cell r="AI558" t="str">
            <v>熊本県</v>
          </cell>
          <cell r="AJ558" t="str">
            <v>熊本市東区錦ヶ丘28-17</v>
          </cell>
          <cell r="AK558" t="str">
            <v/>
          </cell>
          <cell r="AL558" t="str">
            <v>096-367-0200</v>
          </cell>
          <cell r="AM558" t="str">
            <v>①</v>
          </cell>
          <cell r="AN558" t="str">
            <v>下條　憲司</v>
          </cell>
          <cell r="AO558">
            <v>1</v>
          </cell>
          <cell r="AP558">
            <v>1</v>
          </cell>
          <cell r="AS558" t="str">
            <v>三菱</v>
          </cell>
          <cell r="AT558">
            <v>44832</v>
          </cell>
          <cell r="BA558">
            <v>36</v>
          </cell>
          <cell r="BB558" t="str">
            <v>○</v>
          </cell>
          <cell r="BC558" t="str">
            <v>221611222020</v>
          </cell>
          <cell r="BD558">
            <v>44918</v>
          </cell>
          <cell r="BE558">
            <v>44936</v>
          </cell>
          <cell r="BF558">
            <v>44938</v>
          </cell>
          <cell r="BG558" t="str">
            <v>9:30</v>
          </cell>
          <cell r="BH558" t="str">
            <v>17:00</v>
          </cell>
          <cell r="BI558" t="str">
            <v>9:00</v>
          </cell>
          <cell r="BJ558" t="str">
            <v>17:10</v>
          </cell>
          <cell r="BK558" t="str">
            <v/>
          </cell>
          <cell r="BL558" t="str">
            <v/>
          </cell>
        </row>
        <row r="559">
          <cell r="A559" t="str">
            <v>キャンセル</v>
          </cell>
          <cell r="B559">
            <v>44830</v>
          </cell>
          <cell r="C559">
            <v>44831</v>
          </cell>
          <cell r="F559" t="str">
            <v>1611222</v>
          </cell>
          <cell r="G559">
            <v>21</v>
          </cell>
          <cell r="H559">
            <v>61</v>
          </cell>
          <cell r="I559" t="str">
            <v>福岡</v>
          </cell>
          <cell r="J559" t="str">
            <v>リファレンス駅東ビル</v>
          </cell>
          <cell r="K559" t="str">
            <v>V1</v>
          </cell>
          <cell r="L559">
            <v>44917</v>
          </cell>
          <cell r="M559">
            <v>44918</v>
          </cell>
          <cell r="O559" t="str">
            <v>福岡</v>
          </cell>
          <cell r="P559" t="str">
            <v>一般</v>
          </cell>
          <cell r="Q559">
            <v>1</v>
          </cell>
          <cell r="R559" t="str">
            <v>タカオ</v>
          </cell>
          <cell r="S559" t="str">
            <v>アイ</v>
          </cell>
          <cell r="T559" t="str">
            <v>タカオ　アイ</v>
          </cell>
          <cell r="U559" t="str">
            <v>高尾</v>
          </cell>
          <cell r="V559" t="str">
            <v>あい</v>
          </cell>
          <cell r="W559" t="str">
            <v>高尾　あい</v>
          </cell>
          <cell r="X559">
            <v>28451</v>
          </cell>
          <cell r="Y559">
            <v>46</v>
          </cell>
          <cell r="Z559" t="str">
            <v>822-1201</v>
          </cell>
          <cell r="AA559" t="str">
            <v>福岡県</v>
          </cell>
          <cell r="AB559" t="str">
            <v>田川郡福智町金田1123番地3</v>
          </cell>
          <cell r="AD559" t="str">
            <v>090-9651-1075</v>
          </cell>
          <cell r="AE559" t="str">
            <v>takao@hayatahome.com</v>
          </cell>
          <cell r="AF559" t="str">
            <v>株式会社早田組</v>
          </cell>
          <cell r="AH559" t="str">
            <v>822-1307</v>
          </cell>
          <cell r="AI559" t="str">
            <v>福岡県</v>
          </cell>
          <cell r="AJ559" t="str">
            <v>田川郡糸田町2070-2</v>
          </cell>
          <cell r="AL559" t="str">
            <v>0947-26-0205</v>
          </cell>
          <cell r="AM559" t="str">
            <v>⑥</v>
          </cell>
          <cell r="AN559" t="str">
            <v>高尾　あい</v>
          </cell>
          <cell r="AO559">
            <v>1</v>
          </cell>
          <cell r="AP559">
            <v>1</v>
          </cell>
          <cell r="AS559" t="str">
            <v>三菱</v>
          </cell>
          <cell r="BA559" t="str">
            <v/>
          </cell>
          <cell r="BB559" t="str">
            <v/>
          </cell>
          <cell r="BC559" t="str">
            <v/>
          </cell>
          <cell r="BD559" t="str">
            <v/>
          </cell>
          <cell r="BE559" t="str">
            <v/>
          </cell>
          <cell r="BF559" t="str">
            <v/>
          </cell>
          <cell r="BG559" t="str">
            <v>9:30</v>
          </cell>
          <cell r="BH559" t="str">
            <v>17:00</v>
          </cell>
          <cell r="BI559" t="str">
            <v>9:00</v>
          </cell>
          <cell r="BJ559" t="str">
            <v>17:10</v>
          </cell>
          <cell r="BK559" t="str">
            <v/>
          </cell>
          <cell r="BL559" t="str">
            <v/>
          </cell>
        </row>
        <row r="560">
          <cell r="A560" t="str">
            <v>22-1611222-022</v>
          </cell>
          <cell r="B560">
            <v>44829</v>
          </cell>
          <cell r="C560">
            <v>44832</v>
          </cell>
          <cell r="F560" t="str">
            <v>1611222</v>
          </cell>
          <cell r="G560">
            <v>22</v>
          </cell>
          <cell r="H560">
            <v>61</v>
          </cell>
          <cell r="I560" t="str">
            <v>福岡</v>
          </cell>
          <cell r="J560" t="str">
            <v>リファレンス駅東ビル</v>
          </cell>
          <cell r="K560" t="str">
            <v>V1</v>
          </cell>
          <cell r="L560">
            <v>44917</v>
          </cell>
          <cell r="M560">
            <v>44918</v>
          </cell>
          <cell r="O560" t="str">
            <v>福岡</v>
          </cell>
          <cell r="P560" t="str">
            <v>一般</v>
          </cell>
          <cell r="Q560">
            <v>1</v>
          </cell>
          <cell r="R560" t="str">
            <v>ニシジマ</v>
          </cell>
          <cell r="S560" t="str">
            <v>マサノブ</v>
          </cell>
          <cell r="T560" t="str">
            <v>ニシジマ　マサノブ</v>
          </cell>
          <cell r="U560" t="str">
            <v>西嶋</v>
          </cell>
          <cell r="V560" t="str">
            <v>正信</v>
          </cell>
          <cell r="W560" t="str">
            <v>西嶋　正信</v>
          </cell>
          <cell r="X560">
            <v>26596</v>
          </cell>
          <cell r="Y560">
            <v>51</v>
          </cell>
          <cell r="Z560" t="str">
            <v>806-0033</v>
          </cell>
          <cell r="AA560" t="str">
            <v>福岡県</v>
          </cell>
          <cell r="AB560" t="str">
            <v>北九州市八幡西区岡田町7-30</v>
          </cell>
          <cell r="AD560" t="str">
            <v>090-9065-2591</v>
          </cell>
          <cell r="AE560" t="str">
            <v>c.houseworks@gmail.com</v>
          </cell>
          <cell r="AF560" t="str">
            <v>Circle House Works合同会社</v>
          </cell>
          <cell r="AH560" t="str">
            <v>806-0059</v>
          </cell>
          <cell r="AI560" t="str">
            <v>福岡県</v>
          </cell>
          <cell r="AJ560" t="str">
            <v>北九州市八幡西区萩原3-4-3 1F</v>
          </cell>
          <cell r="AL560" t="str">
            <v>093-600-2897</v>
          </cell>
          <cell r="AM560" t="str">
            <v>⑥</v>
          </cell>
          <cell r="AN560" t="str">
            <v>西嶋　正信</v>
          </cell>
          <cell r="AO560">
            <v>1</v>
          </cell>
          <cell r="AP560">
            <v>1</v>
          </cell>
          <cell r="AS560" t="str">
            <v>三菱</v>
          </cell>
          <cell r="AT560">
            <v>44832</v>
          </cell>
          <cell r="BA560">
            <v>37</v>
          </cell>
          <cell r="BB560" t="str">
            <v>○</v>
          </cell>
          <cell r="BC560" t="str">
            <v>221611222022</v>
          </cell>
          <cell r="BD560">
            <v>44918</v>
          </cell>
          <cell r="BE560">
            <v>44936</v>
          </cell>
          <cell r="BF560">
            <v>44938</v>
          </cell>
          <cell r="BG560" t="str">
            <v>9:30</v>
          </cell>
          <cell r="BH560" t="str">
            <v>17:00</v>
          </cell>
          <cell r="BI560" t="str">
            <v>9:00</v>
          </cell>
          <cell r="BJ560" t="str">
            <v>17:10</v>
          </cell>
          <cell r="BK560" t="str">
            <v/>
          </cell>
          <cell r="BL560" t="str">
            <v/>
          </cell>
        </row>
        <row r="561">
          <cell r="A561" t="str">
            <v>22-1611222-023</v>
          </cell>
          <cell r="B561">
            <v>44833</v>
          </cell>
          <cell r="C561">
            <v>44834</v>
          </cell>
          <cell r="F561" t="str">
            <v>1611222</v>
          </cell>
          <cell r="G561">
            <v>23</v>
          </cell>
          <cell r="H561">
            <v>61</v>
          </cell>
          <cell r="I561" t="str">
            <v>福岡</v>
          </cell>
          <cell r="J561" t="str">
            <v>リファレンス駅東ビル</v>
          </cell>
          <cell r="K561" t="str">
            <v>V1</v>
          </cell>
          <cell r="L561">
            <v>44917</v>
          </cell>
          <cell r="M561">
            <v>44918</v>
          </cell>
          <cell r="O561" t="str">
            <v>福岡</v>
          </cell>
          <cell r="P561" t="str">
            <v>一般</v>
          </cell>
          <cell r="Q561">
            <v>1</v>
          </cell>
          <cell r="R561" t="str">
            <v>イノウエ</v>
          </cell>
          <cell r="S561" t="str">
            <v>マサミツ</v>
          </cell>
          <cell r="T561" t="str">
            <v>イノウエ　マサミツ</v>
          </cell>
          <cell r="U561" t="str">
            <v>井上</v>
          </cell>
          <cell r="V561" t="str">
            <v>正満</v>
          </cell>
          <cell r="W561" t="str">
            <v>井上　正満</v>
          </cell>
          <cell r="X561">
            <v>23178</v>
          </cell>
          <cell r="Y561">
            <v>59</v>
          </cell>
          <cell r="Z561" t="str">
            <v>818-0138</v>
          </cell>
          <cell r="AA561" t="str">
            <v>福岡県</v>
          </cell>
          <cell r="AB561" t="str">
            <v>太宰府市吉松２丁目９番１号</v>
          </cell>
          <cell r="AC561" t="str">
            <v/>
          </cell>
          <cell r="AD561" t="str">
            <v>090-3600-0468</v>
          </cell>
          <cell r="AE561" t="str">
            <v>inoue@homan.co.jp</v>
          </cell>
          <cell r="AF561" t="str">
            <v>株式会社宝満建設</v>
          </cell>
          <cell r="AH561" t="str">
            <v>818-0138</v>
          </cell>
          <cell r="AI561" t="str">
            <v>福岡県</v>
          </cell>
          <cell r="AJ561" t="str">
            <v>太宰府市吉松２丁目８番８号</v>
          </cell>
          <cell r="AK561" t="str">
            <v/>
          </cell>
          <cell r="AL561" t="str">
            <v>092-922-2871</v>
          </cell>
          <cell r="AM561" t="str">
            <v>①</v>
          </cell>
          <cell r="AN561" t="str">
            <v>井上正満</v>
          </cell>
          <cell r="AO561">
            <v>1</v>
          </cell>
          <cell r="AP561">
            <v>1</v>
          </cell>
          <cell r="AS561" t="str">
            <v>三菱</v>
          </cell>
          <cell r="AT561">
            <v>44910</v>
          </cell>
          <cell r="BA561">
            <v>37</v>
          </cell>
          <cell r="BB561" t="str">
            <v>○</v>
          </cell>
          <cell r="BC561" t="str">
            <v>221611222023</v>
          </cell>
          <cell r="BD561">
            <v>44918</v>
          </cell>
          <cell r="BE561">
            <v>44936</v>
          </cell>
          <cell r="BF561">
            <v>44938</v>
          </cell>
          <cell r="BG561" t="str">
            <v>9:30</v>
          </cell>
          <cell r="BH561" t="str">
            <v>17:00</v>
          </cell>
          <cell r="BI561" t="str">
            <v>9:00</v>
          </cell>
          <cell r="BJ561" t="str">
            <v>17:10</v>
          </cell>
          <cell r="BK561" t="str">
            <v/>
          </cell>
          <cell r="BL561" t="str">
            <v/>
          </cell>
        </row>
        <row r="562">
          <cell r="A562" t="str">
            <v>22-1611222-024</v>
          </cell>
          <cell r="B562">
            <v>44836</v>
          </cell>
          <cell r="C562">
            <v>44839</v>
          </cell>
          <cell r="F562" t="str">
            <v>1611222</v>
          </cell>
          <cell r="G562">
            <v>24</v>
          </cell>
          <cell r="H562">
            <v>61</v>
          </cell>
          <cell r="I562" t="str">
            <v>福岡</v>
          </cell>
          <cell r="J562" t="str">
            <v>リファレンス駅東ビル</v>
          </cell>
          <cell r="K562" t="str">
            <v>V1</v>
          </cell>
          <cell r="L562">
            <v>44917</v>
          </cell>
          <cell r="M562">
            <v>44918</v>
          </cell>
          <cell r="O562" t="str">
            <v>福岡</v>
          </cell>
          <cell r="P562" t="str">
            <v>一般</v>
          </cell>
          <cell r="Q562">
            <v>1</v>
          </cell>
          <cell r="R562" t="str">
            <v>タケウチ</v>
          </cell>
          <cell r="S562" t="str">
            <v>ヤスオ</v>
          </cell>
          <cell r="T562" t="str">
            <v>タケウチ　ヤスオ</v>
          </cell>
          <cell r="U562" t="str">
            <v>竹内</v>
          </cell>
          <cell r="V562" t="str">
            <v>康雄</v>
          </cell>
          <cell r="W562" t="str">
            <v>竹内　康雄</v>
          </cell>
          <cell r="X562">
            <v>25104</v>
          </cell>
          <cell r="Y562">
            <v>56</v>
          </cell>
          <cell r="Z562" t="str">
            <v>809-0021</v>
          </cell>
          <cell r="AA562" t="str">
            <v>福岡県</v>
          </cell>
          <cell r="AB562" t="str">
            <v>中間市朝霧一丁目12番10号</v>
          </cell>
          <cell r="AD562" t="str">
            <v>090-8221-3781</v>
          </cell>
          <cell r="AE562" t="str">
            <v>jqrfr129@yahoo.co.jp</v>
          </cell>
          <cell r="AF562" t="str">
            <v>直方市役所</v>
          </cell>
          <cell r="AG562" t="str">
            <v>建築管理課</v>
          </cell>
          <cell r="AH562" t="str">
            <v>822-8501</v>
          </cell>
          <cell r="AI562" t="str">
            <v>福岡県</v>
          </cell>
          <cell r="AJ562" t="str">
            <v>直方市殿町7-1</v>
          </cell>
          <cell r="AL562" t="str">
            <v>0949-25-2210</v>
          </cell>
          <cell r="AM562" t="str">
            <v>⑧</v>
          </cell>
          <cell r="AN562" t="str">
            <v>竹内　康雄</v>
          </cell>
          <cell r="AO562">
            <v>1</v>
          </cell>
          <cell r="AP562">
            <v>1</v>
          </cell>
          <cell r="AS562" t="str">
            <v>三菱</v>
          </cell>
          <cell r="AT562">
            <v>44851</v>
          </cell>
          <cell r="AZ562" t="str">
            <v>修了証は自宅へ</v>
          </cell>
          <cell r="BA562">
            <v>37</v>
          </cell>
          <cell r="BB562" t="str">
            <v>○</v>
          </cell>
          <cell r="BC562" t="str">
            <v>221611222024</v>
          </cell>
          <cell r="BD562">
            <v>44918</v>
          </cell>
          <cell r="BE562">
            <v>44936</v>
          </cell>
          <cell r="BF562">
            <v>44938</v>
          </cell>
          <cell r="BG562" t="str">
            <v>9:30</v>
          </cell>
          <cell r="BH562" t="str">
            <v>17:00</v>
          </cell>
          <cell r="BI562" t="str">
            <v>9:00</v>
          </cell>
          <cell r="BJ562" t="str">
            <v>17:10</v>
          </cell>
          <cell r="BK562" t="str">
            <v/>
          </cell>
          <cell r="BL562" t="str">
            <v/>
          </cell>
        </row>
        <row r="563">
          <cell r="A563" t="str">
            <v>22-1611222-025</v>
          </cell>
          <cell r="B563">
            <v>44813</v>
          </cell>
          <cell r="C563">
            <v>44839</v>
          </cell>
          <cell r="F563" t="str">
            <v>1611222</v>
          </cell>
          <cell r="G563">
            <v>25</v>
          </cell>
          <cell r="H563">
            <v>61</v>
          </cell>
          <cell r="I563" t="str">
            <v>福岡</v>
          </cell>
          <cell r="J563" t="str">
            <v>リファレンス駅東ビル</v>
          </cell>
          <cell r="K563" t="str">
            <v>V1</v>
          </cell>
          <cell r="L563">
            <v>44917</v>
          </cell>
          <cell r="M563">
            <v>44918</v>
          </cell>
          <cell r="O563" t="str">
            <v>福岡</v>
          </cell>
          <cell r="P563" t="str">
            <v>一般</v>
          </cell>
          <cell r="Q563">
            <v>1</v>
          </cell>
          <cell r="R563" t="str">
            <v>ホンナミ</v>
          </cell>
          <cell r="S563" t="str">
            <v>ヒトシ</v>
          </cell>
          <cell r="T563" t="str">
            <v>ホンナミ　ヒトシ</v>
          </cell>
          <cell r="U563" t="str">
            <v>本浪</v>
          </cell>
          <cell r="V563" t="str">
            <v>仁</v>
          </cell>
          <cell r="W563" t="str">
            <v>本浪　仁</v>
          </cell>
          <cell r="X563">
            <v>24534</v>
          </cell>
          <cell r="Y563">
            <v>55</v>
          </cell>
          <cell r="Z563" t="str">
            <v>810-0062</v>
          </cell>
          <cell r="AA563" t="str">
            <v>福岡県</v>
          </cell>
          <cell r="AB563" t="str">
            <v>福岡市中央区荒戸1-5-20-1006</v>
          </cell>
          <cell r="AC563" t="str">
            <v>シールズ</v>
          </cell>
          <cell r="AD563" t="str">
            <v>080-9301-6810</v>
          </cell>
          <cell r="AE563" t="str">
            <v>h-honnami@yamadahomes.jp</v>
          </cell>
          <cell r="AF563" t="str">
            <v>株式会社ヤマダホームズ</v>
          </cell>
          <cell r="AG563" t="str">
            <v>リフォーム事業本部　福岡事業所</v>
          </cell>
          <cell r="AH563" t="str">
            <v>370-0841</v>
          </cell>
          <cell r="AI563" t="str">
            <v>群馬県</v>
          </cell>
          <cell r="AJ563" t="str">
            <v>高崎市栄町1-1</v>
          </cell>
          <cell r="AK563" t="str">
            <v/>
          </cell>
          <cell r="AL563" t="str">
            <v>092-717-8511</v>
          </cell>
          <cell r="AM563" t="str">
            <v>①</v>
          </cell>
          <cell r="AN563" t="str">
            <v>本浪　仁</v>
          </cell>
          <cell r="AO563">
            <v>0</v>
          </cell>
          <cell r="AP563">
            <v>1</v>
          </cell>
          <cell r="AS563" t="str">
            <v>一括</v>
          </cell>
          <cell r="BA563">
            <v>38</v>
          </cell>
          <cell r="BB563" t="str">
            <v>○</v>
          </cell>
          <cell r="BC563" t="str">
            <v>221611222025</v>
          </cell>
          <cell r="BD563">
            <v>44918</v>
          </cell>
          <cell r="BE563">
            <v>44936</v>
          </cell>
          <cell r="BF563">
            <v>44938</v>
          </cell>
          <cell r="BG563" t="str">
            <v>9:30</v>
          </cell>
          <cell r="BH563" t="str">
            <v>17:00</v>
          </cell>
          <cell r="BI563" t="str">
            <v>9:00</v>
          </cell>
          <cell r="BJ563" t="str">
            <v>17:10</v>
          </cell>
          <cell r="BK563" t="str">
            <v/>
          </cell>
          <cell r="BL563" t="str">
            <v/>
          </cell>
        </row>
        <row r="564">
          <cell r="A564" t="str">
            <v>22-1611222-026</v>
          </cell>
          <cell r="B564">
            <v>44841</v>
          </cell>
          <cell r="C564">
            <v>44845</v>
          </cell>
          <cell r="E564">
            <v>0</v>
          </cell>
          <cell r="F564" t="str">
            <v>1611222</v>
          </cell>
          <cell r="G564">
            <v>26</v>
          </cell>
          <cell r="H564">
            <v>61</v>
          </cell>
          <cell r="I564" t="str">
            <v>福岡</v>
          </cell>
          <cell r="J564" t="str">
            <v>リファレンス駅東ビル</v>
          </cell>
          <cell r="K564" t="str">
            <v>V1</v>
          </cell>
          <cell r="L564">
            <v>44917</v>
          </cell>
          <cell r="M564">
            <v>44918</v>
          </cell>
          <cell r="O564" t="str">
            <v>福岡</v>
          </cell>
          <cell r="P564" t="str">
            <v>一般</v>
          </cell>
          <cell r="Q564">
            <v>1</v>
          </cell>
          <cell r="R564" t="str">
            <v>ハシモト</v>
          </cell>
          <cell r="S564" t="str">
            <v>ヨシハル</v>
          </cell>
          <cell r="T564" t="str">
            <v>ハシモト　ヨシハル</v>
          </cell>
          <cell r="U564" t="str">
            <v>橋本</v>
          </cell>
          <cell r="V564" t="str">
            <v>歓治</v>
          </cell>
          <cell r="W564" t="str">
            <v>橋本　歓治</v>
          </cell>
          <cell r="X564">
            <v>27012</v>
          </cell>
          <cell r="Y564">
            <v>50</v>
          </cell>
          <cell r="Z564" t="str">
            <v>839-1234</v>
          </cell>
          <cell r="AA564" t="str">
            <v>福岡県</v>
          </cell>
          <cell r="AB564" t="str">
            <v>久留米市田主丸町豊城563-9</v>
          </cell>
          <cell r="AD564" t="str">
            <v>080-2472-5767</v>
          </cell>
          <cell r="AE564" t="str">
            <v>hashimoto.yoshiharu@panasonic-homes.com</v>
          </cell>
          <cell r="AF564" t="str">
            <v>パナソニックリフォーム株式会社</v>
          </cell>
          <cell r="AG564" t="str">
            <v>西部支社　九州営業部</v>
          </cell>
          <cell r="AH564" t="str">
            <v>810-0011</v>
          </cell>
          <cell r="AI564" t="str">
            <v>福岡県</v>
          </cell>
          <cell r="AJ564" t="str">
            <v>福岡市中央区高砂1-24-20</v>
          </cell>
          <cell r="AK564" t="str">
            <v>ちくぎん福岡ビル4階</v>
          </cell>
          <cell r="AL564" t="str">
            <v>092-532-8746</v>
          </cell>
          <cell r="AM564" t="str">
            <v>⑥</v>
          </cell>
          <cell r="AN564" t="str">
            <v>橋本　歓治</v>
          </cell>
          <cell r="AO564">
            <v>1</v>
          </cell>
          <cell r="AP564">
            <v>1</v>
          </cell>
          <cell r="AS564" t="str">
            <v>一括</v>
          </cell>
          <cell r="BA564">
            <v>34</v>
          </cell>
          <cell r="BB564" t="str">
            <v>○</v>
          </cell>
          <cell r="BC564" t="str">
            <v>221611222026</v>
          </cell>
          <cell r="BD564">
            <v>44918</v>
          </cell>
          <cell r="BE564">
            <v>44936</v>
          </cell>
          <cell r="BF564">
            <v>44938</v>
          </cell>
          <cell r="BG564" t="str">
            <v>9:30</v>
          </cell>
          <cell r="BH564" t="str">
            <v>17:00</v>
          </cell>
          <cell r="BI564" t="str">
            <v>9:00</v>
          </cell>
          <cell r="BJ564" t="str">
            <v>17:10</v>
          </cell>
          <cell r="BK564" t="str">
            <v/>
          </cell>
          <cell r="BL564" t="str">
            <v/>
          </cell>
        </row>
        <row r="565">
          <cell r="A565" t="str">
            <v>22-1611222-027</v>
          </cell>
          <cell r="B565">
            <v>44841</v>
          </cell>
          <cell r="C565">
            <v>44845</v>
          </cell>
          <cell r="E565">
            <v>0</v>
          </cell>
          <cell r="F565" t="str">
            <v>1611222</v>
          </cell>
          <cell r="G565">
            <v>27</v>
          </cell>
          <cell r="H565">
            <v>61</v>
          </cell>
          <cell r="I565" t="str">
            <v>福岡</v>
          </cell>
          <cell r="J565" t="str">
            <v>リファレンス駅東ビル</v>
          </cell>
          <cell r="K565" t="str">
            <v>V1</v>
          </cell>
          <cell r="L565">
            <v>44917</v>
          </cell>
          <cell r="M565">
            <v>44918</v>
          </cell>
          <cell r="O565" t="str">
            <v>福岡</v>
          </cell>
          <cell r="P565" t="str">
            <v>一般</v>
          </cell>
          <cell r="Q565">
            <v>1</v>
          </cell>
          <cell r="R565" t="str">
            <v>マツヤマ</v>
          </cell>
          <cell r="S565" t="str">
            <v>クニアキ</v>
          </cell>
          <cell r="T565" t="str">
            <v>マツヤマ　クニアキ</v>
          </cell>
          <cell r="U565" t="str">
            <v>松山</v>
          </cell>
          <cell r="V565" t="str">
            <v>邦昭</v>
          </cell>
          <cell r="W565" t="str">
            <v>松山　邦昭</v>
          </cell>
          <cell r="X565">
            <v>25878</v>
          </cell>
          <cell r="Y565">
            <v>53</v>
          </cell>
          <cell r="Z565" t="str">
            <v>800-0063</v>
          </cell>
          <cell r="AA565" t="str">
            <v>福岡県</v>
          </cell>
          <cell r="AB565" t="str">
            <v>北九州市門司区大里本町3-8-1-1110</v>
          </cell>
          <cell r="AD565" t="str">
            <v>090-5296-8099</v>
          </cell>
          <cell r="AE565" t="str">
            <v>matsuyama.kuniaki001@panasonic-homes.com</v>
          </cell>
          <cell r="AF565" t="str">
            <v>パナソニックリフォーム株式会社</v>
          </cell>
          <cell r="AG565" t="str">
            <v>西部支社　九州営業部</v>
          </cell>
          <cell r="AH565" t="str">
            <v>810-0011</v>
          </cell>
          <cell r="AI565" t="str">
            <v>福岡県</v>
          </cell>
          <cell r="AJ565" t="str">
            <v>福岡市中央区高砂1-24-20</v>
          </cell>
          <cell r="AK565" t="str">
            <v>ちくぎん福岡ビル4階</v>
          </cell>
          <cell r="AL565" t="str">
            <v>092-532-8746</v>
          </cell>
          <cell r="AM565" t="str">
            <v>⑥</v>
          </cell>
          <cell r="AN565" t="str">
            <v>松山　邦昭</v>
          </cell>
          <cell r="AO565">
            <v>1</v>
          </cell>
          <cell r="AP565">
            <v>1</v>
          </cell>
          <cell r="AS565" t="str">
            <v>一括</v>
          </cell>
          <cell r="BA565">
            <v>35</v>
          </cell>
          <cell r="BB565" t="str">
            <v>○</v>
          </cell>
          <cell r="BC565" t="str">
            <v>221611222027</v>
          </cell>
          <cell r="BD565">
            <v>44918</v>
          </cell>
          <cell r="BE565">
            <v>44936</v>
          </cell>
          <cell r="BF565">
            <v>44938</v>
          </cell>
          <cell r="BG565" t="str">
            <v>9:30</v>
          </cell>
          <cell r="BH565" t="str">
            <v>17:00</v>
          </cell>
          <cell r="BI565" t="str">
            <v>9:00</v>
          </cell>
          <cell r="BJ565" t="str">
            <v>17:10</v>
          </cell>
          <cell r="BK565" t="str">
            <v/>
          </cell>
          <cell r="BL565" t="str">
            <v/>
          </cell>
        </row>
        <row r="566">
          <cell r="A566" t="str">
            <v>22-1611222-028</v>
          </cell>
          <cell r="B566">
            <v>44842</v>
          </cell>
          <cell r="C566">
            <v>44845</v>
          </cell>
          <cell r="E566">
            <v>0</v>
          </cell>
          <cell r="F566" t="str">
            <v>1611222</v>
          </cell>
          <cell r="G566">
            <v>28</v>
          </cell>
          <cell r="H566">
            <v>61</v>
          </cell>
          <cell r="I566" t="str">
            <v>福岡</v>
          </cell>
          <cell r="J566" t="str">
            <v>リファレンス駅東ビル</v>
          </cell>
          <cell r="K566" t="str">
            <v>V1</v>
          </cell>
          <cell r="L566">
            <v>44917</v>
          </cell>
          <cell r="M566">
            <v>44918</v>
          </cell>
          <cell r="O566" t="str">
            <v>福岡</v>
          </cell>
          <cell r="P566" t="str">
            <v>一般</v>
          </cell>
          <cell r="Q566">
            <v>1</v>
          </cell>
          <cell r="R566" t="str">
            <v>マツキ</v>
          </cell>
          <cell r="S566" t="str">
            <v>ユウキ</v>
          </cell>
          <cell r="T566" t="str">
            <v>マツキ　ユウキ</v>
          </cell>
          <cell r="U566" t="str">
            <v>松木</v>
          </cell>
          <cell r="V566" t="str">
            <v>佑樹</v>
          </cell>
          <cell r="W566" t="str">
            <v>松木　佑樹</v>
          </cell>
          <cell r="X566">
            <v>31149</v>
          </cell>
          <cell r="Y566">
            <v>39</v>
          </cell>
          <cell r="Z566" t="str">
            <v>815-0004</v>
          </cell>
          <cell r="AA566" t="str">
            <v>福岡県</v>
          </cell>
          <cell r="AB566" t="str">
            <v>福岡市南区高木2丁目6-5</v>
          </cell>
          <cell r="AD566" t="str">
            <v>080-2696-8221</v>
          </cell>
          <cell r="AE566" t="str">
            <v>matsuki.yuki001@panasonic-homes.com</v>
          </cell>
          <cell r="AF566" t="str">
            <v>パナソニックリフォーム株式会社</v>
          </cell>
          <cell r="AG566" t="str">
            <v>西部支社　九州営業部</v>
          </cell>
          <cell r="AH566" t="str">
            <v>810-0011</v>
          </cell>
          <cell r="AI566" t="str">
            <v>福岡県</v>
          </cell>
          <cell r="AJ566" t="str">
            <v>福岡市中央区高砂1-24-20</v>
          </cell>
          <cell r="AK566" t="str">
            <v>ちくぎん福岡ビル4階</v>
          </cell>
          <cell r="AL566" t="str">
            <v>092-532-8746</v>
          </cell>
          <cell r="AM566" t="str">
            <v>⑥</v>
          </cell>
          <cell r="AN566" t="str">
            <v>松木　佑樹</v>
          </cell>
          <cell r="AO566">
            <v>1</v>
          </cell>
          <cell r="AP566">
            <v>1</v>
          </cell>
          <cell r="AS566" t="str">
            <v>一括</v>
          </cell>
          <cell r="BA566">
            <v>36</v>
          </cell>
          <cell r="BB566" t="str">
            <v>○</v>
          </cell>
          <cell r="BC566" t="str">
            <v>221611222028</v>
          </cell>
          <cell r="BD566">
            <v>44918</v>
          </cell>
          <cell r="BE566">
            <v>44936</v>
          </cell>
          <cell r="BF566">
            <v>44938</v>
          </cell>
          <cell r="BG566" t="str">
            <v>9:30</v>
          </cell>
          <cell r="BH566" t="str">
            <v>17:00</v>
          </cell>
          <cell r="BI566" t="str">
            <v>9:00</v>
          </cell>
          <cell r="BJ566" t="str">
            <v>17:10</v>
          </cell>
          <cell r="BK566" t="str">
            <v/>
          </cell>
          <cell r="BL566" t="str">
            <v/>
          </cell>
        </row>
        <row r="567">
          <cell r="A567" t="str">
            <v>22-1611222-029</v>
          </cell>
          <cell r="B567">
            <v>44840</v>
          </cell>
          <cell r="C567">
            <v>44845</v>
          </cell>
          <cell r="E567">
            <v>0</v>
          </cell>
          <cell r="F567" t="str">
            <v>1611222</v>
          </cell>
          <cell r="G567">
            <v>29</v>
          </cell>
          <cell r="H567">
            <v>61</v>
          </cell>
          <cell r="I567" t="str">
            <v>福岡</v>
          </cell>
          <cell r="J567" t="str">
            <v>リファレンス駅東ビル</v>
          </cell>
          <cell r="K567" t="str">
            <v>V1</v>
          </cell>
          <cell r="L567">
            <v>44917</v>
          </cell>
          <cell r="M567">
            <v>44918</v>
          </cell>
          <cell r="O567" t="str">
            <v>福岡</v>
          </cell>
          <cell r="P567" t="str">
            <v>一般</v>
          </cell>
          <cell r="Q567">
            <v>1</v>
          </cell>
          <cell r="R567" t="str">
            <v>マスモト</v>
          </cell>
          <cell r="S567" t="str">
            <v>メグミ</v>
          </cell>
          <cell r="T567" t="str">
            <v>マスモト　メグミ</v>
          </cell>
          <cell r="U567" t="str">
            <v>増本</v>
          </cell>
          <cell r="V567" t="str">
            <v>恵</v>
          </cell>
          <cell r="W567" t="str">
            <v>増本　恵</v>
          </cell>
          <cell r="X567">
            <v>24412</v>
          </cell>
          <cell r="Y567">
            <v>57</v>
          </cell>
          <cell r="Z567" t="str">
            <v>840-0023</v>
          </cell>
          <cell r="AA567" t="str">
            <v>佐賀県</v>
          </cell>
          <cell r="AB567" t="str">
            <v>佐賀市本庄町袋27-1</v>
          </cell>
          <cell r="AD567" t="str">
            <v>090-5385-1605</v>
          </cell>
          <cell r="AE567" t="str">
            <v>masumoto.megumi@panasonic-homes.com</v>
          </cell>
          <cell r="AF567" t="str">
            <v>パナソニックリフォーム株式会社</v>
          </cell>
          <cell r="AG567" t="str">
            <v>西部支社　九州営業部</v>
          </cell>
          <cell r="AH567" t="str">
            <v>810-0011</v>
          </cell>
          <cell r="AI567" t="str">
            <v>福岡県</v>
          </cell>
          <cell r="AJ567" t="str">
            <v>福岡市中央区高砂1-24-20</v>
          </cell>
          <cell r="AK567" t="str">
            <v>ちくぎん福岡ビル4階</v>
          </cell>
          <cell r="AL567" t="str">
            <v>092-532-8746</v>
          </cell>
          <cell r="AM567" t="str">
            <v>⑥</v>
          </cell>
          <cell r="AN567" t="str">
            <v>増本　惠</v>
          </cell>
          <cell r="AO567">
            <v>1</v>
          </cell>
          <cell r="AP567">
            <v>1</v>
          </cell>
          <cell r="AS567" t="str">
            <v>一括</v>
          </cell>
          <cell r="BA567">
            <v>36</v>
          </cell>
          <cell r="BB567" t="str">
            <v>○</v>
          </cell>
          <cell r="BC567" t="str">
            <v>221611222029</v>
          </cell>
          <cell r="BD567">
            <v>44918</v>
          </cell>
          <cell r="BE567">
            <v>44936</v>
          </cell>
          <cell r="BF567">
            <v>44938</v>
          </cell>
          <cell r="BG567" t="str">
            <v>9:30</v>
          </cell>
          <cell r="BH567" t="str">
            <v>17:00</v>
          </cell>
          <cell r="BI567" t="str">
            <v>9:00</v>
          </cell>
          <cell r="BJ567" t="str">
            <v>17:10</v>
          </cell>
          <cell r="BK567" t="str">
            <v/>
          </cell>
          <cell r="BL567" t="str">
            <v/>
          </cell>
        </row>
        <row r="568">
          <cell r="A568" t="str">
            <v>22-1611222-030</v>
          </cell>
          <cell r="B568">
            <v>44838</v>
          </cell>
          <cell r="C568">
            <v>44845</v>
          </cell>
          <cell r="E568">
            <v>0</v>
          </cell>
          <cell r="F568" t="str">
            <v>1611222</v>
          </cell>
          <cell r="G568">
            <v>30</v>
          </cell>
          <cell r="H568">
            <v>61</v>
          </cell>
          <cell r="I568" t="str">
            <v>福岡</v>
          </cell>
          <cell r="J568" t="str">
            <v>リファレンス駅東ビル</v>
          </cell>
          <cell r="K568" t="str">
            <v>V1</v>
          </cell>
          <cell r="L568">
            <v>44917</v>
          </cell>
          <cell r="M568">
            <v>44918</v>
          </cell>
          <cell r="O568" t="str">
            <v>福岡</v>
          </cell>
          <cell r="P568" t="str">
            <v>一般</v>
          </cell>
          <cell r="Q568">
            <v>1</v>
          </cell>
          <cell r="R568" t="str">
            <v>ナカノ</v>
          </cell>
          <cell r="S568" t="str">
            <v>ツカサ</v>
          </cell>
          <cell r="T568" t="str">
            <v>ナカノ　ツカサ</v>
          </cell>
          <cell r="U568" t="str">
            <v>中野</v>
          </cell>
          <cell r="V568" t="str">
            <v>司</v>
          </cell>
          <cell r="W568" t="str">
            <v>中野　司</v>
          </cell>
          <cell r="X568">
            <v>22286</v>
          </cell>
          <cell r="Y568">
            <v>63</v>
          </cell>
          <cell r="Z568" t="str">
            <v>814-0013</v>
          </cell>
          <cell r="AA568" t="str">
            <v>福岡県</v>
          </cell>
          <cell r="AB568" t="str">
            <v>福岡市早良区藤崎2丁目2-30</v>
          </cell>
          <cell r="AD568" t="str">
            <v>090-2619-0136</v>
          </cell>
          <cell r="AE568" t="str">
            <v>nakano.tsukasa@panasonic-homes.com</v>
          </cell>
          <cell r="AF568" t="str">
            <v>パナソニックリフォーム株式会社</v>
          </cell>
          <cell r="AG568" t="str">
            <v>西部支社　九州営業部</v>
          </cell>
          <cell r="AH568" t="str">
            <v>810-0011</v>
          </cell>
          <cell r="AI568" t="str">
            <v>福岡県</v>
          </cell>
          <cell r="AJ568" t="str">
            <v>福岡市中央区高砂1-24-20</v>
          </cell>
          <cell r="AK568" t="str">
            <v>ちくぎん福岡ビル4階</v>
          </cell>
          <cell r="AL568" t="str">
            <v>092-532-8746</v>
          </cell>
          <cell r="AM568" t="str">
            <v>⑥</v>
          </cell>
          <cell r="AN568" t="str">
            <v>中野　司</v>
          </cell>
          <cell r="AO568">
            <v>1</v>
          </cell>
          <cell r="AP568">
            <v>1</v>
          </cell>
          <cell r="AS568" t="str">
            <v>一括</v>
          </cell>
          <cell r="BA568">
            <v>39</v>
          </cell>
          <cell r="BB568" t="str">
            <v>○</v>
          </cell>
          <cell r="BC568" t="str">
            <v>221611222030</v>
          </cell>
          <cell r="BD568">
            <v>44918</v>
          </cell>
          <cell r="BE568">
            <v>44936</v>
          </cell>
          <cell r="BF568">
            <v>44938</v>
          </cell>
          <cell r="BG568" t="str">
            <v>9:30</v>
          </cell>
          <cell r="BH568" t="str">
            <v>17:00</v>
          </cell>
          <cell r="BI568" t="str">
            <v>9:00</v>
          </cell>
          <cell r="BJ568" t="str">
            <v>17:10</v>
          </cell>
          <cell r="BK568" t="str">
            <v/>
          </cell>
          <cell r="BL568" t="str">
            <v/>
          </cell>
        </row>
        <row r="569">
          <cell r="A569" t="str">
            <v>22-1611222-031</v>
          </cell>
          <cell r="B569">
            <v>44840</v>
          </cell>
          <cell r="C569">
            <v>44845</v>
          </cell>
          <cell r="E569">
            <v>0</v>
          </cell>
          <cell r="F569" t="str">
            <v>1611222</v>
          </cell>
          <cell r="G569">
            <v>31</v>
          </cell>
          <cell r="H569">
            <v>61</v>
          </cell>
          <cell r="I569" t="str">
            <v>福岡</v>
          </cell>
          <cell r="J569" t="str">
            <v>リファレンス駅東ビル</v>
          </cell>
          <cell r="K569" t="str">
            <v>V1</v>
          </cell>
          <cell r="L569">
            <v>44917</v>
          </cell>
          <cell r="M569">
            <v>44918</v>
          </cell>
          <cell r="O569" t="str">
            <v>福岡</v>
          </cell>
          <cell r="P569" t="str">
            <v>一般</v>
          </cell>
          <cell r="Q569">
            <v>1</v>
          </cell>
          <cell r="R569" t="str">
            <v>イノクチ</v>
          </cell>
          <cell r="S569" t="str">
            <v>ノブアキ</v>
          </cell>
          <cell r="T569" t="str">
            <v>イノクチ　ノブアキ</v>
          </cell>
          <cell r="U569" t="str">
            <v>猪口</v>
          </cell>
          <cell r="V569" t="str">
            <v>正明</v>
          </cell>
          <cell r="W569" t="str">
            <v>猪口　正明</v>
          </cell>
          <cell r="X569">
            <v>24832</v>
          </cell>
          <cell r="Y569">
            <v>56</v>
          </cell>
          <cell r="Z569" t="str">
            <v>830-1112</v>
          </cell>
          <cell r="AA569" t="str">
            <v>福岡県</v>
          </cell>
          <cell r="AB569" t="str">
            <v>久留米市北野町陣屋492-3</v>
          </cell>
          <cell r="AD569" t="str">
            <v>090-6967-7043</v>
          </cell>
          <cell r="AE569" t="str">
            <v>inokuchi.nobuaki@panasonic-homes.com</v>
          </cell>
          <cell r="AF569" t="str">
            <v>パナソニックリフォーム株式会社</v>
          </cell>
          <cell r="AG569" t="str">
            <v>西部支社　九州営業部</v>
          </cell>
          <cell r="AH569" t="str">
            <v>810-0011</v>
          </cell>
          <cell r="AI569" t="str">
            <v>福岡県</v>
          </cell>
          <cell r="AJ569" t="str">
            <v>福岡市中央区高砂1-24-20</v>
          </cell>
          <cell r="AK569" t="str">
            <v>ちくぎん福岡ビル4階</v>
          </cell>
          <cell r="AL569" t="str">
            <v>092-532-8746</v>
          </cell>
          <cell r="AM569" t="str">
            <v>⑥</v>
          </cell>
          <cell r="AN569" t="str">
            <v>猪口　正明</v>
          </cell>
          <cell r="AO569">
            <v>1</v>
          </cell>
          <cell r="AP569">
            <v>1</v>
          </cell>
          <cell r="AS569" t="str">
            <v>一括</v>
          </cell>
          <cell r="BA569">
            <v>31</v>
          </cell>
          <cell r="BB569" t="str">
            <v>○</v>
          </cell>
          <cell r="BC569" t="str">
            <v>221611222031</v>
          </cell>
          <cell r="BD569">
            <v>44918</v>
          </cell>
          <cell r="BE569">
            <v>44936</v>
          </cell>
          <cell r="BF569">
            <v>44938</v>
          </cell>
          <cell r="BG569" t="str">
            <v>9:30</v>
          </cell>
          <cell r="BH569" t="str">
            <v>17:00</v>
          </cell>
          <cell r="BI569" t="str">
            <v>9:00</v>
          </cell>
          <cell r="BJ569" t="str">
            <v>17:10</v>
          </cell>
          <cell r="BK569" t="str">
            <v/>
          </cell>
          <cell r="BL569" t="str">
            <v/>
          </cell>
        </row>
        <row r="570">
          <cell r="A570" t="str">
            <v>22-1611222-032</v>
          </cell>
          <cell r="B570">
            <v>44840</v>
          </cell>
          <cell r="C570">
            <v>44845</v>
          </cell>
          <cell r="E570">
            <v>0</v>
          </cell>
          <cell r="F570" t="str">
            <v>1611222</v>
          </cell>
          <cell r="G570">
            <v>32</v>
          </cell>
          <cell r="H570">
            <v>61</v>
          </cell>
          <cell r="I570" t="str">
            <v>福岡</v>
          </cell>
          <cell r="J570" t="str">
            <v>リファレンス駅東ビル</v>
          </cell>
          <cell r="K570" t="str">
            <v>V1</v>
          </cell>
          <cell r="L570">
            <v>44917</v>
          </cell>
          <cell r="M570">
            <v>44918</v>
          </cell>
          <cell r="O570" t="str">
            <v>福岡</v>
          </cell>
          <cell r="P570" t="str">
            <v>一般</v>
          </cell>
          <cell r="Q570">
            <v>1</v>
          </cell>
          <cell r="R570" t="str">
            <v>ナガオカ</v>
          </cell>
          <cell r="S570" t="str">
            <v>シゲル</v>
          </cell>
          <cell r="T570" t="str">
            <v>ナガオカ　シゲル</v>
          </cell>
          <cell r="U570" t="str">
            <v>長岡</v>
          </cell>
          <cell r="V570" t="str">
            <v>繁</v>
          </cell>
          <cell r="W570" t="str">
            <v>長岡　繁</v>
          </cell>
          <cell r="X570">
            <v>22962</v>
          </cell>
          <cell r="Y570">
            <v>61</v>
          </cell>
          <cell r="Z570" t="str">
            <v>814-0123</v>
          </cell>
          <cell r="AA570" t="str">
            <v>福岡県</v>
          </cell>
          <cell r="AB570" t="str">
            <v>福岡市城南区長尾3-7-17</v>
          </cell>
          <cell r="AD570" t="str">
            <v>090-6973-3129</v>
          </cell>
          <cell r="AE570" t="str">
            <v>nagaoka.shigeru001@panasonic-homes.com</v>
          </cell>
          <cell r="AF570" t="str">
            <v>パナソニックリフォーム株式会社</v>
          </cell>
          <cell r="AG570" t="str">
            <v>西部支社　九州営業部</v>
          </cell>
          <cell r="AH570" t="str">
            <v>810-0011</v>
          </cell>
          <cell r="AI570" t="str">
            <v>福岡県</v>
          </cell>
          <cell r="AJ570" t="str">
            <v>福岡市中央区高砂1-24-20</v>
          </cell>
          <cell r="AK570" t="str">
            <v>ちくぎん福岡ビル4階</v>
          </cell>
          <cell r="AL570" t="str">
            <v>092-532-8746</v>
          </cell>
          <cell r="AM570" t="str">
            <v>⑥</v>
          </cell>
          <cell r="AN570" t="str">
            <v>長岡　繁</v>
          </cell>
          <cell r="AO570">
            <v>1</v>
          </cell>
          <cell r="AP570">
            <v>1</v>
          </cell>
          <cell r="AS570" t="str">
            <v>一括</v>
          </cell>
          <cell r="BA570">
            <v>35</v>
          </cell>
          <cell r="BB570" t="str">
            <v>○</v>
          </cell>
          <cell r="BC570" t="str">
            <v>221611222032</v>
          </cell>
          <cell r="BD570">
            <v>44918</v>
          </cell>
          <cell r="BE570">
            <v>44936</v>
          </cell>
          <cell r="BF570">
            <v>44938</v>
          </cell>
          <cell r="BG570" t="str">
            <v>9:30</v>
          </cell>
          <cell r="BH570" t="str">
            <v>17:00</v>
          </cell>
          <cell r="BI570" t="str">
            <v>9:00</v>
          </cell>
          <cell r="BJ570" t="str">
            <v>17:10</v>
          </cell>
          <cell r="BK570" t="str">
            <v/>
          </cell>
          <cell r="BL570" t="str">
            <v/>
          </cell>
        </row>
        <row r="571">
          <cell r="A571" t="str">
            <v>22-1611222-033</v>
          </cell>
          <cell r="B571">
            <v>44840</v>
          </cell>
          <cell r="C571">
            <v>44845</v>
          </cell>
          <cell r="E571">
            <v>0</v>
          </cell>
          <cell r="F571" t="str">
            <v>1611222</v>
          </cell>
          <cell r="G571">
            <v>33</v>
          </cell>
          <cell r="H571">
            <v>61</v>
          </cell>
          <cell r="I571" t="str">
            <v>福岡</v>
          </cell>
          <cell r="J571" t="str">
            <v>リファレンス駅東ビル</v>
          </cell>
          <cell r="K571" t="str">
            <v>V1</v>
          </cell>
          <cell r="L571">
            <v>44917</v>
          </cell>
          <cell r="M571">
            <v>44918</v>
          </cell>
          <cell r="O571" t="str">
            <v>福岡</v>
          </cell>
          <cell r="P571" t="str">
            <v>一般</v>
          </cell>
          <cell r="Q571">
            <v>1</v>
          </cell>
          <cell r="R571" t="str">
            <v>トシカワ</v>
          </cell>
          <cell r="S571" t="str">
            <v>マサミ</v>
          </cell>
          <cell r="T571" t="str">
            <v>トシカワ　マサミ</v>
          </cell>
          <cell r="U571" t="str">
            <v>年川</v>
          </cell>
          <cell r="V571" t="str">
            <v>将己</v>
          </cell>
          <cell r="W571" t="str">
            <v>年川　将己</v>
          </cell>
          <cell r="X571">
            <v>24834</v>
          </cell>
          <cell r="Y571">
            <v>56</v>
          </cell>
          <cell r="Z571" t="str">
            <v>816-0964</v>
          </cell>
          <cell r="AA571" t="str">
            <v>福岡県</v>
          </cell>
          <cell r="AB571" t="str">
            <v>大野城市南ケ丘2丁目4-20</v>
          </cell>
          <cell r="AD571" t="str">
            <v>080-1422-9650</v>
          </cell>
          <cell r="AE571" t="str">
            <v>toshikawa.masami@panasonic-homes.com</v>
          </cell>
          <cell r="AF571" t="str">
            <v>パナソニックリフォーム株式会社</v>
          </cell>
          <cell r="AG571" t="str">
            <v>西部支社　九州営業部</v>
          </cell>
          <cell r="AH571" t="str">
            <v>810-0011</v>
          </cell>
          <cell r="AI571" t="str">
            <v>福岡県</v>
          </cell>
          <cell r="AJ571" t="str">
            <v>福岡市中央区高砂1-24-20</v>
          </cell>
          <cell r="AK571" t="str">
            <v>ちくぎん福岡ビル4階</v>
          </cell>
          <cell r="AL571" t="str">
            <v>092-532-8746</v>
          </cell>
          <cell r="AM571" t="str">
            <v>⑥</v>
          </cell>
          <cell r="AN571" t="str">
            <v>年川　将己</v>
          </cell>
          <cell r="AO571">
            <v>1</v>
          </cell>
          <cell r="AP571">
            <v>1</v>
          </cell>
          <cell r="AS571" t="str">
            <v>一括</v>
          </cell>
          <cell r="BA571">
            <v>32</v>
          </cell>
          <cell r="BB571" t="str">
            <v>○</v>
          </cell>
          <cell r="BC571" t="str">
            <v>221611222033</v>
          </cell>
          <cell r="BD571">
            <v>44918</v>
          </cell>
          <cell r="BE571">
            <v>44936</v>
          </cell>
          <cell r="BF571">
            <v>44938</v>
          </cell>
          <cell r="BG571" t="str">
            <v>9:30</v>
          </cell>
          <cell r="BH571" t="str">
            <v>17:00</v>
          </cell>
          <cell r="BI571" t="str">
            <v>9:00</v>
          </cell>
          <cell r="BJ571" t="str">
            <v>17:10</v>
          </cell>
          <cell r="BK571" t="str">
            <v/>
          </cell>
          <cell r="BL571" t="str">
            <v/>
          </cell>
        </row>
        <row r="572">
          <cell r="A572" t="str">
            <v>22-1611222-034</v>
          </cell>
          <cell r="B572">
            <v>44842</v>
          </cell>
          <cell r="C572">
            <v>44845</v>
          </cell>
          <cell r="E572">
            <v>0</v>
          </cell>
          <cell r="F572" t="str">
            <v>1611222</v>
          </cell>
          <cell r="G572">
            <v>34</v>
          </cell>
          <cell r="H572">
            <v>61</v>
          </cell>
          <cell r="I572" t="str">
            <v>福岡</v>
          </cell>
          <cell r="J572" t="str">
            <v>リファレンス駅東ビル</v>
          </cell>
          <cell r="K572" t="str">
            <v>V1</v>
          </cell>
          <cell r="L572">
            <v>44917</v>
          </cell>
          <cell r="M572">
            <v>44918</v>
          </cell>
          <cell r="O572" t="str">
            <v>福岡</v>
          </cell>
          <cell r="P572" t="str">
            <v>一般</v>
          </cell>
          <cell r="Q572">
            <v>1</v>
          </cell>
          <cell r="R572" t="str">
            <v>キタガワ</v>
          </cell>
          <cell r="S572" t="str">
            <v>シゲアキ</v>
          </cell>
          <cell r="T572" t="str">
            <v>キタガワ　シゲアキ</v>
          </cell>
          <cell r="U572" t="str">
            <v>北川</v>
          </cell>
          <cell r="V572" t="str">
            <v>成章</v>
          </cell>
          <cell r="W572" t="str">
            <v>北川　成章</v>
          </cell>
          <cell r="X572">
            <v>25679</v>
          </cell>
          <cell r="Y572">
            <v>54</v>
          </cell>
          <cell r="Z572" t="str">
            <v>575-0013</v>
          </cell>
          <cell r="AA572" t="str">
            <v>大阪府</v>
          </cell>
          <cell r="AB572" t="str">
            <v>四條畷市田原台8丁目6-39</v>
          </cell>
          <cell r="AD572" t="str">
            <v>090-7090-9252</v>
          </cell>
          <cell r="AE572" t="str">
            <v>kitagawa.shigeaki@panasonic-homes.com</v>
          </cell>
          <cell r="AF572" t="str">
            <v>パナソニックリフォーム株式会社</v>
          </cell>
          <cell r="AG572" t="str">
            <v>西部支社　九州営業部</v>
          </cell>
          <cell r="AH572" t="str">
            <v>810-0011</v>
          </cell>
          <cell r="AI572" t="str">
            <v>福岡県</v>
          </cell>
          <cell r="AJ572" t="str">
            <v>福岡市中央区高砂1-24-20</v>
          </cell>
          <cell r="AK572" t="str">
            <v>ちくぎん福岡ビル4階</v>
          </cell>
          <cell r="AL572" t="str">
            <v>092-532-8746</v>
          </cell>
          <cell r="AM572" t="str">
            <v>⑥</v>
          </cell>
          <cell r="AN572" t="str">
            <v>北川　成章</v>
          </cell>
          <cell r="AO572">
            <v>1</v>
          </cell>
          <cell r="AP572">
            <v>1</v>
          </cell>
          <cell r="AS572" t="str">
            <v>一括</v>
          </cell>
          <cell r="BA572">
            <v>36</v>
          </cell>
          <cell r="BB572" t="str">
            <v>○</v>
          </cell>
          <cell r="BC572" t="str">
            <v>221611222034</v>
          </cell>
          <cell r="BD572">
            <v>44918</v>
          </cell>
          <cell r="BE572">
            <v>44936</v>
          </cell>
          <cell r="BF572">
            <v>44938</v>
          </cell>
          <cell r="BG572" t="str">
            <v>9:30</v>
          </cell>
          <cell r="BH572" t="str">
            <v>17:00</v>
          </cell>
          <cell r="BI572" t="str">
            <v>9:00</v>
          </cell>
          <cell r="BJ572" t="str">
            <v>17:10</v>
          </cell>
          <cell r="BK572" t="str">
            <v/>
          </cell>
          <cell r="BL572" t="str">
            <v/>
          </cell>
        </row>
        <row r="573">
          <cell r="A573" t="str">
            <v>22-1611222-035</v>
          </cell>
          <cell r="B573">
            <v>44844</v>
          </cell>
          <cell r="C573">
            <v>44846</v>
          </cell>
          <cell r="F573" t="str">
            <v>1611222</v>
          </cell>
          <cell r="G573">
            <v>35</v>
          </cell>
          <cell r="H573">
            <v>61</v>
          </cell>
          <cell r="I573" t="str">
            <v>福岡</v>
          </cell>
          <cell r="J573" t="str">
            <v>リファレンス駅東ビル</v>
          </cell>
          <cell r="K573" t="str">
            <v>V1</v>
          </cell>
          <cell r="L573">
            <v>44917</v>
          </cell>
          <cell r="M573">
            <v>44918</v>
          </cell>
          <cell r="O573" t="str">
            <v>福岡</v>
          </cell>
          <cell r="P573" t="str">
            <v>一般</v>
          </cell>
          <cell r="Q573">
            <v>1</v>
          </cell>
          <cell r="R573" t="str">
            <v>タカダ</v>
          </cell>
          <cell r="S573" t="str">
            <v>ヨシユキ</v>
          </cell>
          <cell r="T573" t="str">
            <v>タカダ　ヨシユキ</v>
          </cell>
          <cell r="U573" t="str">
            <v>髙田</v>
          </cell>
          <cell r="V573" t="str">
            <v>義幸</v>
          </cell>
          <cell r="W573" t="str">
            <v>髙田　義幸</v>
          </cell>
          <cell r="X573">
            <v>23376</v>
          </cell>
          <cell r="Y573">
            <v>60</v>
          </cell>
          <cell r="Z573" t="str">
            <v>839-0861</v>
          </cell>
          <cell r="AA573" t="str">
            <v>福岡県</v>
          </cell>
          <cell r="AB573" t="str">
            <v>久留米市合川町1136-1</v>
          </cell>
          <cell r="AD573" t="str">
            <v>090-3325-7369</v>
          </cell>
          <cell r="AE573" t="str">
            <v>aki_aki_10_05@yahoo.co.jp</v>
          </cell>
          <cell r="AF573" t="str">
            <v>有限会社髙弘建設</v>
          </cell>
          <cell r="AH573" t="str">
            <v>839-0861</v>
          </cell>
          <cell r="AI573" t="str">
            <v>福岡県</v>
          </cell>
          <cell r="AJ573" t="str">
            <v>久留米市合川町1136-1</v>
          </cell>
          <cell r="AL573" t="str">
            <v>0942-43-1797</v>
          </cell>
          <cell r="AM573" t="str">
            <v>⑥</v>
          </cell>
          <cell r="AN573" t="str">
            <v>髙田　義幸</v>
          </cell>
          <cell r="AO573">
            <v>1</v>
          </cell>
          <cell r="AP573">
            <v>1</v>
          </cell>
          <cell r="AS573" t="str">
            <v>三菱</v>
          </cell>
          <cell r="AT573">
            <v>44851</v>
          </cell>
          <cell r="BA573">
            <v>38</v>
          </cell>
          <cell r="BB573" t="str">
            <v>○</v>
          </cell>
          <cell r="BC573" t="str">
            <v>221611222035</v>
          </cell>
          <cell r="BD573">
            <v>44918</v>
          </cell>
          <cell r="BE573">
            <v>44936</v>
          </cell>
          <cell r="BF573">
            <v>44938</v>
          </cell>
          <cell r="BG573" t="str">
            <v>9:30</v>
          </cell>
          <cell r="BH573" t="str">
            <v>17:00</v>
          </cell>
          <cell r="BI573" t="str">
            <v>9:00</v>
          </cell>
          <cell r="BJ573" t="str">
            <v>17:10</v>
          </cell>
          <cell r="BK573" t="str">
            <v/>
          </cell>
          <cell r="BL573" t="str">
            <v/>
          </cell>
        </row>
        <row r="574">
          <cell r="A574" t="str">
            <v>22-1611222-036</v>
          </cell>
          <cell r="B574">
            <v>44847</v>
          </cell>
          <cell r="C574">
            <v>44860</v>
          </cell>
          <cell r="F574" t="str">
            <v>1611222</v>
          </cell>
          <cell r="G574">
            <v>36</v>
          </cell>
          <cell r="H574">
            <v>61</v>
          </cell>
          <cell r="I574" t="str">
            <v>福岡</v>
          </cell>
          <cell r="J574" t="str">
            <v>リファレンス駅東ビル</v>
          </cell>
          <cell r="K574" t="str">
            <v>V1</v>
          </cell>
          <cell r="L574">
            <v>44917</v>
          </cell>
          <cell r="M574">
            <v>44918</v>
          </cell>
          <cell r="O574" t="str">
            <v>福岡</v>
          </cell>
          <cell r="P574" t="str">
            <v>一般</v>
          </cell>
          <cell r="Q574">
            <v>1</v>
          </cell>
          <cell r="R574" t="str">
            <v>カミムラ</v>
          </cell>
          <cell r="S574" t="str">
            <v>ケンジ</v>
          </cell>
          <cell r="T574" t="str">
            <v>カミムラ　ケンジ</v>
          </cell>
          <cell r="U574" t="str">
            <v>上村</v>
          </cell>
          <cell r="V574" t="str">
            <v>憲治</v>
          </cell>
          <cell r="W574" t="str">
            <v>上村　憲治</v>
          </cell>
          <cell r="X574">
            <v>21139</v>
          </cell>
          <cell r="Y574">
            <v>66</v>
          </cell>
          <cell r="Z574" t="str">
            <v>818-0061</v>
          </cell>
          <cell r="AA574" t="str">
            <v>福岡県</v>
          </cell>
          <cell r="AB574" t="str">
            <v>筑紫野市紫7-1-7</v>
          </cell>
          <cell r="AC574" t="str">
            <v>バイオレットハイツ202</v>
          </cell>
          <cell r="AD574" t="str">
            <v>070-3609-6858</v>
          </cell>
          <cell r="AE574" t="str">
            <v>k-kamimura@e.luckland.co.jp</v>
          </cell>
          <cell r="AF574" t="str">
            <v>株式会社ラックランド</v>
          </cell>
          <cell r="AH574" t="str">
            <v>812-0018</v>
          </cell>
          <cell r="AI574" t="str">
            <v>福岡県</v>
          </cell>
          <cell r="AJ574" t="str">
            <v>福岡市博多区住吉1-2-25</v>
          </cell>
          <cell r="AK574" t="str">
            <v>ｷｬﾅﾙｼﾃｨ･ﾋﾞｼﾞﾈｽｾﾝﾀｰﾋﾞﾙ4F</v>
          </cell>
          <cell r="AL574" t="str">
            <v>092-409-7760</v>
          </cell>
          <cell r="AM574" t="str">
            <v>⑥</v>
          </cell>
          <cell r="AN574" t="str">
            <v>上村　憲治</v>
          </cell>
          <cell r="AO574">
            <v>1</v>
          </cell>
          <cell r="AP574">
            <v>1</v>
          </cell>
          <cell r="AS574" t="str">
            <v>三菱</v>
          </cell>
          <cell r="AT574">
            <v>44866</v>
          </cell>
          <cell r="BA574">
            <v>37</v>
          </cell>
          <cell r="BB574" t="str">
            <v>○</v>
          </cell>
          <cell r="BC574" t="str">
            <v>221611222036</v>
          </cell>
          <cell r="BD574">
            <v>44918</v>
          </cell>
          <cell r="BE574">
            <v>44936</v>
          </cell>
          <cell r="BF574">
            <v>44938</v>
          </cell>
          <cell r="BG574" t="str">
            <v>9:30</v>
          </cell>
          <cell r="BH574" t="str">
            <v>17:00</v>
          </cell>
          <cell r="BI574" t="str">
            <v>9:00</v>
          </cell>
          <cell r="BJ574" t="str">
            <v>17:10</v>
          </cell>
          <cell r="BK574" t="str">
            <v/>
          </cell>
          <cell r="BL574" t="str">
            <v/>
          </cell>
        </row>
        <row r="575">
          <cell r="A575" t="str">
            <v>22-1611222-037</v>
          </cell>
          <cell r="B575">
            <v>44855</v>
          </cell>
          <cell r="C575">
            <v>44861</v>
          </cell>
          <cell r="F575" t="str">
            <v>1611222</v>
          </cell>
          <cell r="G575">
            <v>37</v>
          </cell>
          <cell r="H575">
            <v>61</v>
          </cell>
          <cell r="I575" t="str">
            <v>福岡</v>
          </cell>
          <cell r="J575" t="str">
            <v>リファレンス駅東ビル</v>
          </cell>
          <cell r="K575" t="str">
            <v>V1</v>
          </cell>
          <cell r="L575">
            <v>44917</v>
          </cell>
          <cell r="M575">
            <v>44918</v>
          </cell>
          <cell r="O575" t="str">
            <v>福岡</v>
          </cell>
          <cell r="P575" t="str">
            <v>一般</v>
          </cell>
          <cell r="Q575">
            <v>1</v>
          </cell>
          <cell r="R575" t="str">
            <v>コウダ</v>
          </cell>
          <cell r="S575" t="str">
            <v>アキヒコ</v>
          </cell>
          <cell r="T575" t="str">
            <v>コウダ　アキヒコ</v>
          </cell>
          <cell r="U575" t="str">
            <v>江田</v>
          </cell>
          <cell r="V575" t="str">
            <v>昭彦</v>
          </cell>
          <cell r="W575" t="str">
            <v>江田　昭彦</v>
          </cell>
          <cell r="X575">
            <v>24337</v>
          </cell>
          <cell r="Y575">
            <v>58</v>
          </cell>
          <cell r="Z575" t="str">
            <v>811-3113</v>
          </cell>
          <cell r="AA575" t="str">
            <v>福岡県</v>
          </cell>
          <cell r="AB575" t="str">
            <v>古賀市千鳥2-6-9</v>
          </cell>
          <cell r="AD575" t="str">
            <v>090-6970-0219</v>
          </cell>
          <cell r="AE575" t="str">
            <v>a-kouda@mitsuihome.co.jp</v>
          </cell>
          <cell r="AF575" t="str">
            <v>三井ホーム株式会社</v>
          </cell>
          <cell r="AG575" t="str">
            <v>九州統轄支店</v>
          </cell>
          <cell r="AH575" t="str">
            <v>812-0007</v>
          </cell>
          <cell r="AI575" t="str">
            <v>福岡県</v>
          </cell>
          <cell r="AJ575" t="str">
            <v>福岡市博多区東比恵4-2-10</v>
          </cell>
          <cell r="AK575" t="str">
            <v>東比恵ビジネスセンターⅢ6F</v>
          </cell>
          <cell r="AL575" t="str">
            <v>092-414-7736</v>
          </cell>
          <cell r="AM575" t="str">
            <v>①</v>
          </cell>
          <cell r="AN575" t="str">
            <v>江田　明彦</v>
          </cell>
          <cell r="AO575">
            <v>1</v>
          </cell>
          <cell r="AP575">
            <v>1</v>
          </cell>
          <cell r="AS575" t="str">
            <v>三菱</v>
          </cell>
          <cell r="AT575">
            <v>44876</v>
          </cell>
          <cell r="BA575">
            <v>40</v>
          </cell>
          <cell r="BB575" t="str">
            <v>○</v>
          </cell>
          <cell r="BC575" t="str">
            <v>221611222037</v>
          </cell>
          <cell r="BD575">
            <v>44918</v>
          </cell>
          <cell r="BE575">
            <v>44936</v>
          </cell>
          <cell r="BF575">
            <v>44938</v>
          </cell>
          <cell r="BG575" t="str">
            <v>9:30</v>
          </cell>
          <cell r="BH575" t="str">
            <v>17:00</v>
          </cell>
          <cell r="BI575" t="str">
            <v>9:00</v>
          </cell>
          <cell r="BJ575" t="str">
            <v>17:10</v>
          </cell>
          <cell r="BK575" t="str">
            <v/>
          </cell>
          <cell r="BL575" t="str">
            <v/>
          </cell>
        </row>
        <row r="576">
          <cell r="A576" t="str">
            <v>22-1611222-038</v>
          </cell>
          <cell r="B576">
            <v>44861</v>
          </cell>
          <cell r="C576">
            <v>44866</v>
          </cell>
          <cell r="F576" t="str">
            <v>1611222</v>
          </cell>
          <cell r="G576">
            <v>38</v>
          </cell>
          <cell r="H576">
            <v>61</v>
          </cell>
          <cell r="I576" t="str">
            <v>福岡</v>
          </cell>
          <cell r="J576" t="str">
            <v>リファレンス駅東ビル</v>
          </cell>
          <cell r="K576" t="str">
            <v>V1</v>
          </cell>
          <cell r="L576">
            <v>44917</v>
          </cell>
          <cell r="M576">
            <v>44918</v>
          </cell>
          <cell r="O576" t="str">
            <v>福岡</v>
          </cell>
          <cell r="P576" t="str">
            <v>一般</v>
          </cell>
          <cell r="Q576">
            <v>1</v>
          </cell>
          <cell r="R576" t="str">
            <v>クボカワ</v>
          </cell>
          <cell r="S576" t="str">
            <v>クニオ</v>
          </cell>
          <cell r="T576" t="str">
            <v>クボカワ　クニオ</v>
          </cell>
          <cell r="U576" t="str">
            <v>久保川</v>
          </cell>
          <cell r="V576" t="str">
            <v>国男</v>
          </cell>
          <cell r="W576" t="str">
            <v>久保川　国男</v>
          </cell>
          <cell r="X576">
            <v>25501</v>
          </cell>
          <cell r="Y576">
            <v>54</v>
          </cell>
          <cell r="Z576" t="str">
            <v>859-4535</v>
          </cell>
          <cell r="AA576" t="str">
            <v>長崎県</v>
          </cell>
          <cell r="AB576" t="str">
            <v>松浦市調川町松山田免168-イ</v>
          </cell>
          <cell r="AD576" t="str">
            <v>0956-72-5322</v>
          </cell>
          <cell r="AE576" t="str">
            <v>kunio_kobokawa@kplm.co.jp</v>
          </cell>
          <cell r="AF576" t="str">
            <v>株式会社機電プラントメンテナンス</v>
          </cell>
          <cell r="AG576" t="str">
            <v>松浦事業所</v>
          </cell>
          <cell r="AH576" t="str">
            <v>859-4506</v>
          </cell>
          <cell r="AI576" t="str">
            <v>長崎県</v>
          </cell>
          <cell r="AJ576" t="str">
            <v>松浦市志佐町白浜免字瀬崎458-1</v>
          </cell>
          <cell r="AL576" t="str">
            <v>0956-72-5322</v>
          </cell>
          <cell r="AM576" t="str">
            <v>①</v>
          </cell>
          <cell r="AN576" t="str">
            <v>久保川　国男</v>
          </cell>
          <cell r="AO576">
            <v>1</v>
          </cell>
          <cell r="AP576">
            <v>1</v>
          </cell>
          <cell r="AS576" t="str">
            <v>三菱</v>
          </cell>
          <cell r="AT576">
            <v>44880</v>
          </cell>
          <cell r="BA576">
            <v>35</v>
          </cell>
          <cell r="BB576" t="str">
            <v>○</v>
          </cell>
          <cell r="BC576" t="str">
            <v>221611222038</v>
          </cell>
          <cell r="BD576">
            <v>44918</v>
          </cell>
          <cell r="BE576">
            <v>44936</v>
          </cell>
          <cell r="BF576">
            <v>44938</v>
          </cell>
          <cell r="BG576" t="str">
            <v>9:30</v>
          </cell>
          <cell r="BH576" t="str">
            <v>17:00</v>
          </cell>
          <cell r="BI576" t="str">
            <v>9:00</v>
          </cell>
          <cell r="BJ576" t="str">
            <v>17:10</v>
          </cell>
          <cell r="BK576" t="str">
            <v/>
          </cell>
          <cell r="BL576" t="str">
            <v/>
          </cell>
        </row>
        <row r="577">
          <cell r="A577" t="str">
            <v>22-1611222-039</v>
          </cell>
          <cell r="B577">
            <v>44861</v>
          </cell>
          <cell r="C577">
            <v>44866</v>
          </cell>
          <cell r="F577" t="str">
            <v>1611222</v>
          </cell>
          <cell r="G577">
            <v>39</v>
          </cell>
          <cell r="H577">
            <v>61</v>
          </cell>
          <cell r="I577" t="str">
            <v>福岡</v>
          </cell>
          <cell r="J577" t="str">
            <v>リファレンス駅東ビル</v>
          </cell>
          <cell r="K577" t="str">
            <v>V1</v>
          </cell>
          <cell r="L577">
            <v>44917</v>
          </cell>
          <cell r="M577">
            <v>44918</v>
          </cell>
          <cell r="O577" t="str">
            <v>福岡</v>
          </cell>
          <cell r="P577" t="str">
            <v>一般</v>
          </cell>
          <cell r="Q577">
            <v>1</v>
          </cell>
          <cell r="R577" t="str">
            <v>サタケ</v>
          </cell>
          <cell r="S577" t="str">
            <v>ケイジ</v>
          </cell>
          <cell r="T577" t="str">
            <v>サタケ　ケイジ</v>
          </cell>
          <cell r="U577" t="str">
            <v>佐竹</v>
          </cell>
          <cell r="V577" t="str">
            <v>圭司</v>
          </cell>
          <cell r="W577" t="str">
            <v>佐竹　圭司</v>
          </cell>
          <cell r="X577">
            <v>25638</v>
          </cell>
          <cell r="Y577">
            <v>54</v>
          </cell>
          <cell r="Z577" t="str">
            <v>859-4534</v>
          </cell>
          <cell r="AA577" t="str">
            <v>長崎県</v>
          </cell>
          <cell r="AB577" t="str">
            <v>松浦市調川町白井免458-1</v>
          </cell>
          <cell r="AD577" t="str">
            <v>090-1871-3395</v>
          </cell>
          <cell r="AE577" t="str">
            <v>keiji_satake@kplm.co.jp</v>
          </cell>
          <cell r="AF577" t="str">
            <v>株式会社機電プラントメンテナンス</v>
          </cell>
          <cell r="AG577" t="str">
            <v>松浦事業所</v>
          </cell>
          <cell r="AH577" t="str">
            <v>859-4506</v>
          </cell>
          <cell r="AI577" t="str">
            <v>長崎県</v>
          </cell>
          <cell r="AJ577" t="str">
            <v>松浦市志佐町白浜免字瀬崎458-1</v>
          </cell>
          <cell r="AL577" t="str">
            <v>0956-72-5322</v>
          </cell>
          <cell r="AM577" t="str">
            <v>①</v>
          </cell>
          <cell r="AN577" t="str">
            <v>佐竹　圭司</v>
          </cell>
          <cell r="AO577">
            <v>1</v>
          </cell>
          <cell r="AP577">
            <v>1</v>
          </cell>
          <cell r="AS577" t="str">
            <v>三菱</v>
          </cell>
          <cell r="AT577">
            <v>44880</v>
          </cell>
          <cell r="BA577">
            <v>36</v>
          </cell>
          <cell r="BB577" t="str">
            <v>○</v>
          </cell>
          <cell r="BC577" t="str">
            <v>221611222039</v>
          </cell>
          <cell r="BD577">
            <v>44918</v>
          </cell>
          <cell r="BE577">
            <v>44936</v>
          </cell>
          <cell r="BF577">
            <v>44938</v>
          </cell>
          <cell r="BG577" t="str">
            <v>9:30</v>
          </cell>
          <cell r="BH577" t="str">
            <v>17:00</v>
          </cell>
          <cell r="BI577" t="str">
            <v>9:00</v>
          </cell>
          <cell r="BJ577" t="str">
            <v>17:10</v>
          </cell>
          <cell r="BK577" t="str">
            <v/>
          </cell>
          <cell r="BL577" t="str">
            <v/>
          </cell>
        </row>
        <row r="578">
          <cell r="A578" t="str">
            <v>22-1611222-040</v>
          </cell>
          <cell r="B578">
            <v>44861</v>
          </cell>
          <cell r="C578">
            <v>44866</v>
          </cell>
          <cell r="F578" t="str">
            <v>1611222</v>
          </cell>
          <cell r="G578">
            <v>40</v>
          </cell>
          <cell r="H578">
            <v>61</v>
          </cell>
          <cell r="I578" t="str">
            <v>福岡</v>
          </cell>
          <cell r="J578" t="str">
            <v>リファレンス駅東ビル</v>
          </cell>
          <cell r="K578" t="str">
            <v>V1</v>
          </cell>
          <cell r="L578">
            <v>44917</v>
          </cell>
          <cell r="M578">
            <v>44918</v>
          </cell>
          <cell r="O578" t="str">
            <v>福岡</v>
          </cell>
          <cell r="P578" t="str">
            <v>一般</v>
          </cell>
          <cell r="Q578">
            <v>1</v>
          </cell>
          <cell r="R578" t="str">
            <v>ヤマナカ</v>
          </cell>
          <cell r="S578" t="str">
            <v>テツジ</v>
          </cell>
          <cell r="T578" t="str">
            <v>ヤマナカ　テツジ</v>
          </cell>
          <cell r="U578" t="str">
            <v>山中</v>
          </cell>
          <cell r="V578" t="str">
            <v>哲次</v>
          </cell>
          <cell r="W578" t="str">
            <v>山中　哲次</v>
          </cell>
          <cell r="X578">
            <v>25919</v>
          </cell>
          <cell r="Y578">
            <v>53</v>
          </cell>
          <cell r="Z578" t="str">
            <v>859-4502</v>
          </cell>
          <cell r="AA578" t="str">
            <v>長崎県</v>
          </cell>
          <cell r="AB578" t="str">
            <v>松浦市志佐町里免458-1</v>
          </cell>
          <cell r="AD578" t="str">
            <v>090-2585-3467</v>
          </cell>
          <cell r="AF578" t="str">
            <v>株式会社機電プラントメンテナンス</v>
          </cell>
          <cell r="AG578" t="str">
            <v>松浦事業所</v>
          </cell>
          <cell r="AH578" t="str">
            <v>859-4506</v>
          </cell>
          <cell r="AI578" t="str">
            <v>長崎県</v>
          </cell>
          <cell r="AJ578" t="str">
            <v>松浦市志佐町白浜免字瀬崎458-1</v>
          </cell>
          <cell r="AL578" t="str">
            <v>0956-72-5322</v>
          </cell>
          <cell r="AM578" t="str">
            <v>①</v>
          </cell>
          <cell r="AN578" t="str">
            <v>山中　哲次</v>
          </cell>
          <cell r="AO578">
            <v>1</v>
          </cell>
          <cell r="AP578">
            <v>1</v>
          </cell>
          <cell r="AS578" t="str">
            <v>三菱</v>
          </cell>
          <cell r="AT578">
            <v>44880</v>
          </cell>
          <cell r="BA578">
            <v>37</v>
          </cell>
          <cell r="BB578" t="str">
            <v>○</v>
          </cell>
          <cell r="BC578" t="str">
            <v>221611222040</v>
          </cell>
          <cell r="BD578">
            <v>44918</v>
          </cell>
          <cell r="BE578">
            <v>44936</v>
          </cell>
          <cell r="BF578">
            <v>44938</v>
          </cell>
          <cell r="BG578" t="str">
            <v>9:30</v>
          </cell>
          <cell r="BH578" t="str">
            <v>17:00</v>
          </cell>
          <cell r="BI578" t="str">
            <v>9:00</v>
          </cell>
          <cell r="BJ578" t="str">
            <v>17:10</v>
          </cell>
          <cell r="BK578" t="str">
            <v/>
          </cell>
          <cell r="BL578" t="str">
            <v/>
          </cell>
        </row>
        <row r="579">
          <cell r="A579" t="str">
            <v>22-1611222-041</v>
          </cell>
          <cell r="B579">
            <v>44861</v>
          </cell>
          <cell r="C579">
            <v>44866</v>
          </cell>
          <cell r="F579" t="str">
            <v>1611222</v>
          </cell>
          <cell r="G579">
            <v>41</v>
          </cell>
          <cell r="H579">
            <v>61</v>
          </cell>
          <cell r="I579" t="str">
            <v>福岡</v>
          </cell>
          <cell r="J579" t="str">
            <v>リファレンス駅東ビル</v>
          </cell>
          <cell r="K579" t="str">
            <v>V1</v>
          </cell>
          <cell r="L579">
            <v>44917</v>
          </cell>
          <cell r="M579">
            <v>44918</v>
          </cell>
          <cell r="O579" t="str">
            <v>福岡</v>
          </cell>
          <cell r="P579" t="str">
            <v>一般</v>
          </cell>
          <cell r="Q579">
            <v>1</v>
          </cell>
          <cell r="R579" t="str">
            <v>ヤマモト</v>
          </cell>
          <cell r="S579" t="str">
            <v>シンゴ</v>
          </cell>
          <cell r="T579" t="str">
            <v>ヤマモト　シンゴ</v>
          </cell>
          <cell r="U579" t="str">
            <v>山本</v>
          </cell>
          <cell r="V579" t="str">
            <v>新悟</v>
          </cell>
          <cell r="W579" t="str">
            <v>山本　新悟</v>
          </cell>
          <cell r="X579">
            <v>29115</v>
          </cell>
          <cell r="Y579">
            <v>45</v>
          </cell>
          <cell r="Z579" t="str">
            <v>859-4506</v>
          </cell>
          <cell r="AA579" t="str">
            <v>長崎県</v>
          </cell>
          <cell r="AB579" t="str">
            <v>松浦市志佐町白浜免727</v>
          </cell>
          <cell r="AD579" t="str">
            <v>090-183-3100</v>
          </cell>
          <cell r="AE579" t="str">
            <v>shingo_yamamoto@kplm.co.jp</v>
          </cell>
          <cell r="AF579" t="str">
            <v>株式会社機電プラントメンテナンス</v>
          </cell>
          <cell r="AG579" t="str">
            <v>松浦事業所</v>
          </cell>
          <cell r="AH579" t="str">
            <v>859-4506</v>
          </cell>
          <cell r="AI579" t="str">
            <v>長崎県</v>
          </cell>
          <cell r="AJ579" t="str">
            <v>松浦市志佐町白浜免字瀬崎458-1</v>
          </cell>
          <cell r="AL579" t="str">
            <v>0956-72-5322</v>
          </cell>
          <cell r="AM579" t="str">
            <v>①</v>
          </cell>
          <cell r="AN579" t="str">
            <v>山本　新悟</v>
          </cell>
          <cell r="AO579">
            <v>1</v>
          </cell>
          <cell r="AP579">
            <v>1</v>
          </cell>
          <cell r="AS579" t="str">
            <v>三菱</v>
          </cell>
          <cell r="AT579">
            <v>44880</v>
          </cell>
          <cell r="BA579">
            <v>39</v>
          </cell>
          <cell r="BB579" t="str">
            <v>○</v>
          </cell>
          <cell r="BC579" t="str">
            <v>221611222041</v>
          </cell>
          <cell r="BD579">
            <v>44918</v>
          </cell>
          <cell r="BE579">
            <v>44936</v>
          </cell>
          <cell r="BF579">
            <v>44938</v>
          </cell>
          <cell r="BG579" t="str">
            <v>9:30</v>
          </cell>
          <cell r="BH579" t="str">
            <v>17:00</v>
          </cell>
          <cell r="BI579" t="str">
            <v>9:00</v>
          </cell>
          <cell r="BJ579" t="str">
            <v>17:10</v>
          </cell>
          <cell r="BK579" t="str">
            <v/>
          </cell>
          <cell r="BL579" t="str">
            <v/>
          </cell>
        </row>
        <row r="580">
          <cell r="A580" t="str">
            <v>22-1611222-042</v>
          </cell>
          <cell r="B580">
            <v>44861</v>
          </cell>
          <cell r="C580">
            <v>44866</v>
          </cell>
          <cell r="F580" t="str">
            <v>1611222</v>
          </cell>
          <cell r="G580">
            <v>42</v>
          </cell>
          <cell r="H580">
            <v>61</v>
          </cell>
          <cell r="I580" t="str">
            <v>福岡</v>
          </cell>
          <cell r="J580" t="str">
            <v>リファレンス駅東ビル</v>
          </cell>
          <cell r="K580" t="str">
            <v>V1</v>
          </cell>
          <cell r="L580">
            <v>44917</v>
          </cell>
          <cell r="M580">
            <v>44918</v>
          </cell>
          <cell r="O580" t="str">
            <v>福岡</v>
          </cell>
          <cell r="P580" t="str">
            <v>一般</v>
          </cell>
          <cell r="Q580">
            <v>1</v>
          </cell>
          <cell r="R580" t="str">
            <v>マツダ</v>
          </cell>
          <cell r="S580" t="str">
            <v>ワタル</v>
          </cell>
          <cell r="T580" t="str">
            <v>マツダ　ワタル</v>
          </cell>
          <cell r="U580" t="str">
            <v>松田</v>
          </cell>
          <cell r="V580" t="str">
            <v>済</v>
          </cell>
          <cell r="W580" t="str">
            <v>松田　済</v>
          </cell>
          <cell r="X580">
            <v>27884</v>
          </cell>
          <cell r="Y580">
            <v>48</v>
          </cell>
          <cell r="Z580" t="str">
            <v>859-6131</v>
          </cell>
          <cell r="AA580" t="str">
            <v>長崎県</v>
          </cell>
          <cell r="AB580" t="str">
            <v>佐世保市江迎町赤坂320-7</v>
          </cell>
          <cell r="AD580" t="str">
            <v>070-7574-8811</v>
          </cell>
          <cell r="AE580" t="str">
            <v>wataru_matuda@kplm.co.jp</v>
          </cell>
          <cell r="AF580" t="str">
            <v>株式会社機電プラントメンテナンス</v>
          </cell>
          <cell r="AG580" t="str">
            <v>松浦事業所</v>
          </cell>
          <cell r="AH580" t="str">
            <v>859-4506</v>
          </cell>
          <cell r="AI580" t="str">
            <v>長崎県</v>
          </cell>
          <cell r="AJ580" t="str">
            <v>松浦市志佐町白浜免字瀬崎458-1</v>
          </cell>
          <cell r="AL580" t="str">
            <v>0956-72-5322</v>
          </cell>
          <cell r="AM580" t="str">
            <v>①</v>
          </cell>
          <cell r="AN580" t="str">
            <v>松田　済</v>
          </cell>
          <cell r="AO580">
            <v>1</v>
          </cell>
          <cell r="AP580">
            <v>1</v>
          </cell>
          <cell r="AS580" t="str">
            <v>三菱</v>
          </cell>
          <cell r="AT580">
            <v>44880</v>
          </cell>
          <cell r="BA580">
            <v>32</v>
          </cell>
          <cell r="BB580" t="str">
            <v>○</v>
          </cell>
          <cell r="BC580" t="str">
            <v>221611222042</v>
          </cell>
          <cell r="BD580">
            <v>44918</v>
          </cell>
          <cell r="BE580">
            <v>44936</v>
          </cell>
          <cell r="BF580">
            <v>44938</v>
          </cell>
          <cell r="BG580" t="str">
            <v>9:30</v>
          </cell>
          <cell r="BH580" t="str">
            <v>17:00</v>
          </cell>
          <cell r="BI580" t="str">
            <v>9:00</v>
          </cell>
          <cell r="BJ580" t="str">
            <v>17:10</v>
          </cell>
          <cell r="BK580" t="str">
            <v/>
          </cell>
          <cell r="BL580" t="str">
            <v/>
          </cell>
        </row>
        <row r="581">
          <cell r="A581" t="str">
            <v>22-1611222-043</v>
          </cell>
          <cell r="B581">
            <v>44861</v>
          </cell>
          <cell r="C581">
            <v>44866</v>
          </cell>
          <cell r="F581" t="str">
            <v>1611222</v>
          </cell>
          <cell r="G581">
            <v>43</v>
          </cell>
          <cell r="H581">
            <v>61</v>
          </cell>
          <cell r="I581" t="str">
            <v>福岡</v>
          </cell>
          <cell r="J581" t="str">
            <v>リファレンス駅東ビル</v>
          </cell>
          <cell r="K581" t="str">
            <v>V1</v>
          </cell>
          <cell r="L581">
            <v>44917</v>
          </cell>
          <cell r="M581">
            <v>44918</v>
          </cell>
          <cell r="O581" t="str">
            <v>福岡</v>
          </cell>
          <cell r="P581" t="str">
            <v>一般</v>
          </cell>
          <cell r="Q581">
            <v>1</v>
          </cell>
          <cell r="R581" t="str">
            <v>タナカ</v>
          </cell>
          <cell r="S581" t="str">
            <v>ケンシロウ</v>
          </cell>
          <cell r="T581" t="str">
            <v>タナカ　ケンシロウ</v>
          </cell>
          <cell r="U581" t="str">
            <v>田中</v>
          </cell>
          <cell r="V581" t="str">
            <v>健士郎</v>
          </cell>
          <cell r="W581" t="str">
            <v>田中　健士郎</v>
          </cell>
          <cell r="X581">
            <v>33201</v>
          </cell>
          <cell r="Y581">
            <v>33</v>
          </cell>
          <cell r="Z581" t="str">
            <v>857-0322</v>
          </cell>
          <cell r="AA581" t="str">
            <v>長崎県</v>
          </cell>
          <cell r="AB581" t="str">
            <v>北松浦郡佐々町松瀬免233-9</v>
          </cell>
          <cell r="AC581" t="str">
            <v>フォレスタウイング201</v>
          </cell>
          <cell r="AD581" t="str">
            <v>080-8551-6924</v>
          </cell>
          <cell r="AF581" t="str">
            <v>株式会社機電プラントメンテナンス</v>
          </cell>
          <cell r="AG581" t="str">
            <v>松浦事業所</v>
          </cell>
          <cell r="AH581" t="str">
            <v>859-4506</v>
          </cell>
          <cell r="AI581" t="str">
            <v>長崎県</v>
          </cell>
          <cell r="AJ581" t="str">
            <v>松浦市志佐町白浜免字瀬崎458-1</v>
          </cell>
          <cell r="AL581" t="str">
            <v>0956-72-5322</v>
          </cell>
          <cell r="AM581" t="str">
            <v>①</v>
          </cell>
          <cell r="AN581" t="str">
            <v>田中　健士郎</v>
          </cell>
          <cell r="AO581">
            <v>1</v>
          </cell>
          <cell r="AP581">
            <v>1</v>
          </cell>
          <cell r="AS581" t="str">
            <v>三菱</v>
          </cell>
          <cell r="AT581">
            <v>44880</v>
          </cell>
          <cell r="BA581">
            <v>38</v>
          </cell>
          <cell r="BB581" t="str">
            <v>○</v>
          </cell>
          <cell r="BC581" t="str">
            <v>221611222043</v>
          </cell>
          <cell r="BD581">
            <v>44918</v>
          </cell>
          <cell r="BE581">
            <v>44936</v>
          </cell>
          <cell r="BF581">
            <v>44938</v>
          </cell>
          <cell r="BG581" t="str">
            <v>9:30</v>
          </cell>
          <cell r="BH581" t="str">
            <v>17:00</v>
          </cell>
          <cell r="BI581" t="str">
            <v>9:00</v>
          </cell>
          <cell r="BJ581" t="str">
            <v>17:10</v>
          </cell>
          <cell r="BK581" t="str">
            <v/>
          </cell>
          <cell r="BL581" t="str">
            <v/>
          </cell>
        </row>
        <row r="582">
          <cell r="A582" t="str">
            <v>22-1611222-044</v>
          </cell>
          <cell r="B582">
            <v>44866</v>
          </cell>
          <cell r="C582">
            <v>44866</v>
          </cell>
          <cell r="F582" t="str">
            <v>1611222</v>
          </cell>
          <cell r="G582">
            <v>44</v>
          </cell>
          <cell r="H582">
            <v>61</v>
          </cell>
          <cell r="I582" t="str">
            <v>福岡</v>
          </cell>
          <cell r="J582" t="str">
            <v>リファレンス駅東ビル</v>
          </cell>
          <cell r="K582" t="str">
            <v>V1</v>
          </cell>
          <cell r="L582">
            <v>44917</v>
          </cell>
          <cell r="M582">
            <v>44918</v>
          </cell>
          <cell r="O582" t="str">
            <v>福岡</v>
          </cell>
          <cell r="P582" t="str">
            <v>一般</v>
          </cell>
          <cell r="Q582">
            <v>1</v>
          </cell>
          <cell r="R582" t="str">
            <v>デバタ</v>
          </cell>
          <cell r="S582" t="str">
            <v>タカハル</v>
          </cell>
          <cell r="T582" t="str">
            <v>デバタ　タカハル</v>
          </cell>
          <cell r="U582" t="str">
            <v>出端</v>
          </cell>
          <cell r="V582" t="str">
            <v>隆治</v>
          </cell>
          <cell r="W582" t="str">
            <v>出端　隆治</v>
          </cell>
          <cell r="X582">
            <v>26950</v>
          </cell>
          <cell r="Y582">
            <v>50</v>
          </cell>
          <cell r="Z582" t="str">
            <v>857-0031</v>
          </cell>
          <cell r="AA582" t="str">
            <v>長崎県</v>
          </cell>
          <cell r="AB582" t="str">
            <v>佐世保市保立町253-3</v>
          </cell>
          <cell r="AD582" t="str">
            <v>0956-25-6881</v>
          </cell>
          <cell r="AE582" t="str">
            <v>debata@aioros.ocn.ne.jp</v>
          </cell>
          <cell r="AF582" t="str">
            <v>株式会社デバタ</v>
          </cell>
          <cell r="AG582" t="str">
            <v>代表取締役社長</v>
          </cell>
          <cell r="AH582" t="str">
            <v>857-0038</v>
          </cell>
          <cell r="AI582" t="str">
            <v>長崎県</v>
          </cell>
          <cell r="AJ582" t="str">
            <v>佐世保市中通町19-1</v>
          </cell>
          <cell r="AL582" t="str">
            <v>0956-25-6881</v>
          </cell>
          <cell r="AM582" t="str">
            <v>⑥</v>
          </cell>
          <cell r="AN582" t="str">
            <v>出端　隆治</v>
          </cell>
          <cell r="AO582">
            <v>1</v>
          </cell>
          <cell r="AP582">
            <v>1</v>
          </cell>
          <cell r="AS582" t="str">
            <v>三菱</v>
          </cell>
          <cell r="AT582">
            <v>44869</v>
          </cell>
          <cell r="BA582">
            <v>38</v>
          </cell>
          <cell r="BB582" t="str">
            <v>○</v>
          </cell>
          <cell r="BC582" t="str">
            <v>221611222044</v>
          </cell>
          <cell r="BD582">
            <v>44918</v>
          </cell>
          <cell r="BE582">
            <v>44936</v>
          </cell>
          <cell r="BF582">
            <v>44938</v>
          </cell>
          <cell r="BG582" t="str">
            <v>9:30</v>
          </cell>
          <cell r="BH582" t="str">
            <v>17:00</v>
          </cell>
          <cell r="BI582" t="str">
            <v>9:00</v>
          </cell>
          <cell r="BJ582" t="str">
            <v>17:10</v>
          </cell>
          <cell r="BK582" t="str">
            <v/>
          </cell>
          <cell r="BL582" t="str">
            <v/>
          </cell>
        </row>
        <row r="583">
          <cell r="A583" t="str">
            <v>22-1611222-045</v>
          </cell>
          <cell r="B583">
            <v>44869</v>
          </cell>
          <cell r="C583">
            <v>44869</v>
          </cell>
          <cell r="F583" t="str">
            <v>1611222</v>
          </cell>
          <cell r="G583">
            <v>45</v>
          </cell>
          <cell r="H583">
            <v>61</v>
          </cell>
          <cell r="I583" t="str">
            <v>福岡</v>
          </cell>
          <cell r="J583" t="str">
            <v>リファレンス駅東ビル</v>
          </cell>
          <cell r="K583" t="str">
            <v>V1</v>
          </cell>
          <cell r="L583">
            <v>44917</v>
          </cell>
          <cell r="M583">
            <v>44918</v>
          </cell>
          <cell r="O583" t="str">
            <v>福岡</v>
          </cell>
          <cell r="P583" t="str">
            <v>一般</v>
          </cell>
          <cell r="Q583">
            <v>1</v>
          </cell>
          <cell r="R583" t="str">
            <v>タケウチ</v>
          </cell>
          <cell r="S583" t="str">
            <v>タカユキ</v>
          </cell>
          <cell r="T583" t="str">
            <v>タケウチ　タカユキ</v>
          </cell>
          <cell r="U583" t="str">
            <v>竹内</v>
          </cell>
          <cell r="V583" t="str">
            <v>貴之</v>
          </cell>
          <cell r="W583" t="str">
            <v>竹内　貴之</v>
          </cell>
          <cell r="X583">
            <v>33133</v>
          </cell>
          <cell r="Y583">
            <v>32</v>
          </cell>
          <cell r="Z583" t="str">
            <v>818-0052</v>
          </cell>
          <cell r="AA583" t="str">
            <v>福岡県</v>
          </cell>
          <cell r="AB583" t="str">
            <v>筑紫野市武蔵4-5-25</v>
          </cell>
          <cell r="AC583" t="str">
            <v/>
          </cell>
          <cell r="AD583" t="str">
            <v>080-4427-9203</v>
          </cell>
          <cell r="AE583" t="str">
            <v>t.kasamoto@kes-co.jp</v>
          </cell>
          <cell r="AF583" t="str">
            <v>くはら電子サービス株式会社</v>
          </cell>
          <cell r="AH583" t="str">
            <v>819-0025</v>
          </cell>
          <cell r="AI583" t="str">
            <v>福岡県</v>
          </cell>
          <cell r="AJ583" t="str">
            <v>福岡市西区石丸4-4-34</v>
          </cell>
          <cell r="AK583" t="str">
            <v/>
          </cell>
          <cell r="AL583" t="str">
            <v>092-882-7271</v>
          </cell>
          <cell r="AM583" t="str">
            <v>①</v>
          </cell>
          <cell r="AN583" t="str">
            <v>竹内　貴之</v>
          </cell>
          <cell r="AO583">
            <v>1</v>
          </cell>
          <cell r="AP583">
            <v>1</v>
          </cell>
          <cell r="AS583" t="str">
            <v>三菱</v>
          </cell>
          <cell r="AT583">
            <v>44896</v>
          </cell>
          <cell r="BA583">
            <v>40</v>
          </cell>
          <cell r="BB583" t="str">
            <v>○</v>
          </cell>
          <cell r="BC583" t="str">
            <v>221611222045</v>
          </cell>
          <cell r="BD583">
            <v>44918</v>
          </cell>
          <cell r="BE583">
            <v>44936</v>
          </cell>
          <cell r="BF583">
            <v>44938</v>
          </cell>
          <cell r="BG583" t="str">
            <v>9:30</v>
          </cell>
          <cell r="BH583" t="str">
            <v>17:00</v>
          </cell>
          <cell r="BI583" t="str">
            <v>9:00</v>
          </cell>
          <cell r="BJ583" t="str">
            <v>17:10</v>
          </cell>
          <cell r="BK583" t="str">
            <v/>
          </cell>
          <cell r="BL583" t="str">
            <v/>
          </cell>
        </row>
        <row r="584">
          <cell r="A584" t="str">
            <v>22-1611222-046</v>
          </cell>
          <cell r="B584">
            <v>44865</v>
          </cell>
          <cell r="C584">
            <v>44872</v>
          </cell>
          <cell r="F584" t="str">
            <v>1611222</v>
          </cell>
          <cell r="G584">
            <v>46</v>
          </cell>
          <cell r="H584">
            <v>61</v>
          </cell>
          <cell r="I584" t="str">
            <v>福岡</v>
          </cell>
          <cell r="J584" t="str">
            <v>リファレンス駅東ビル</v>
          </cell>
          <cell r="K584" t="str">
            <v>V1</v>
          </cell>
          <cell r="L584">
            <v>44917</v>
          </cell>
          <cell r="M584">
            <v>44918</v>
          </cell>
          <cell r="O584" t="str">
            <v>福岡</v>
          </cell>
          <cell r="P584" t="str">
            <v>一般</v>
          </cell>
          <cell r="Q584">
            <v>1</v>
          </cell>
          <cell r="R584" t="str">
            <v>カジヤマ</v>
          </cell>
          <cell r="S584" t="str">
            <v>ヨシヤス</v>
          </cell>
          <cell r="T584" t="str">
            <v>カジヤマ　ヨシヤス</v>
          </cell>
          <cell r="U584" t="str">
            <v>梶山</v>
          </cell>
          <cell r="V584" t="str">
            <v>能安</v>
          </cell>
          <cell r="W584" t="str">
            <v>梶山　能安</v>
          </cell>
          <cell r="X584">
            <v>29252</v>
          </cell>
          <cell r="Y584">
            <v>44</v>
          </cell>
          <cell r="Z584" t="str">
            <v>830-0056</v>
          </cell>
          <cell r="AA584" t="str">
            <v>福岡県</v>
          </cell>
          <cell r="AB584" t="str">
            <v>久留米市本山1丁目27-18</v>
          </cell>
          <cell r="AC584" t="str">
            <v>チャームヴィラC-1</v>
          </cell>
          <cell r="AD584" t="str">
            <v>070-2463-4213</v>
          </cell>
          <cell r="AE584" t="str">
            <v>yos-kajiyama@e.luckland.co.jp</v>
          </cell>
          <cell r="AF584" t="str">
            <v>株式会社ラックランド</v>
          </cell>
          <cell r="AH584" t="str">
            <v>812-0018</v>
          </cell>
          <cell r="AI584" t="str">
            <v>福岡県</v>
          </cell>
          <cell r="AJ584" t="str">
            <v>福岡市博多区住吉1-2-25</v>
          </cell>
          <cell r="AK584" t="str">
            <v>ｷｬﾅﾙｼﾃｨ･ﾋﾞｼﾞﾈｽｾﾝﾀｰﾋﾞﾙ4F</v>
          </cell>
          <cell r="AL584" t="str">
            <v>092-409-7760</v>
          </cell>
          <cell r="AM584" t="str">
            <v>⑥</v>
          </cell>
          <cell r="AN584" t="str">
            <v>梶山　能安</v>
          </cell>
          <cell r="AO584">
            <v>1</v>
          </cell>
          <cell r="AP584">
            <v>0</v>
          </cell>
          <cell r="AS584" t="str">
            <v>三菱</v>
          </cell>
          <cell r="AT584">
            <v>44901</v>
          </cell>
          <cell r="BA584">
            <v>39</v>
          </cell>
          <cell r="BB584" t="str">
            <v>○</v>
          </cell>
          <cell r="BC584" t="str">
            <v>221611222046</v>
          </cell>
          <cell r="BD584">
            <v>44918</v>
          </cell>
          <cell r="BE584">
            <v>44936</v>
          </cell>
          <cell r="BF584">
            <v>44938</v>
          </cell>
          <cell r="BG584" t="str">
            <v>9:30</v>
          </cell>
          <cell r="BH584" t="str">
            <v>17:00</v>
          </cell>
          <cell r="BI584" t="str">
            <v>9:00</v>
          </cell>
          <cell r="BJ584" t="str">
            <v>17:10</v>
          </cell>
          <cell r="BK584" t="str">
            <v/>
          </cell>
          <cell r="BL584" t="str">
            <v/>
          </cell>
        </row>
        <row r="585">
          <cell r="A585" t="str">
            <v>日程変更</v>
          </cell>
          <cell r="B585">
            <v>44879</v>
          </cell>
          <cell r="C585">
            <v>44879</v>
          </cell>
          <cell r="F585" t="str">
            <v>1611222</v>
          </cell>
          <cell r="G585">
            <v>47</v>
          </cell>
          <cell r="H585">
            <v>61</v>
          </cell>
          <cell r="I585" t="str">
            <v>福岡</v>
          </cell>
          <cell r="J585" t="str">
            <v>リファレンス駅東ビル</v>
          </cell>
          <cell r="K585" t="str">
            <v>V1</v>
          </cell>
          <cell r="L585">
            <v>44917</v>
          </cell>
          <cell r="M585">
            <v>44918</v>
          </cell>
          <cell r="O585" t="str">
            <v>福岡</v>
          </cell>
          <cell r="P585" t="str">
            <v>一般</v>
          </cell>
          <cell r="Q585">
            <v>1</v>
          </cell>
          <cell r="R585" t="str">
            <v>ヨシナガ</v>
          </cell>
          <cell r="S585" t="str">
            <v>ヤスヒコ</v>
          </cell>
          <cell r="T585" t="str">
            <v>ヨシナガ　ヤスヒコ</v>
          </cell>
          <cell r="U585" t="str">
            <v>吉長</v>
          </cell>
          <cell r="V585" t="str">
            <v>康彦</v>
          </cell>
          <cell r="W585" t="str">
            <v>吉長　康彦</v>
          </cell>
          <cell r="X585">
            <v>28630</v>
          </cell>
          <cell r="Y585">
            <v>44</v>
          </cell>
          <cell r="Z585" t="str">
            <v>877-0085</v>
          </cell>
          <cell r="AA585" t="str">
            <v>大分県</v>
          </cell>
          <cell r="AB585" t="str">
            <v>日田市朝日町808-5</v>
          </cell>
          <cell r="AC585" t="str">
            <v/>
          </cell>
          <cell r="AD585" t="str">
            <v>090-7532-6276</v>
          </cell>
          <cell r="AE585" t="str">
            <v>nakano-keiri@io.ocn.ne.jp</v>
          </cell>
          <cell r="AF585" t="str">
            <v>株式会社 中野組</v>
          </cell>
          <cell r="AG585" t="str">
            <v>工務部</v>
          </cell>
          <cell r="AH585" t="str">
            <v>877-0038</v>
          </cell>
          <cell r="AI585" t="str">
            <v>大分県</v>
          </cell>
          <cell r="AJ585" t="str">
            <v>日田市下井手町90番地1</v>
          </cell>
          <cell r="AK585" t="str">
            <v/>
          </cell>
          <cell r="AL585" t="str">
            <v>0973-23-6135</v>
          </cell>
          <cell r="AM585" t="str">
            <v>⑥</v>
          </cell>
          <cell r="AN585" t="str">
            <v>吉長 康彦</v>
          </cell>
          <cell r="AO585">
            <v>1</v>
          </cell>
          <cell r="AP585">
            <v>1</v>
          </cell>
          <cell r="AS585" t="str">
            <v>三菱</v>
          </cell>
          <cell r="AT585">
            <v>44880</v>
          </cell>
          <cell r="BA585" t="str">
            <v/>
          </cell>
          <cell r="BB585" t="str">
            <v/>
          </cell>
          <cell r="BC585" t="str">
            <v/>
          </cell>
          <cell r="BD585" t="str">
            <v/>
          </cell>
          <cell r="BE585" t="str">
            <v/>
          </cell>
          <cell r="BF585" t="str">
            <v/>
          </cell>
          <cell r="BG585" t="str">
            <v>9:30</v>
          </cell>
          <cell r="BH585" t="str">
            <v>17:00</v>
          </cell>
          <cell r="BI585" t="str">
            <v>9:00</v>
          </cell>
          <cell r="BJ585" t="str">
            <v>17:10</v>
          </cell>
          <cell r="BK585" t="str">
            <v/>
          </cell>
          <cell r="BL585" t="str">
            <v/>
          </cell>
        </row>
        <row r="586">
          <cell r="A586" t="str">
            <v>22-1611222-048</v>
          </cell>
          <cell r="B586">
            <v>44882</v>
          </cell>
          <cell r="C586">
            <v>44882</v>
          </cell>
          <cell r="F586" t="str">
            <v>1611222</v>
          </cell>
          <cell r="G586">
            <v>48</v>
          </cell>
          <cell r="H586">
            <v>61</v>
          </cell>
          <cell r="I586" t="str">
            <v>福岡</v>
          </cell>
          <cell r="J586" t="str">
            <v>リファレンス駅東ビル</v>
          </cell>
          <cell r="K586" t="str">
            <v>V1</v>
          </cell>
          <cell r="L586">
            <v>44917</v>
          </cell>
          <cell r="M586">
            <v>44918</v>
          </cell>
          <cell r="O586" t="str">
            <v>福岡</v>
          </cell>
          <cell r="P586" t="str">
            <v>一般</v>
          </cell>
          <cell r="Q586">
            <v>1</v>
          </cell>
          <cell r="R586" t="str">
            <v>サクマ</v>
          </cell>
          <cell r="S586" t="str">
            <v>ヒデサダ</v>
          </cell>
          <cell r="T586" t="str">
            <v>サクマ　ヒデサダ</v>
          </cell>
          <cell r="U586" t="str">
            <v>佐久間</v>
          </cell>
          <cell r="V586" t="str">
            <v>英定</v>
          </cell>
          <cell r="W586" t="str">
            <v>佐久間　英定</v>
          </cell>
          <cell r="X586">
            <v>26654</v>
          </cell>
          <cell r="Y586">
            <v>51</v>
          </cell>
          <cell r="Z586" t="str">
            <v>823-0011</v>
          </cell>
          <cell r="AA586" t="str">
            <v>福岡県</v>
          </cell>
          <cell r="AB586" t="str">
            <v>宮若市宮田134番地</v>
          </cell>
          <cell r="AD586" t="str">
            <v>090-6774-3736</v>
          </cell>
          <cell r="AE586" t="str">
            <v>sakuma-sg@nifty.com</v>
          </cell>
          <cell r="AF586" t="str">
            <v>株式会社佐久間産業</v>
          </cell>
          <cell r="AG586" t="str">
            <v>工事課</v>
          </cell>
          <cell r="AH586" t="str">
            <v>823-0011</v>
          </cell>
          <cell r="AI586" t="str">
            <v>福岡県</v>
          </cell>
          <cell r="AJ586" t="str">
            <v>宮若市宮田134番地</v>
          </cell>
          <cell r="AL586" t="str">
            <v>0949-32-0027</v>
          </cell>
          <cell r="AM586" t="str">
            <v>④</v>
          </cell>
          <cell r="AN586" t="str">
            <v>佐久間　英定</v>
          </cell>
          <cell r="AO586">
            <v>0</v>
          </cell>
          <cell r="AP586">
            <v>1</v>
          </cell>
          <cell r="AS586" t="str">
            <v>三菱</v>
          </cell>
          <cell r="AT586">
            <v>44883</v>
          </cell>
          <cell r="BA586">
            <v>40</v>
          </cell>
          <cell r="BB586" t="str">
            <v>○</v>
          </cell>
          <cell r="BC586" t="str">
            <v>221611222048</v>
          </cell>
          <cell r="BD586">
            <v>44918</v>
          </cell>
          <cell r="BE586">
            <v>44936</v>
          </cell>
          <cell r="BF586">
            <v>44938</v>
          </cell>
          <cell r="BG586" t="str">
            <v>9:30</v>
          </cell>
          <cell r="BH586" t="str">
            <v>17:00</v>
          </cell>
          <cell r="BI586" t="str">
            <v>9:00</v>
          </cell>
          <cell r="BJ586" t="str">
            <v>17:10</v>
          </cell>
          <cell r="BK586" t="str">
            <v/>
          </cell>
          <cell r="BL586" t="str">
            <v/>
          </cell>
        </row>
        <row r="587">
          <cell r="A587" t="str">
            <v>22-1611222-049</v>
          </cell>
          <cell r="B587">
            <v>44882</v>
          </cell>
          <cell r="C587">
            <v>44883</v>
          </cell>
          <cell r="F587" t="str">
            <v>1611222</v>
          </cell>
          <cell r="G587">
            <v>49</v>
          </cell>
          <cell r="H587">
            <v>61</v>
          </cell>
          <cell r="I587" t="str">
            <v>福岡</v>
          </cell>
          <cell r="J587" t="str">
            <v>リファレンス駅東ビル</v>
          </cell>
          <cell r="K587" t="str">
            <v>V1</v>
          </cell>
          <cell r="L587">
            <v>44917</v>
          </cell>
          <cell r="M587">
            <v>44918</v>
          </cell>
          <cell r="O587" t="str">
            <v>福岡</v>
          </cell>
          <cell r="P587" t="str">
            <v>一般</v>
          </cell>
          <cell r="Q587">
            <v>1</v>
          </cell>
          <cell r="R587" t="str">
            <v>ハタナカ</v>
          </cell>
          <cell r="S587" t="str">
            <v>カズナリ</v>
          </cell>
          <cell r="T587" t="str">
            <v>ハタナカ　カズナリ</v>
          </cell>
          <cell r="U587" t="str">
            <v>畑中</v>
          </cell>
          <cell r="V587" t="str">
            <v>一成</v>
          </cell>
          <cell r="W587" t="str">
            <v>畑中　一成</v>
          </cell>
          <cell r="X587">
            <v>30481</v>
          </cell>
          <cell r="Y587">
            <v>41</v>
          </cell>
          <cell r="Z587" t="str">
            <v>885-0055</v>
          </cell>
          <cell r="AA587" t="str">
            <v>宮崎県</v>
          </cell>
          <cell r="AB587" t="str">
            <v>都城市早鈴町1626-7</v>
          </cell>
          <cell r="AD587" t="str">
            <v>070-5594-3506</v>
          </cell>
          <cell r="AE587" t="str">
            <v>k.hatanaka@interior-nakao.jp</v>
          </cell>
          <cell r="AF587" t="str">
            <v>インテリアなかお合同会社</v>
          </cell>
          <cell r="AH587" t="str">
            <v>889-1901</v>
          </cell>
          <cell r="AI587" t="str">
            <v>宮崎県</v>
          </cell>
          <cell r="AJ587" t="str">
            <v>北諸県郡三股町樺山4080-21</v>
          </cell>
          <cell r="AL587" t="str">
            <v>0986-52-0844</v>
          </cell>
          <cell r="AM587" t="str">
            <v>⑥</v>
          </cell>
          <cell r="AN587" t="str">
            <v>畑中　一成</v>
          </cell>
          <cell r="AO587">
            <v>1</v>
          </cell>
          <cell r="AP587">
            <v>0</v>
          </cell>
          <cell r="AS587" t="str">
            <v>三菱</v>
          </cell>
          <cell r="AT587">
            <v>44893</v>
          </cell>
          <cell r="BA587">
            <v>40</v>
          </cell>
          <cell r="BB587" t="str">
            <v>○</v>
          </cell>
          <cell r="BC587" t="str">
            <v>221611222049</v>
          </cell>
          <cell r="BD587">
            <v>44918</v>
          </cell>
          <cell r="BE587">
            <v>44936</v>
          </cell>
          <cell r="BF587">
            <v>44938</v>
          </cell>
          <cell r="BG587" t="str">
            <v>9:30</v>
          </cell>
          <cell r="BH587" t="str">
            <v>17:00</v>
          </cell>
          <cell r="BI587" t="str">
            <v>9:00</v>
          </cell>
          <cell r="BJ587" t="str">
            <v>17:10</v>
          </cell>
          <cell r="BK587" t="str">
            <v/>
          </cell>
          <cell r="BL587" t="str">
            <v/>
          </cell>
        </row>
        <row r="588">
          <cell r="A588" t="str">
            <v>22-1611222-050</v>
          </cell>
          <cell r="B588">
            <v>44883</v>
          </cell>
          <cell r="C588">
            <v>44883</v>
          </cell>
          <cell r="F588" t="str">
            <v>1611222</v>
          </cell>
          <cell r="G588">
            <v>50</v>
          </cell>
          <cell r="H588">
            <v>61</v>
          </cell>
          <cell r="I588" t="str">
            <v>福岡</v>
          </cell>
          <cell r="J588" t="str">
            <v>リファレンス駅東ビル</v>
          </cell>
          <cell r="K588" t="str">
            <v>V1</v>
          </cell>
          <cell r="L588">
            <v>44917</v>
          </cell>
          <cell r="M588">
            <v>44918</v>
          </cell>
          <cell r="O588" t="str">
            <v>福岡</v>
          </cell>
          <cell r="P588" t="str">
            <v>一般</v>
          </cell>
          <cell r="Q588">
            <v>1</v>
          </cell>
          <cell r="R588" t="str">
            <v>オオタ</v>
          </cell>
          <cell r="S588" t="str">
            <v>ヨシトミ</v>
          </cell>
          <cell r="T588" t="str">
            <v>オオタ　ヨシトミ</v>
          </cell>
          <cell r="U588" t="str">
            <v>大田</v>
          </cell>
          <cell r="V588" t="str">
            <v>芳富</v>
          </cell>
          <cell r="W588" t="str">
            <v>大田　芳富</v>
          </cell>
          <cell r="X588">
            <v>21575</v>
          </cell>
          <cell r="Y588">
            <v>65</v>
          </cell>
          <cell r="Z588" t="str">
            <v>812-0885</v>
          </cell>
          <cell r="AA588" t="str">
            <v>福岡県</v>
          </cell>
          <cell r="AB588" t="str">
            <v>福岡市博多区相生町1-2-8</v>
          </cell>
          <cell r="AC588" t="str">
            <v>アプローズ南福岡駅301</v>
          </cell>
          <cell r="AD588" t="str">
            <v>080-5471-1095</v>
          </cell>
          <cell r="AE588" t="str">
            <v>ota.yoshitomi@jp.panasonic.com</v>
          </cell>
          <cell r="AF588" t="str">
            <v>パナソニック産機システムズ株式会社</v>
          </cell>
          <cell r="AH588" t="str">
            <v>812-0016</v>
          </cell>
          <cell r="AI588" t="str">
            <v>福岡県</v>
          </cell>
          <cell r="AJ588" t="str">
            <v>福岡市博多区博多駅南4-6-23</v>
          </cell>
          <cell r="AL588" t="str">
            <v>092-472-3400</v>
          </cell>
          <cell r="AM588" t="str">
            <v>①</v>
          </cell>
          <cell r="AN588" t="str">
            <v>大田　芳富</v>
          </cell>
          <cell r="AO588">
            <v>0</v>
          </cell>
          <cell r="AP588">
            <v>1</v>
          </cell>
          <cell r="AS588" t="str">
            <v>三菱</v>
          </cell>
          <cell r="AT588">
            <v>44886</v>
          </cell>
          <cell r="BA588">
            <v>36</v>
          </cell>
          <cell r="BB588" t="str">
            <v>○</v>
          </cell>
          <cell r="BC588" t="str">
            <v>221611222050</v>
          </cell>
          <cell r="BD588">
            <v>44918</v>
          </cell>
          <cell r="BE588">
            <v>44936</v>
          </cell>
          <cell r="BF588">
            <v>44938</v>
          </cell>
          <cell r="BG588" t="str">
            <v>9:30</v>
          </cell>
          <cell r="BH588" t="str">
            <v>17:00</v>
          </cell>
          <cell r="BI588" t="str">
            <v>9:00</v>
          </cell>
          <cell r="BJ588" t="str">
            <v>17:10</v>
          </cell>
          <cell r="BK588" t="str">
            <v/>
          </cell>
          <cell r="BL588" t="str">
            <v/>
          </cell>
        </row>
        <row r="589">
          <cell r="A589" t="str">
            <v>22-1611222-051</v>
          </cell>
          <cell r="B589">
            <v>44883</v>
          </cell>
          <cell r="C589">
            <v>44886</v>
          </cell>
          <cell r="E589">
            <v>0</v>
          </cell>
          <cell r="F589" t="str">
            <v>1611222</v>
          </cell>
          <cell r="G589">
            <v>51</v>
          </cell>
          <cell r="H589">
            <v>61</v>
          </cell>
          <cell r="I589" t="str">
            <v>福岡</v>
          </cell>
          <cell r="J589" t="str">
            <v>リファレンス駅東ビル</v>
          </cell>
          <cell r="K589" t="str">
            <v>V1</v>
          </cell>
          <cell r="L589">
            <v>44917</v>
          </cell>
          <cell r="M589">
            <v>44918</v>
          </cell>
          <cell r="O589" t="str">
            <v>福岡</v>
          </cell>
          <cell r="P589" t="str">
            <v>一般</v>
          </cell>
          <cell r="Q589">
            <v>1</v>
          </cell>
          <cell r="R589" t="str">
            <v>ナス</v>
          </cell>
          <cell r="S589" t="str">
            <v>マキコ</v>
          </cell>
          <cell r="T589" t="str">
            <v>ナス　マキコ</v>
          </cell>
          <cell r="U589" t="str">
            <v>那須</v>
          </cell>
          <cell r="V589" t="str">
            <v>真貴子</v>
          </cell>
          <cell r="W589" t="str">
            <v>那須　真貴子</v>
          </cell>
          <cell r="X589">
            <v>26097</v>
          </cell>
          <cell r="Y589">
            <v>53</v>
          </cell>
          <cell r="Z589" t="str">
            <v>841-0005</v>
          </cell>
          <cell r="AA589" t="str">
            <v>佐賀県</v>
          </cell>
          <cell r="AB589" t="str">
            <v>鳥栖市弥生が丘428-1</v>
          </cell>
          <cell r="AD589" t="str">
            <v>090-7572-3089</v>
          </cell>
          <cell r="AE589" t="str">
            <v>m00458708@daiwahouse-chintai-reform.jp</v>
          </cell>
          <cell r="AF589" t="str">
            <v>大和ハウス賃貸リフォーム株式会社</v>
          </cell>
          <cell r="AG589" t="str">
            <v>九州支店 福岡営業所 設計課</v>
          </cell>
          <cell r="AH589" t="str">
            <v>812-0006</v>
          </cell>
          <cell r="AI589" t="str">
            <v>福岡県</v>
          </cell>
          <cell r="AJ589" t="str">
            <v>福岡市博多区上牟田2丁目11-24</v>
          </cell>
          <cell r="AL589" t="str">
            <v>092-412-1070</v>
          </cell>
          <cell r="AM589" t="str">
            <v>⑥</v>
          </cell>
          <cell r="AN589" t="str">
            <v>那須　真貴子</v>
          </cell>
          <cell r="AO589">
            <v>1</v>
          </cell>
          <cell r="AP589">
            <v>1</v>
          </cell>
          <cell r="AS589" t="str">
            <v>一括</v>
          </cell>
          <cell r="BA589">
            <v>39</v>
          </cell>
          <cell r="BB589" t="str">
            <v>○</v>
          </cell>
          <cell r="BC589" t="str">
            <v>221611222051</v>
          </cell>
          <cell r="BD589">
            <v>44918</v>
          </cell>
          <cell r="BE589">
            <v>44936</v>
          </cell>
          <cell r="BF589">
            <v>44938</v>
          </cell>
          <cell r="BG589" t="str">
            <v>9:30</v>
          </cell>
          <cell r="BH589" t="str">
            <v>17:00</v>
          </cell>
          <cell r="BI589" t="str">
            <v>9:00</v>
          </cell>
          <cell r="BJ589" t="str">
            <v>17:10</v>
          </cell>
          <cell r="BK589" t="str">
            <v/>
          </cell>
          <cell r="BL589" t="str">
            <v/>
          </cell>
        </row>
        <row r="590">
          <cell r="A590" t="str">
            <v>22-1611222-052</v>
          </cell>
          <cell r="B590">
            <v>44889</v>
          </cell>
          <cell r="C590">
            <v>44890</v>
          </cell>
          <cell r="F590" t="str">
            <v>1611222</v>
          </cell>
          <cell r="G590">
            <v>52</v>
          </cell>
          <cell r="H590">
            <v>61</v>
          </cell>
          <cell r="I590" t="str">
            <v>福岡</v>
          </cell>
          <cell r="J590" t="str">
            <v>リファレンス駅東ビル</v>
          </cell>
          <cell r="K590" t="str">
            <v>V1</v>
          </cell>
          <cell r="L590">
            <v>44917</v>
          </cell>
          <cell r="M590">
            <v>44918</v>
          </cell>
          <cell r="O590" t="str">
            <v>福岡</v>
          </cell>
          <cell r="P590" t="str">
            <v>一般</v>
          </cell>
          <cell r="Q590">
            <v>1</v>
          </cell>
          <cell r="R590" t="str">
            <v>ヒサツナ</v>
          </cell>
          <cell r="S590" t="str">
            <v>シンイチ</v>
          </cell>
          <cell r="T590" t="str">
            <v>ヒサツナ　シンイチ</v>
          </cell>
          <cell r="U590" t="str">
            <v>久綱</v>
          </cell>
          <cell r="V590" t="str">
            <v>真一</v>
          </cell>
          <cell r="W590" t="str">
            <v>久綱　真一</v>
          </cell>
          <cell r="X590">
            <v>24692</v>
          </cell>
          <cell r="Y590">
            <v>55</v>
          </cell>
          <cell r="Z590" t="str">
            <v>808-0139</v>
          </cell>
          <cell r="AA590" t="str">
            <v>福岡県</v>
          </cell>
          <cell r="AB590" t="str">
            <v>北九州市若松区小敷ひびきの1-9-10</v>
          </cell>
          <cell r="AC590" t="str">
            <v/>
          </cell>
          <cell r="AD590" t="str">
            <v>090-2085-0013</v>
          </cell>
          <cell r="AE590" t="str">
            <v>hisatsuna@iaa.itkeeper.ne.jp</v>
          </cell>
          <cell r="AF590" t="str">
            <v>有限会社久綱工務店</v>
          </cell>
          <cell r="AH590" t="str">
            <v>809-0028</v>
          </cell>
          <cell r="AI590" t="str">
            <v>福岡県</v>
          </cell>
          <cell r="AJ590" t="str">
            <v>中間市弥生1-19-10</v>
          </cell>
          <cell r="AK590" t="str">
            <v/>
          </cell>
          <cell r="AL590" t="str">
            <v>093-244-8966</v>
          </cell>
          <cell r="AM590" t="str">
            <v>⑥</v>
          </cell>
          <cell r="AN590" t="str">
            <v xml:space="preserve">久綱　真一 </v>
          </cell>
          <cell r="AO590">
            <v>0</v>
          </cell>
          <cell r="AP590">
            <v>0</v>
          </cell>
          <cell r="AS590" t="str">
            <v>三菱</v>
          </cell>
          <cell r="AT590">
            <v>44890</v>
          </cell>
          <cell r="BA590">
            <v>38</v>
          </cell>
          <cell r="BB590" t="str">
            <v>○</v>
          </cell>
          <cell r="BC590" t="str">
            <v>221611222052</v>
          </cell>
          <cell r="BD590">
            <v>44918</v>
          </cell>
          <cell r="BE590">
            <v>44936</v>
          </cell>
          <cell r="BF590">
            <v>44938</v>
          </cell>
          <cell r="BG590" t="str">
            <v>9:30</v>
          </cell>
          <cell r="BH590" t="str">
            <v>17:00</v>
          </cell>
          <cell r="BI590" t="str">
            <v>9:00</v>
          </cell>
          <cell r="BJ590" t="str">
            <v>17:10</v>
          </cell>
          <cell r="BK590" t="str">
            <v/>
          </cell>
          <cell r="BL590" t="str">
            <v/>
          </cell>
        </row>
        <row r="591">
          <cell r="A591" t="str">
            <v>22-1611222-053</v>
          </cell>
          <cell r="B591">
            <v>44887</v>
          </cell>
          <cell r="C591">
            <v>44890</v>
          </cell>
          <cell r="F591" t="str">
            <v>1611222</v>
          </cell>
          <cell r="G591">
            <v>53</v>
          </cell>
          <cell r="H591">
            <v>61</v>
          </cell>
          <cell r="I591" t="str">
            <v>福岡</v>
          </cell>
          <cell r="J591" t="str">
            <v>リファレンス駅東ビル</v>
          </cell>
          <cell r="K591" t="str">
            <v>V1</v>
          </cell>
          <cell r="L591">
            <v>44917</v>
          </cell>
          <cell r="M591">
            <v>44918</v>
          </cell>
          <cell r="O591" t="str">
            <v>福岡</v>
          </cell>
          <cell r="P591" t="str">
            <v>一般</v>
          </cell>
          <cell r="Q591">
            <v>1</v>
          </cell>
          <cell r="R591" t="str">
            <v>クマザワ</v>
          </cell>
          <cell r="S591" t="str">
            <v>ヨシスケ</v>
          </cell>
          <cell r="T591" t="str">
            <v>クマザワ　ヨシスケ</v>
          </cell>
          <cell r="U591" t="str">
            <v>熊澤</v>
          </cell>
          <cell r="V591" t="str">
            <v>敬輔</v>
          </cell>
          <cell r="W591" t="str">
            <v>熊澤　敬輔</v>
          </cell>
          <cell r="X591">
            <v>28047</v>
          </cell>
          <cell r="Y591">
            <v>47</v>
          </cell>
          <cell r="Z591" t="str">
            <v>780-0951</v>
          </cell>
          <cell r="AA591" t="str">
            <v>高知県</v>
          </cell>
          <cell r="AB591" t="str">
            <v>高知市西塚ノ原62-1</v>
          </cell>
          <cell r="AD591" t="str">
            <v>090-8875-4917</v>
          </cell>
          <cell r="AE591" t="str">
            <v>y.kuma@kvd.biglobe.ne.jp</v>
          </cell>
          <cell r="AF591" t="str">
            <v>有限会社　熊沢構造設計事務所</v>
          </cell>
          <cell r="AG591" t="str">
            <v>代表取締役</v>
          </cell>
          <cell r="AH591" t="str">
            <v>780-8063</v>
          </cell>
          <cell r="AI591" t="str">
            <v>高知県</v>
          </cell>
          <cell r="AJ591" t="str">
            <v>高知市朝倉丙1414-36</v>
          </cell>
          <cell r="AL591" t="str">
            <v>088-849-2700</v>
          </cell>
          <cell r="AM591" t="str">
            <v>⑥</v>
          </cell>
          <cell r="AN591" t="str">
            <v>熊澤　敬輔</v>
          </cell>
          <cell r="AO591">
            <v>0</v>
          </cell>
          <cell r="AP591">
            <v>1</v>
          </cell>
          <cell r="AS591" t="str">
            <v>三菱</v>
          </cell>
          <cell r="AT591">
            <v>44900</v>
          </cell>
          <cell r="BA591">
            <v>40</v>
          </cell>
          <cell r="BB591" t="str">
            <v>○</v>
          </cell>
          <cell r="BC591" t="str">
            <v>221611222053</v>
          </cell>
          <cell r="BD591">
            <v>44918</v>
          </cell>
          <cell r="BE591">
            <v>44936</v>
          </cell>
          <cell r="BF591">
            <v>44938</v>
          </cell>
          <cell r="BG591" t="str">
            <v>9:30</v>
          </cell>
          <cell r="BH591" t="str">
            <v>17:00</v>
          </cell>
          <cell r="BI591" t="str">
            <v>9:00</v>
          </cell>
          <cell r="BJ591" t="str">
            <v>17:10</v>
          </cell>
          <cell r="BK591" t="str">
            <v/>
          </cell>
          <cell r="BL591" t="str">
            <v/>
          </cell>
        </row>
        <row r="592">
          <cell r="A592" t="str">
            <v>22-1611222-054</v>
          </cell>
          <cell r="B592">
            <v>44893</v>
          </cell>
          <cell r="C592">
            <v>44893</v>
          </cell>
          <cell r="F592" t="str">
            <v>1611222</v>
          </cell>
          <cell r="G592">
            <v>54</v>
          </cell>
          <cell r="H592">
            <v>61</v>
          </cell>
          <cell r="I592" t="str">
            <v>福岡</v>
          </cell>
          <cell r="J592" t="str">
            <v>リファレンス駅東ビル</v>
          </cell>
          <cell r="K592" t="str">
            <v>V1</v>
          </cell>
          <cell r="L592">
            <v>44917</v>
          </cell>
          <cell r="M592">
            <v>44918</v>
          </cell>
          <cell r="O592" t="str">
            <v>福岡</v>
          </cell>
          <cell r="P592" t="str">
            <v>一般</v>
          </cell>
          <cell r="Q592">
            <v>1</v>
          </cell>
          <cell r="R592" t="str">
            <v>ウエムラ</v>
          </cell>
          <cell r="S592" t="str">
            <v>ショウ</v>
          </cell>
          <cell r="T592" t="str">
            <v>ウエムラ　ショウ</v>
          </cell>
          <cell r="U592" t="str">
            <v>上村</v>
          </cell>
          <cell r="V592" t="str">
            <v>将</v>
          </cell>
          <cell r="W592" t="str">
            <v>上村　将</v>
          </cell>
          <cell r="X592">
            <v>31134</v>
          </cell>
          <cell r="Y592">
            <v>37</v>
          </cell>
          <cell r="Z592" t="str">
            <v>838-0031</v>
          </cell>
          <cell r="AA592" t="str">
            <v>福岡県</v>
          </cell>
          <cell r="AB592" t="str">
            <v>朝倉市屋永4177-1</v>
          </cell>
          <cell r="AC592" t="str">
            <v/>
          </cell>
          <cell r="AD592" t="str">
            <v>0946-21-5550</v>
          </cell>
          <cell r="AE592" t="str">
            <v>chiaki＠johsei.com</v>
          </cell>
          <cell r="AF592" t="str">
            <v>株式会社　　上　成</v>
          </cell>
          <cell r="AH592" t="str">
            <v>838-0035</v>
          </cell>
          <cell r="AI592" t="str">
            <v>福岡県</v>
          </cell>
          <cell r="AJ592" t="str">
            <v>朝倉市中39-1</v>
          </cell>
          <cell r="AK592" t="str">
            <v/>
          </cell>
          <cell r="AL592" t="str">
            <v>0946-21-5550</v>
          </cell>
          <cell r="AM592" t="str">
            <v>⑥</v>
          </cell>
          <cell r="AN592" t="str">
            <v>上村　将</v>
          </cell>
          <cell r="AO592">
            <v>1</v>
          </cell>
          <cell r="AP592">
            <v>1</v>
          </cell>
          <cell r="AS592" t="str">
            <v>三菱</v>
          </cell>
          <cell r="AT592">
            <v>44894</v>
          </cell>
          <cell r="BA592">
            <v>36</v>
          </cell>
          <cell r="BB592" t="str">
            <v>○</v>
          </cell>
          <cell r="BC592" t="str">
            <v>221611222054</v>
          </cell>
          <cell r="BD592">
            <v>44918</v>
          </cell>
          <cell r="BE592">
            <v>44936</v>
          </cell>
          <cell r="BF592">
            <v>44938</v>
          </cell>
          <cell r="BG592" t="str">
            <v>9:30</v>
          </cell>
          <cell r="BH592" t="str">
            <v>17:00</v>
          </cell>
          <cell r="BI592" t="str">
            <v>9:00</v>
          </cell>
          <cell r="BJ592" t="str">
            <v>17:10</v>
          </cell>
          <cell r="BK592" t="str">
            <v/>
          </cell>
          <cell r="BL592" t="str">
            <v/>
          </cell>
        </row>
        <row r="593">
          <cell r="A593" t="str">
            <v>22-1611222-055</v>
          </cell>
          <cell r="B593">
            <v>44893</v>
          </cell>
          <cell r="C593">
            <v>44893</v>
          </cell>
          <cell r="F593" t="str">
            <v>1611222</v>
          </cell>
          <cell r="G593">
            <v>55</v>
          </cell>
          <cell r="H593">
            <v>61</v>
          </cell>
          <cell r="I593" t="str">
            <v>福岡</v>
          </cell>
          <cell r="J593" t="str">
            <v>リファレンス駅東ビル</v>
          </cell>
          <cell r="K593" t="str">
            <v>V1</v>
          </cell>
          <cell r="L593">
            <v>44917</v>
          </cell>
          <cell r="M593">
            <v>44918</v>
          </cell>
          <cell r="O593" t="str">
            <v>福岡</v>
          </cell>
          <cell r="P593" t="str">
            <v>一般</v>
          </cell>
          <cell r="Q593">
            <v>1</v>
          </cell>
          <cell r="R593" t="str">
            <v>ウエムラ</v>
          </cell>
          <cell r="S593" t="str">
            <v>ノブタカ</v>
          </cell>
          <cell r="T593" t="str">
            <v>ウエムラ　ノブタカ</v>
          </cell>
          <cell r="U593" t="str">
            <v>上村</v>
          </cell>
          <cell r="V593" t="str">
            <v>信隆</v>
          </cell>
          <cell r="W593" t="str">
            <v>上村　信隆</v>
          </cell>
          <cell r="X593">
            <v>21515</v>
          </cell>
          <cell r="Y593">
            <v>64</v>
          </cell>
          <cell r="Z593" t="str">
            <v>838-0035</v>
          </cell>
          <cell r="AA593" t="str">
            <v>福岡県</v>
          </cell>
          <cell r="AB593" t="str">
            <v>朝倉市中39-1</v>
          </cell>
          <cell r="AC593" t="str">
            <v/>
          </cell>
          <cell r="AD593" t="str">
            <v>0946-21-5550</v>
          </cell>
          <cell r="AE593" t="str">
            <v>chiaki＠johsei.com</v>
          </cell>
          <cell r="AF593" t="str">
            <v>株式会社　　上　成</v>
          </cell>
          <cell r="AH593" t="str">
            <v>838-0035</v>
          </cell>
          <cell r="AI593" t="str">
            <v>福岡県</v>
          </cell>
          <cell r="AJ593" t="str">
            <v>朝倉市中39-1</v>
          </cell>
          <cell r="AK593" t="str">
            <v/>
          </cell>
          <cell r="AL593" t="str">
            <v>0946-21-5550</v>
          </cell>
          <cell r="AM593" t="str">
            <v>⑥</v>
          </cell>
          <cell r="AN593" t="str">
            <v>上村　信隆</v>
          </cell>
          <cell r="AO593">
            <v>1</v>
          </cell>
          <cell r="AP593">
            <v>1</v>
          </cell>
          <cell r="AS593" t="str">
            <v>三菱</v>
          </cell>
          <cell r="AT593">
            <v>44894</v>
          </cell>
          <cell r="BA593">
            <v>36</v>
          </cell>
          <cell r="BB593" t="str">
            <v>○</v>
          </cell>
          <cell r="BC593" t="str">
            <v>221611222055</v>
          </cell>
          <cell r="BD593">
            <v>44918</v>
          </cell>
          <cell r="BE593">
            <v>44936</v>
          </cell>
          <cell r="BF593">
            <v>44938</v>
          </cell>
          <cell r="BG593" t="str">
            <v>9:30</v>
          </cell>
          <cell r="BH593" t="str">
            <v>17:00</v>
          </cell>
          <cell r="BI593" t="str">
            <v>9:00</v>
          </cell>
          <cell r="BJ593" t="str">
            <v>17:10</v>
          </cell>
          <cell r="BK593" t="str">
            <v/>
          </cell>
          <cell r="BL593" t="str">
            <v/>
          </cell>
        </row>
        <row r="594">
          <cell r="A594" t="str">
            <v>22-1611222-056</v>
          </cell>
          <cell r="B594">
            <v>44893</v>
          </cell>
          <cell r="C594">
            <v>44893</v>
          </cell>
          <cell r="F594" t="str">
            <v>1611222</v>
          </cell>
          <cell r="G594">
            <v>56</v>
          </cell>
          <cell r="H594">
            <v>61</v>
          </cell>
          <cell r="I594" t="str">
            <v>福岡</v>
          </cell>
          <cell r="J594" t="str">
            <v>リファレンス駅東ビル</v>
          </cell>
          <cell r="K594" t="str">
            <v>V1</v>
          </cell>
          <cell r="L594">
            <v>44917</v>
          </cell>
          <cell r="M594">
            <v>44918</v>
          </cell>
          <cell r="O594" t="str">
            <v>福岡</v>
          </cell>
          <cell r="P594" t="str">
            <v>一般</v>
          </cell>
          <cell r="Q594">
            <v>1</v>
          </cell>
          <cell r="R594" t="str">
            <v>ササキ</v>
          </cell>
          <cell r="S594" t="str">
            <v>エイジ</v>
          </cell>
          <cell r="T594" t="str">
            <v>ササキ　エイジ</v>
          </cell>
          <cell r="U594" t="str">
            <v>佐々木</v>
          </cell>
          <cell r="V594" t="str">
            <v>英二</v>
          </cell>
          <cell r="W594" t="str">
            <v>佐々木　英二</v>
          </cell>
          <cell r="X594">
            <v>21817</v>
          </cell>
          <cell r="Y594">
            <v>63</v>
          </cell>
          <cell r="Z594" t="str">
            <v>811-1122</v>
          </cell>
          <cell r="AA594" t="str">
            <v>福岡県</v>
          </cell>
          <cell r="AB594" t="str">
            <v>福岡市早良区早良６丁目28-8</v>
          </cell>
          <cell r="AC594" t="str">
            <v/>
          </cell>
          <cell r="AD594" t="str">
            <v>0946-21-5550</v>
          </cell>
          <cell r="AE594" t="str">
            <v>chiaki＠johsei.com</v>
          </cell>
          <cell r="AF594" t="str">
            <v>株式会社　　上　成</v>
          </cell>
          <cell r="AH594" t="str">
            <v>838-0035</v>
          </cell>
          <cell r="AI594" t="str">
            <v>福岡県</v>
          </cell>
          <cell r="AJ594" t="str">
            <v>朝倉市中39-1</v>
          </cell>
          <cell r="AK594" t="str">
            <v/>
          </cell>
          <cell r="AL594" t="str">
            <v>0946-21-5550</v>
          </cell>
          <cell r="AM594" t="str">
            <v>⑥</v>
          </cell>
          <cell r="AN594" t="str">
            <v>佐々木　英二</v>
          </cell>
          <cell r="AO594">
            <v>1</v>
          </cell>
          <cell r="AP594">
            <v>1</v>
          </cell>
          <cell r="AS594" t="str">
            <v>三菱</v>
          </cell>
          <cell r="AT594">
            <v>44894</v>
          </cell>
          <cell r="BA594">
            <v>39</v>
          </cell>
          <cell r="BB594" t="str">
            <v>○</v>
          </cell>
          <cell r="BC594" t="str">
            <v>221611222056</v>
          </cell>
          <cell r="BD594">
            <v>44918</v>
          </cell>
          <cell r="BE594">
            <v>44936</v>
          </cell>
          <cell r="BF594">
            <v>44938</v>
          </cell>
          <cell r="BG594" t="str">
            <v>9:30</v>
          </cell>
          <cell r="BH594" t="str">
            <v>17:00</v>
          </cell>
          <cell r="BI594" t="str">
            <v>9:00</v>
          </cell>
          <cell r="BJ594" t="str">
            <v>17:10</v>
          </cell>
          <cell r="BK594" t="str">
            <v/>
          </cell>
          <cell r="BL594" t="str">
            <v/>
          </cell>
        </row>
        <row r="595">
          <cell r="A595" t="str">
            <v>22-1611222-057</v>
          </cell>
          <cell r="B595">
            <v>44893</v>
          </cell>
          <cell r="C595">
            <v>44894</v>
          </cell>
          <cell r="E595">
            <v>0</v>
          </cell>
          <cell r="F595" t="str">
            <v>1611222</v>
          </cell>
          <cell r="G595">
            <v>57</v>
          </cell>
          <cell r="H595">
            <v>61</v>
          </cell>
          <cell r="I595" t="str">
            <v>福岡</v>
          </cell>
          <cell r="J595" t="str">
            <v>リファレンス駅東ビル</v>
          </cell>
          <cell r="K595" t="str">
            <v>V1</v>
          </cell>
          <cell r="L595">
            <v>44917</v>
          </cell>
          <cell r="M595">
            <v>44918</v>
          </cell>
          <cell r="O595" t="str">
            <v>福岡</v>
          </cell>
          <cell r="P595" t="str">
            <v>一般</v>
          </cell>
          <cell r="Q595">
            <v>1</v>
          </cell>
          <cell r="R595" t="str">
            <v>タクノ</v>
          </cell>
          <cell r="S595" t="str">
            <v>シンジ</v>
          </cell>
          <cell r="T595" t="str">
            <v>タクノ　シンジ</v>
          </cell>
          <cell r="U595" t="str">
            <v>宅野</v>
          </cell>
          <cell r="V595" t="str">
            <v>晋史</v>
          </cell>
          <cell r="W595" t="str">
            <v>宅野　晋史</v>
          </cell>
          <cell r="X595">
            <v>26989</v>
          </cell>
          <cell r="Y595">
            <v>49</v>
          </cell>
          <cell r="Z595" t="str">
            <v>752-0992</v>
          </cell>
          <cell r="AA595" t="str">
            <v>山口県</v>
          </cell>
          <cell r="AB595" t="str">
            <v>下関市長府野久留米町４－１</v>
          </cell>
          <cell r="AC595" t="str">
            <v/>
          </cell>
          <cell r="AD595" t="str">
            <v>090-8997-0916</v>
          </cell>
          <cell r="AE595" t="str">
            <v>takuno.shinji001@panasonic-homes.com</v>
          </cell>
          <cell r="AF595" t="str">
            <v>パナソニックリフォーム株式会社</v>
          </cell>
          <cell r="AG595" t="str">
            <v>西部支社西中四国営業部山口営業所</v>
          </cell>
          <cell r="AH595" t="str">
            <v>754-0022</v>
          </cell>
          <cell r="AI595" t="str">
            <v>山口県</v>
          </cell>
          <cell r="AJ595" t="str">
            <v>山口市小郡花園町1－12</v>
          </cell>
          <cell r="AK595" t="str">
            <v>小郡第三ビル</v>
          </cell>
          <cell r="AL595" t="str">
            <v>083-974-4888</v>
          </cell>
          <cell r="AM595" t="str">
            <v>⑥</v>
          </cell>
          <cell r="AN595" t="str">
            <v>宅野　晋史</v>
          </cell>
          <cell r="AO595">
            <v>1</v>
          </cell>
          <cell r="AP595">
            <v>1</v>
          </cell>
          <cell r="AS595" t="str">
            <v>一括</v>
          </cell>
          <cell r="BA595">
            <v>36</v>
          </cell>
          <cell r="BB595" t="str">
            <v>○</v>
          </cell>
          <cell r="BC595" t="str">
            <v>221611222057</v>
          </cell>
          <cell r="BD595">
            <v>44918</v>
          </cell>
          <cell r="BE595">
            <v>44936</v>
          </cell>
          <cell r="BF595">
            <v>44938</v>
          </cell>
          <cell r="BG595" t="str">
            <v>9:30</v>
          </cell>
          <cell r="BH595" t="str">
            <v>17:00</v>
          </cell>
          <cell r="BI595" t="str">
            <v>9:00</v>
          </cell>
          <cell r="BJ595" t="str">
            <v>17:10</v>
          </cell>
          <cell r="BK595" t="str">
            <v/>
          </cell>
          <cell r="BL595" t="str">
            <v/>
          </cell>
        </row>
        <row r="596">
          <cell r="A596" t="str">
            <v>22-1611222-058</v>
          </cell>
          <cell r="B596">
            <v>44893</v>
          </cell>
          <cell r="C596">
            <v>44896</v>
          </cell>
          <cell r="F596" t="str">
            <v>1611222</v>
          </cell>
          <cell r="G596">
            <v>58</v>
          </cell>
          <cell r="H596">
            <v>61</v>
          </cell>
          <cell r="I596" t="str">
            <v>福岡</v>
          </cell>
          <cell r="J596" t="str">
            <v>リファレンス駅東ビル</v>
          </cell>
          <cell r="K596" t="str">
            <v>V1</v>
          </cell>
          <cell r="L596">
            <v>44917</v>
          </cell>
          <cell r="M596">
            <v>44918</v>
          </cell>
          <cell r="O596" t="str">
            <v>福岡</v>
          </cell>
          <cell r="P596" t="str">
            <v>一般</v>
          </cell>
          <cell r="Q596">
            <v>1</v>
          </cell>
          <cell r="R596" t="str">
            <v>ゴトウ</v>
          </cell>
          <cell r="S596" t="str">
            <v>ユキテル</v>
          </cell>
          <cell r="T596" t="str">
            <v>ゴトウ　ユキテル</v>
          </cell>
          <cell r="U596" t="str">
            <v>後藤</v>
          </cell>
          <cell r="V596" t="str">
            <v>幸輝</v>
          </cell>
          <cell r="W596" t="str">
            <v>後藤　幸輝</v>
          </cell>
          <cell r="X596">
            <v>30179</v>
          </cell>
          <cell r="Y596">
            <v>42</v>
          </cell>
          <cell r="Z596" t="str">
            <v>807-0852</v>
          </cell>
          <cell r="AA596" t="str">
            <v>福岡県</v>
          </cell>
          <cell r="AB596" t="str">
            <v>北九州市八幡西区永犬丸西町3丁目7-23</v>
          </cell>
          <cell r="AD596" t="str">
            <v>080-1547-8000</v>
          </cell>
          <cell r="AE596" t="str">
            <v>info@miyuki-kensetu.jp</v>
          </cell>
          <cell r="AF596" t="str">
            <v>美幸建設株式会社</v>
          </cell>
          <cell r="AH596" t="str">
            <v>807-0852</v>
          </cell>
          <cell r="AI596" t="str">
            <v>福岡県</v>
          </cell>
          <cell r="AJ596" t="str">
            <v>北九州市八幡西区永犬丸西町3丁目7-23</v>
          </cell>
          <cell r="AL596" t="str">
            <v>093-555-8050</v>
          </cell>
          <cell r="AM596" t="str">
            <v>⑥</v>
          </cell>
          <cell r="AN596" t="str">
            <v>後藤　幸輝</v>
          </cell>
          <cell r="AO596">
            <v>0</v>
          </cell>
          <cell r="AP596">
            <v>1</v>
          </cell>
          <cell r="AS596" t="str">
            <v>三菱</v>
          </cell>
          <cell r="AT596">
            <v>44904</v>
          </cell>
          <cell r="BA596">
            <v>37</v>
          </cell>
          <cell r="BB596" t="str">
            <v>○</v>
          </cell>
          <cell r="BC596" t="str">
            <v>221611222058</v>
          </cell>
          <cell r="BD596">
            <v>44918</v>
          </cell>
          <cell r="BE596">
            <v>44936</v>
          </cell>
          <cell r="BF596">
            <v>44938</v>
          </cell>
          <cell r="BG596" t="str">
            <v>9:30</v>
          </cell>
          <cell r="BH596" t="str">
            <v>17:00</v>
          </cell>
          <cell r="BI596" t="str">
            <v>9:00</v>
          </cell>
          <cell r="BJ596" t="str">
            <v>17:10</v>
          </cell>
          <cell r="BK596" t="str">
            <v/>
          </cell>
          <cell r="BL596" t="str">
            <v/>
          </cell>
        </row>
        <row r="597">
          <cell r="A597" t="str">
            <v>22-1611222-059</v>
          </cell>
          <cell r="B597">
            <v>44896</v>
          </cell>
          <cell r="C597">
            <v>44896</v>
          </cell>
          <cell r="F597" t="str">
            <v>1611222</v>
          </cell>
          <cell r="G597">
            <v>59</v>
          </cell>
          <cell r="H597">
            <v>61</v>
          </cell>
          <cell r="I597" t="str">
            <v>福岡</v>
          </cell>
          <cell r="J597" t="str">
            <v>リファレンス駅東ビル</v>
          </cell>
          <cell r="K597" t="str">
            <v>V1</v>
          </cell>
          <cell r="L597">
            <v>44917</v>
          </cell>
          <cell r="M597">
            <v>44918</v>
          </cell>
          <cell r="O597" t="str">
            <v>福岡</v>
          </cell>
          <cell r="P597" t="str">
            <v>一般</v>
          </cell>
          <cell r="Q597">
            <v>1</v>
          </cell>
          <cell r="R597" t="str">
            <v>ミネ</v>
          </cell>
          <cell r="S597" t="str">
            <v>マサヨシ</v>
          </cell>
          <cell r="T597" t="str">
            <v>ミネ　マサヨシ</v>
          </cell>
          <cell r="U597" t="str">
            <v>峯</v>
          </cell>
          <cell r="V597" t="str">
            <v>正義</v>
          </cell>
          <cell r="W597" t="str">
            <v>峯　正義</v>
          </cell>
          <cell r="X597">
            <v>25941</v>
          </cell>
          <cell r="Y597">
            <v>53</v>
          </cell>
          <cell r="Z597" t="str">
            <v>814-0002</v>
          </cell>
          <cell r="AA597" t="str">
            <v>福岡県</v>
          </cell>
          <cell r="AB597" t="str">
            <v>福岡市早良区西新3-9-1</v>
          </cell>
          <cell r="AC597" t="str">
            <v>ファミール西新グランビオス306</v>
          </cell>
          <cell r="AD597" t="str">
            <v>080-1721-1217</v>
          </cell>
          <cell r="AE597" t="str">
            <v>m-mine@mitsuihome.co.jp</v>
          </cell>
          <cell r="AF597" t="str">
            <v>三井ホーム株式会社</v>
          </cell>
          <cell r="AG597" t="str">
            <v>東京建設事業部</v>
          </cell>
          <cell r="AH597" t="str">
            <v>163-0438</v>
          </cell>
          <cell r="AI597" t="str">
            <v>東京都</v>
          </cell>
          <cell r="AJ597" t="str">
            <v>新宿区西新宿2-1-1</v>
          </cell>
          <cell r="AK597" t="str">
            <v>新宿三井ビル38階</v>
          </cell>
          <cell r="AL597" t="str">
            <v>03-3348-3146</v>
          </cell>
          <cell r="AM597" t="str">
            <v>⑥</v>
          </cell>
          <cell r="AN597" t="str">
            <v>峯　正義</v>
          </cell>
          <cell r="AO597">
            <v>1</v>
          </cell>
          <cell r="AP597">
            <v>0</v>
          </cell>
          <cell r="AS597" t="str">
            <v>三菱</v>
          </cell>
          <cell r="AT597">
            <v>44900</v>
          </cell>
          <cell r="AV597">
            <v>44900</v>
          </cell>
          <cell r="AW597" t="str">
            <v>三井ホーム株式会社</v>
          </cell>
          <cell r="AX597" t="str">
            <v>御中</v>
          </cell>
          <cell r="AY597">
            <v>44901</v>
          </cell>
          <cell r="BA597">
            <v>39</v>
          </cell>
          <cell r="BB597" t="str">
            <v>○</v>
          </cell>
          <cell r="BC597" t="str">
            <v>221611222059</v>
          </cell>
          <cell r="BD597">
            <v>44918</v>
          </cell>
          <cell r="BE597">
            <v>44936</v>
          </cell>
          <cell r="BF597">
            <v>44938</v>
          </cell>
          <cell r="BG597" t="str">
            <v>9:30</v>
          </cell>
          <cell r="BH597" t="str">
            <v>17:00</v>
          </cell>
          <cell r="BI597" t="str">
            <v>9:00</v>
          </cell>
          <cell r="BJ597" t="str">
            <v>17:10</v>
          </cell>
          <cell r="BK597" t="str">
            <v/>
          </cell>
          <cell r="BL597" t="str">
            <v/>
          </cell>
        </row>
        <row r="598">
          <cell r="A598" t="str">
            <v>22-1611222-060</v>
          </cell>
          <cell r="B598">
            <v>44896</v>
          </cell>
          <cell r="C598">
            <v>44896</v>
          </cell>
          <cell r="F598" t="str">
            <v>1611222</v>
          </cell>
          <cell r="G598">
            <v>60</v>
          </cell>
          <cell r="H598">
            <v>61</v>
          </cell>
          <cell r="I598" t="str">
            <v>福岡</v>
          </cell>
          <cell r="J598" t="str">
            <v>リファレンス駅東ビル</v>
          </cell>
          <cell r="K598" t="str">
            <v>V1</v>
          </cell>
          <cell r="L598">
            <v>44917</v>
          </cell>
          <cell r="M598">
            <v>44918</v>
          </cell>
          <cell r="O598" t="str">
            <v>福岡</v>
          </cell>
          <cell r="P598" t="str">
            <v>一般</v>
          </cell>
          <cell r="Q598">
            <v>1</v>
          </cell>
          <cell r="R598" t="str">
            <v>カネコ</v>
          </cell>
          <cell r="S598" t="str">
            <v>ナオミ</v>
          </cell>
          <cell r="T598" t="str">
            <v>カネコ　ナオミ</v>
          </cell>
          <cell r="U598" t="str">
            <v>金子</v>
          </cell>
          <cell r="V598" t="str">
            <v>直美</v>
          </cell>
          <cell r="W598" t="str">
            <v>金子　直美</v>
          </cell>
          <cell r="X598">
            <v>26182</v>
          </cell>
          <cell r="Y598">
            <v>51</v>
          </cell>
          <cell r="Z598" t="str">
            <v>815-0072</v>
          </cell>
          <cell r="AA598" t="str">
            <v>福岡県</v>
          </cell>
          <cell r="AB598" t="str">
            <v>福岡市南区多賀2-9-1153</v>
          </cell>
          <cell r="AC598" t="str">
            <v/>
          </cell>
          <cell r="AD598" t="str">
            <v>090-7222-4978</v>
          </cell>
          <cell r="AE598" t="str">
            <v>naomi-kaneko@mitsuihome.co.jp</v>
          </cell>
          <cell r="AF598" t="str">
            <v>三井ホーム株式会社</v>
          </cell>
          <cell r="AG598" t="str">
            <v>建設事業部</v>
          </cell>
          <cell r="AH598" t="str">
            <v>812-0007</v>
          </cell>
          <cell r="AI598" t="str">
            <v>福岡県</v>
          </cell>
          <cell r="AJ598" t="str">
            <v>福岡市博多区東比恵4-2-10</v>
          </cell>
          <cell r="AK598" t="str">
            <v>東比恵ビジネスセンターⅢ　6階</v>
          </cell>
          <cell r="AL598" t="str">
            <v>092-433-2431</v>
          </cell>
          <cell r="AM598" t="str">
            <v>⑥</v>
          </cell>
          <cell r="AN598" t="str">
            <v>金子　直美</v>
          </cell>
          <cell r="AO598">
            <v>1</v>
          </cell>
          <cell r="AP598">
            <v>1</v>
          </cell>
          <cell r="AS598" t="str">
            <v>三菱</v>
          </cell>
          <cell r="AT598">
            <v>44897</v>
          </cell>
          <cell r="AV598">
            <v>44897</v>
          </cell>
          <cell r="AW598" t="str">
            <v>三井ホーム株式会社</v>
          </cell>
          <cell r="AX598" t="str">
            <v>御中</v>
          </cell>
          <cell r="AY598">
            <v>44901</v>
          </cell>
          <cell r="BA598">
            <v>37</v>
          </cell>
          <cell r="BB598" t="str">
            <v>○</v>
          </cell>
          <cell r="BC598" t="str">
            <v>221611222060</v>
          </cell>
          <cell r="BD598">
            <v>44918</v>
          </cell>
          <cell r="BE598">
            <v>44936</v>
          </cell>
          <cell r="BF598">
            <v>44938</v>
          </cell>
          <cell r="BG598" t="str">
            <v>9:30</v>
          </cell>
          <cell r="BH598" t="str">
            <v>17:00</v>
          </cell>
          <cell r="BI598" t="str">
            <v>9:00</v>
          </cell>
          <cell r="BJ598" t="str">
            <v>17:10</v>
          </cell>
          <cell r="BK598" t="str">
            <v/>
          </cell>
          <cell r="BL598" t="str">
            <v/>
          </cell>
        </row>
        <row r="599">
          <cell r="A599" t="str">
            <v>22-1611222-061</v>
          </cell>
          <cell r="B599">
            <v>44896</v>
          </cell>
          <cell r="C599">
            <v>44900</v>
          </cell>
          <cell r="F599" t="str">
            <v>1611222</v>
          </cell>
          <cell r="G599">
            <v>61</v>
          </cell>
          <cell r="H599">
            <v>61</v>
          </cell>
          <cell r="I599" t="str">
            <v>福岡</v>
          </cell>
          <cell r="J599" t="str">
            <v>リファレンス駅東ビル</v>
          </cell>
          <cell r="K599" t="str">
            <v>V1</v>
          </cell>
          <cell r="L599">
            <v>44917</v>
          </cell>
          <cell r="M599">
            <v>44918</v>
          </cell>
          <cell r="O599" t="str">
            <v>福岡</v>
          </cell>
          <cell r="P599" t="str">
            <v>一般</v>
          </cell>
          <cell r="Q599">
            <v>1</v>
          </cell>
          <cell r="R599" t="str">
            <v>ヒャクサカ</v>
          </cell>
          <cell r="S599" t="str">
            <v>ユウジ</v>
          </cell>
          <cell r="T599" t="str">
            <v>ヒャクサカ　ユウジ</v>
          </cell>
          <cell r="U599" t="str">
            <v>百坂</v>
          </cell>
          <cell r="V599" t="str">
            <v>友治</v>
          </cell>
          <cell r="W599" t="str">
            <v>百坂　友治</v>
          </cell>
          <cell r="X599">
            <v>29391</v>
          </cell>
          <cell r="Y599">
            <v>44</v>
          </cell>
          <cell r="Z599" t="str">
            <v>824-0813</v>
          </cell>
          <cell r="AA599" t="str">
            <v>福岡県</v>
          </cell>
          <cell r="AB599" t="str">
            <v>京都郡みやこ町勝山宮原578</v>
          </cell>
          <cell r="AD599" t="str">
            <v>080-6428-2716</v>
          </cell>
          <cell r="AE599" t="str">
            <v>taiga11140623@gmail.com</v>
          </cell>
          <cell r="AF599" t="str">
            <v>百坂農事サービス</v>
          </cell>
          <cell r="AG599" t="str">
            <v>建築部</v>
          </cell>
          <cell r="AH599" t="str">
            <v>824-0813</v>
          </cell>
          <cell r="AI599" t="str">
            <v>福岡県</v>
          </cell>
          <cell r="AJ599" t="str">
            <v>京都郡みやこ町勝山宮原578</v>
          </cell>
          <cell r="AL599" t="str">
            <v>0930-32-2716</v>
          </cell>
          <cell r="AM599" t="str">
            <v>⑥</v>
          </cell>
          <cell r="AN599" t="str">
            <v>百坂　友治</v>
          </cell>
          <cell r="AO599">
            <v>0</v>
          </cell>
          <cell r="AP599">
            <v>1</v>
          </cell>
          <cell r="AS599" t="str">
            <v>三菱</v>
          </cell>
          <cell r="AT599">
            <v>44900</v>
          </cell>
          <cell r="BA599">
            <v>34</v>
          </cell>
          <cell r="BB599" t="str">
            <v>○</v>
          </cell>
          <cell r="BC599" t="str">
            <v>221611222061</v>
          </cell>
          <cell r="BD599">
            <v>44918</v>
          </cell>
          <cell r="BE599">
            <v>44936</v>
          </cell>
          <cell r="BF599">
            <v>44938</v>
          </cell>
          <cell r="BG599" t="str">
            <v>9:30</v>
          </cell>
          <cell r="BH599" t="str">
            <v>17:00</v>
          </cell>
          <cell r="BI599" t="str">
            <v>9:00</v>
          </cell>
          <cell r="BJ599" t="str">
            <v>17:10</v>
          </cell>
          <cell r="BK599" t="str">
            <v/>
          </cell>
          <cell r="BL599" t="str">
            <v/>
          </cell>
        </row>
        <row r="600">
          <cell r="A600" t="str">
            <v>22-1611222-062</v>
          </cell>
          <cell r="B600">
            <v>44900</v>
          </cell>
          <cell r="C600">
            <v>44900</v>
          </cell>
          <cell r="F600" t="str">
            <v>1611222</v>
          </cell>
          <cell r="G600">
            <v>62</v>
          </cell>
          <cell r="H600">
            <v>61</v>
          </cell>
          <cell r="I600" t="str">
            <v>福岡</v>
          </cell>
          <cell r="J600" t="str">
            <v>リファレンス駅東ビル</v>
          </cell>
          <cell r="K600" t="str">
            <v>V1</v>
          </cell>
          <cell r="L600">
            <v>44917</v>
          </cell>
          <cell r="M600">
            <v>44918</v>
          </cell>
          <cell r="O600" t="str">
            <v>福岡</v>
          </cell>
          <cell r="P600" t="str">
            <v>一般</v>
          </cell>
          <cell r="Q600">
            <v>1</v>
          </cell>
          <cell r="R600" t="str">
            <v>カジハラ</v>
          </cell>
          <cell r="S600" t="str">
            <v>ユウキ</v>
          </cell>
          <cell r="T600" t="str">
            <v>カジハラ　ユウキ</v>
          </cell>
          <cell r="U600" t="str">
            <v>梶原</v>
          </cell>
          <cell r="V600" t="str">
            <v>裕樹</v>
          </cell>
          <cell r="W600" t="str">
            <v>梶原　裕樹</v>
          </cell>
          <cell r="X600">
            <v>30459</v>
          </cell>
          <cell r="Y600">
            <v>41</v>
          </cell>
          <cell r="Z600" t="str">
            <v>862-0950</v>
          </cell>
          <cell r="AA600" t="str">
            <v>熊本県</v>
          </cell>
          <cell r="AB600" t="str">
            <v>熊本市中央区水前寺3-2-11</v>
          </cell>
          <cell r="AD600" t="str">
            <v>080-2373-9653</v>
          </cell>
          <cell r="AE600" t="str">
            <v>yuuki-kajihara@mitsuihome.co.jp</v>
          </cell>
          <cell r="AF600" t="str">
            <v>三井ホーム株式会社</v>
          </cell>
          <cell r="AG600" t="str">
            <v>熊本支店</v>
          </cell>
          <cell r="AH600" t="str">
            <v>862-0954</v>
          </cell>
          <cell r="AI600" t="str">
            <v>熊本県</v>
          </cell>
          <cell r="AJ600" t="str">
            <v>熊本市中央区神水1丁目25番25号</v>
          </cell>
          <cell r="AL600" t="str">
            <v>096-213-7101</v>
          </cell>
          <cell r="AM600" t="str">
            <v>⑥</v>
          </cell>
          <cell r="AN600" t="str">
            <v>梶原　裕樹</v>
          </cell>
          <cell r="AO600">
            <v>1</v>
          </cell>
          <cell r="AP600">
            <v>0</v>
          </cell>
          <cell r="AS600" t="str">
            <v>三菱</v>
          </cell>
          <cell r="AT600">
            <v>44902</v>
          </cell>
          <cell r="AV600">
            <v>44902</v>
          </cell>
          <cell r="AW600" t="str">
            <v>三井ホーム株式会社</v>
          </cell>
          <cell r="AX600" t="str">
            <v>御中</v>
          </cell>
          <cell r="AY600">
            <v>44903</v>
          </cell>
          <cell r="BA600">
            <v>39</v>
          </cell>
          <cell r="BB600" t="str">
            <v>○</v>
          </cell>
          <cell r="BC600" t="str">
            <v>221611222062</v>
          </cell>
          <cell r="BD600">
            <v>44918</v>
          </cell>
          <cell r="BE600">
            <v>44936</v>
          </cell>
          <cell r="BF600">
            <v>44938</v>
          </cell>
          <cell r="BG600" t="str">
            <v>9:30</v>
          </cell>
          <cell r="BH600" t="str">
            <v>17:00</v>
          </cell>
          <cell r="BI600" t="str">
            <v>9:00</v>
          </cell>
          <cell r="BJ600" t="str">
            <v>17:10</v>
          </cell>
          <cell r="BK600" t="str">
            <v/>
          </cell>
          <cell r="BL600" t="str">
            <v/>
          </cell>
        </row>
        <row r="601">
          <cell r="A601" t="str">
            <v>22-1611222-063</v>
          </cell>
          <cell r="B601">
            <v>44900</v>
          </cell>
          <cell r="C601">
            <v>44900</v>
          </cell>
          <cell r="F601" t="str">
            <v>1611222</v>
          </cell>
          <cell r="G601">
            <v>63</v>
          </cell>
          <cell r="H601">
            <v>61</v>
          </cell>
          <cell r="I601" t="str">
            <v>福岡</v>
          </cell>
          <cell r="J601" t="str">
            <v>リファレンス駅東ビル</v>
          </cell>
          <cell r="K601" t="str">
            <v>V1</v>
          </cell>
          <cell r="L601">
            <v>44917</v>
          </cell>
          <cell r="M601">
            <v>44918</v>
          </cell>
          <cell r="O601" t="str">
            <v>福岡</v>
          </cell>
          <cell r="P601" t="str">
            <v>一般</v>
          </cell>
          <cell r="Q601">
            <v>1</v>
          </cell>
          <cell r="R601" t="str">
            <v>ミヤモト</v>
          </cell>
          <cell r="S601" t="str">
            <v>シゲオ</v>
          </cell>
          <cell r="T601" t="str">
            <v>ミヤモト　シゲオ</v>
          </cell>
          <cell r="U601" t="str">
            <v>宮本</v>
          </cell>
          <cell r="V601" t="str">
            <v>繁雄</v>
          </cell>
          <cell r="W601" t="str">
            <v>宮本　繁雄</v>
          </cell>
          <cell r="X601">
            <v>18537</v>
          </cell>
          <cell r="Y601">
            <v>73</v>
          </cell>
          <cell r="Z601" t="str">
            <v>838-0127</v>
          </cell>
          <cell r="AA601" t="str">
            <v>福岡県</v>
          </cell>
          <cell r="AB601" t="str">
            <v>小郡市大崎929-8</v>
          </cell>
          <cell r="AD601" t="str">
            <v>090-3730-9887</v>
          </cell>
          <cell r="AE601" t="str">
            <v>yuuzansou@h2.dion.ne.jp</v>
          </cell>
          <cell r="AF601" t="str">
            <v>有限会社建築工房悠山想</v>
          </cell>
          <cell r="AH601" t="str">
            <v>838-0056</v>
          </cell>
          <cell r="AI601" t="str">
            <v>福岡県</v>
          </cell>
          <cell r="AJ601" t="str">
            <v>朝倉市中原280-3</v>
          </cell>
          <cell r="AL601" t="str">
            <v>0946-21-5076</v>
          </cell>
          <cell r="AM601" t="str">
            <v>⑥</v>
          </cell>
          <cell r="AN601" t="str">
            <v>宮本　繁雄</v>
          </cell>
          <cell r="AO601">
            <v>1</v>
          </cell>
          <cell r="AP601">
            <v>1</v>
          </cell>
          <cell r="AS601" t="str">
            <v>三菱</v>
          </cell>
          <cell r="AT601">
            <v>44901</v>
          </cell>
          <cell r="BA601">
            <v>34</v>
          </cell>
          <cell r="BB601" t="str">
            <v>○</v>
          </cell>
          <cell r="BC601" t="str">
            <v>221611222063</v>
          </cell>
          <cell r="BD601">
            <v>44918</v>
          </cell>
          <cell r="BE601">
            <v>44936</v>
          </cell>
          <cell r="BF601">
            <v>44938</v>
          </cell>
          <cell r="BG601" t="str">
            <v>9:30</v>
          </cell>
          <cell r="BH601" t="str">
            <v>17:00</v>
          </cell>
          <cell r="BI601" t="str">
            <v>9:00</v>
          </cell>
          <cell r="BJ601" t="str">
            <v>17:10</v>
          </cell>
          <cell r="BK601" t="str">
            <v/>
          </cell>
          <cell r="BL601" t="str">
            <v/>
          </cell>
        </row>
        <row r="602">
          <cell r="A602" t="str">
            <v>22-1611222-064</v>
          </cell>
          <cell r="B602">
            <v>44900</v>
          </cell>
          <cell r="C602">
            <v>44900</v>
          </cell>
          <cell r="F602" t="str">
            <v>1611222</v>
          </cell>
          <cell r="G602">
            <v>64</v>
          </cell>
          <cell r="H602">
            <v>61</v>
          </cell>
          <cell r="I602" t="str">
            <v>福岡</v>
          </cell>
          <cell r="J602" t="str">
            <v>リファレンス駅東ビル</v>
          </cell>
          <cell r="K602" t="str">
            <v>V1</v>
          </cell>
          <cell r="L602">
            <v>44917</v>
          </cell>
          <cell r="M602">
            <v>44918</v>
          </cell>
          <cell r="O602" t="str">
            <v>福岡</v>
          </cell>
          <cell r="P602" t="str">
            <v>一般</v>
          </cell>
          <cell r="Q602">
            <v>1</v>
          </cell>
          <cell r="R602" t="str">
            <v>ミヤモト</v>
          </cell>
          <cell r="S602" t="str">
            <v>ガク</v>
          </cell>
          <cell r="T602" t="str">
            <v>ミヤモト　ガク</v>
          </cell>
          <cell r="U602" t="str">
            <v>宮本</v>
          </cell>
          <cell r="V602" t="str">
            <v>岳</v>
          </cell>
          <cell r="W602" t="str">
            <v>宮本　岳</v>
          </cell>
          <cell r="X602">
            <v>31366</v>
          </cell>
          <cell r="Y602">
            <v>38</v>
          </cell>
          <cell r="Z602" t="str">
            <v>838-0127</v>
          </cell>
          <cell r="AA602" t="str">
            <v>福岡県</v>
          </cell>
          <cell r="AB602" t="str">
            <v>小郡市大崎929-8</v>
          </cell>
          <cell r="AD602" t="str">
            <v>090-5473-5388</v>
          </cell>
          <cell r="AE602" t="str">
            <v>gakumiyamoto@outlook.jp</v>
          </cell>
          <cell r="AF602" t="str">
            <v>有限会社建築工房悠山想</v>
          </cell>
          <cell r="AH602" t="str">
            <v>838-0056</v>
          </cell>
          <cell r="AI602" t="str">
            <v>福岡県</v>
          </cell>
          <cell r="AJ602" t="str">
            <v>朝倉市中原280-3</v>
          </cell>
          <cell r="AL602" t="str">
            <v>0946-21-5076</v>
          </cell>
          <cell r="AM602" t="str">
            <v>⑥</v>
          </cell>
          <cell r="AN602" t="str">
            <v>宮本　岳</v>
          </cell>
          <cell r="AO602">
            <v>1</v>
          </cell>
          <cell r="AP602">
            <v>1</v>
          </cell>
          <cell r="AS602" t="str">
            <v>三菱</v>
          </cell>
          <cell r="AT602">
            <v>44901</v>
          </cell>
          <cell r="BA602">
            <v>37</v>
          </cell>
          <cell r="BB602" t="str">
            <v>○</v>
          </cell>
          <cell r="BC602" t="str">
            <v>221611222064</v>
          </cell>
          <cell r="BD602">
            <v>44918</v>
          </cell>
          <cell r="BE602">
            <v>44936</v>
          </cell>
          <cell r="BF602">
            <v>44938</v>
          </cell>
          <cell r="BG602" t="str">
            <v>9:30</v>
          </cell>
          <cell r="BH602" t="str">
            <v>17:00</v>
          </cell>
          <cell r="BI602" t="str">
            <v>9:00</v>
          </cell>
          <cell r="BJ602" t="str">
            <v>17:10</v>
          </cell>
          <cell r="BK602" t="str">
            <v/>
          </cell>
          <cell r="BL602" t="str">
            <v/>
          </cell>
        </row>
        <row r="603">
          <cell r="A603" t="str">
            <v>22-1611222-065</v>
          </cell>
          <cell r="B603">
            <v>44900</v>
          </cell>
          <cell r="C603">
            <v>44900</v>
          </cell>
          <cell r="F603" t="str">
            <v>1611222</v>
          </cell>
          <cell r="G603">
            <v>65</v>
          </cell>
          <cell r="H603">
            <v>61</v>
          </cell>
          <cell r="I603" t="str">
            <v>福岡</v>
          </cell>
          <cell r="J603" t="str">
            <v>リファレンス駅東ビル</v>
          </cell>
          <cell r="K603" t="str">
            <v>V1</v>
          </cell>
          <cell r="L603">
            <v>44917</v>
          </cell>
          <cell r="M603">
            <v>44918</v>
          </cell>
          <cell r="O603" t="str">
            <v>福岡</v>
          </cell>
          <cell r="P603" t="str">
            <v>一般</v>
          </cell>
          <cell r="Q603">
            <v>1</v>
          </cell>
          <cell r="R603" t="str">
            <v>シバタ</v>
          </cell>
          <cell r="S603" t="str">
            <v>トモコ</v>
          </cell>
          <cell r="T603" t="str">
            <v>シバタ　トモコ</v>
          </cell>
          <cell r="U603" t="str">
            <v>柴田</v>
          </cell>
          <cell r="V603" t="str">
            <v>智子</v>
          </cell>
          <cell r="W603" t="str">
            <v>柴田　智子</v>
          </cell>
          <cell r="X603">
            <v>28391</v>
          </cell>
          <cell r="Y603">
            <v>47</v>
          </cell>
          <cell r="Z603" t="str">
            <v>838-0142</v>
          </cell>
          <cell r="AA603" t="str">
            <v>福岡県</v>
          </cell>
          <cell r="AB603" t="str">
            <v>小郡市大板井267-8</v>
          </cell>
          <cell r="AC603" t="str">
            <v>大板井団地3000棟304号</v>
          </cell>
          <cell r="AD603" t="str">
            <v>090-9490-7055</v>
          </cell>
          <cell r="AE603" t="str">
            <v>morimo66@hotmail.com</v>
          </cell>
          <cell r="AF603" t="str">
            <v>有限会社建築工房悠山想</v>
          </cell>
          <cell r="AH603" t="str">
            <v>838-0056</v>
          </cell>
          <cell r="AI603" t="str">
            <v>福岡県</v>
          </cell>
          <cell r="AJ603" t="str">
            <v>朝倉市中原280-3</v>
          </cell>
          <cell r="AL603" t="str">
            <v>0946-21-5076</v>
          </cell>
          <cell r="AM603" t="str">
            <v>⑥</v>
          </cell>
          <cell r="AN603" t="str">
            <v>柴田　智子</v>
          </cell>
          <cell r="AO603">
            <v>1</v>
          </cell>
          <cell r="AP603">
            <v>1</v>
          </cell>
          <cell r="AS603" t="str">
            <v>三菱</v>
          </cell>
          <cell r="AT603">
            <v>44901</v>
          </cell>
          <cell r="BA603">
            <v>38</v>
          </cell>
          <cell r="BB603" t="str">
            <v>○</v>
          </cell>
          <cell r="BC603" t="str">
            <v>221611222065</v>
          </cell>
          <cell r="BD603">
            <v>44918</v>
          </cell>
          <cell r="BE603">
            <v>44936</v>
          </cell>
          <cell r="BF603">
            <v>44938</v>
          </cell>
          <cell r="BG603" t="str">
            <v>9:30</v>
          </cell>
          <cell r="BH603" t="str">
            <v>17:00</v>
          </cell>
          <cell r="BI603" t="str">
            <v>9:00</v>
          </cell>
          <cell r="BJ603" t="str">
            <v>17:10</v>
          </cell>
          <cell r="BK603" t="str">
            <v/>
          </cell>
          <cell r="BL603" t="str">
            <v/>
          </cell>
        </row>
        <row r="604">
          <cell r="A604" t="str">
            <v>22-1611222-066</v>
          </cell>
          <cell r="B604">
            <v>44901</v>
          </cell>
          <cell r="C604">
            <v>44901</v>
          </cell>
          <cell r="F604" t="str">
            <v>1611222</v>
          </cell>
          <cell r="G604">
            <v>66</v>
          </cell>
          <cell r="H604">
            <v>61</v>
          </cell>
          <cell r="I604" t="str">
            <v>福岡</v>
          </cell>
          <cell r="J604" t="str">
            <v>リファレンス駅東ビル</v>
          </cell>
          <cell r="K604" t="str">
            <v>V1</v>
          </cell>
          <cell r="L604">
            <v>44917</v>
          </cell>
          <cell r="M604">
            <v>44918</v>
          </cell>
          <cell r="O604" t="str">
            <v>福岡</v>
          </cell>
          <cell r="P604" t="str">
            <v>一般</v>
          </cell>
          <cell r="Q604">
            <v>1</v>
          </cell>
          <cell r="R604" t="str">
            <v>フクモト</v>
          </cell>
          <cell r="S604" t="str">
            <v>アキヒロ</v>
          </cell>
          <cell r="T604" t="str">
            <v>フクモト　アキヒロ</v>
          </cell>
          <cell r="U604" t="str">
            <v>福本</v>
          </cell>
          <cell r="V604" t="str">
            <v>章宏</v>
          </cell>
          <cell r="W604" t="str">
            <v>福本　章宏</v>
          </cell>
          <cell r="X604">
            <v>31947</v>
          </cell>
          <cell r="Y604">
            <v>35</v>
          </cell>
          <cell r="Z604" t="str">
            <v>811-4163</v>
          </cell>
          <cell r="AA604" t="str">
            <v>福岡県</v>
          </cell>
          <cell r="AB604" t="str">
            <v>宗像市自由ヶ丘7丁目1-5</v>
          </cell>
          <cell r="AC604" t="str">
            <v/>
          </cell>
          <cell r="AD604" t="str">
            <v>080-3958-1624</v>
          </cell>
          <cell r="AE604" t="str">
            <v>a-fukumoto@protimesfukukita.com</v>
          </cell>
          <cell r="AF604" t="str">
            <v>株式会社フクモト工業</v>
          </cell>
          <cell r="AG604" t="str">
            <v>宗像営業所</v>
          </cell>
          <cell r="AH604" t="str">
            <v>811-4163</v>
          </cell>
          <cell r="AI604" t="str">
            <v>福岡県</v>
          </cell>
          <cell r="AJ604" t="str">
            <v>宗像市自由ヶ丘11丁目22-3</v>
          </cell>
          <cell r="AK604" t="str">
            <v/>
          </cell>
          <cell r="AL604" t="str">
            <v>0940-39-3805</v>
          </cell>
          <cell r="AM604" t="str">
            <v>①</v>
          </cell>
          <cell r="AN604" t="str">
            <v>福本　章宏</v>
          </cell>
          <cell r="AO604">
            <v>1</v>
          </cell>
          <cell r="AP604">
            <v>1</v>
          </cell>
          <cell r="AS604" t="str">
            <v>三菱</v>
          </cell>
          <cell r="AT604">
            <v>44902</v>
          </cell>
          <cell r="BA604">
            <v>39</v>
          </cell>
          <cell r="BB604" t="str">
            <v>○</v>
          </cell>
          <cell r="BC604" t="str">
            <v>221611222066</v>
          </cell>
          <cell r="BD604">
            <v>44918</v>
          </cell>
          <cell r="BE604">
            <v>44936</v>
          </cell>
          <cell r="BF604">
            <v>44938</v>
          </cell>
          <cell r="BG604" t="str">
            <v>9:30</v>
          </cell>
          <cell r="BH604" t="str">
            <v>17:00</v>
          </cell>
          <cell r="BI604" t="str">
            <v>9:00</v>
          </cell>
          <cell r="BJ604" t="str">
            <v>17:10</v>
          </cell>
          <cell r="BK604" t="str">
            <v/>
          </cell>
          <cell r="BL604" t="str">
            <v/>
          </cell>
        </row>
        <row r="605">
          <cell r="A605" t="str">
            <v>22-1611222-067</v>
          </cell>
          <cell r="B605">
            <v>44893</v>
          </cell>
          <cell r="C605">
            <v>44902</v>
          </cell>
          <cell r="F605" t="str">
            <v>1611222</v>
          </cell>
          <cell r="G605">
            <v>67</v>
          </cell>
          <cell r="H605">
            <v>61</v>
          </cell>
          <cell r="I605" t="str">
            <v>福岡</v>
          </cell>
          <cell r="J605" t="str">
            <v>リファレンス駅東ビル</v>
          </cell>
          <cell r="K605" t="str">
            <v>V1</v>
          </cell>
          <cell r="L605">
            <v>44917</v>
          </cell>
          <cell r="M605">
            <v>44918</v>
          </cell>
          <cell r="O605" t="str">
            <v>福岡</v>
          </cell>
          <cell r="P605" t="str">
            <v>一般</v>
          </cell>
          <cell r="Q605">
            <v>1</v>
          </cell>
          <cell r="R605" t="str">
            <v>ヒメダ</v>
          </cell>
          <cell r="S605" t="str">
            <v>ケンジ</v>
          </cell>
          <cell r="T605" t="str">
            <v>ヒメダ　ケンジ</v>
          </cell>
          <cell r="U605" t="str">
            <v>姫田</v>
          </cell>
          <cell r="V605" t="str">
            <v>憲二</v>
          </cell>
          <cell r="W605" t="str">
            <v>姫田　憲二</v>
          </cell>
          <cell r="X605">
            <v>20081</v>
          </cell>
          <cell r="Y605">
            <v>69</v>
          </cell>
          <cell r="Z605" t="str">
            <v>818-0122</v>
          </cell>
          <cell r="AA605" t="str">
            <v>福岡県</v>
          </cell>
          <cell r="AB605" t="str">
            <v>太宰府市高雄4丁目9-8</v>
          </cell>
          <cell r="AD605" t="str">
            <v>090-7982-8210</v>
          </cell>
          <cell r="AE605" t="str">
            <v>kens1303@yahoo.co.jp</v>
          </cell>
          <cell r="AF605" t="str">
            <v>株式会社イエノコト</v>
          </cell>
          <cell r="AH605" t="str">
            <v>818-0104</v>
          </cell>
          <cell r="AI605" t="str">
            <v>福岡県</v>
          </cell>
          <cell r="AJ605" t="str">
            <v>太宰府市通古賀5-2-3</v>
          </cell>
          <cell r="AK605" t="str">
            <v>リバーサイド陶山102</v>
          </cell>
          <cell r="AL605" t="str">
            <v>092-929-2525</v>
          </cell>
          <cell r="AM605" t="str">
            <v>⑥</v>
          </cell>
          <cell r="AN605" t="str">
            <v>姫田　憲二</v>
          </cell>
          <cell r="AO605">
            <v>0</v>
          </cell>
          <cell r="AP605">
            <v>1</v>
          </cell>
          <cell r="AS605" t="str">
            <v>三菱</v>
          </cell>
          <cell r="AT605">
            <v>44910</v>
          </cell>
          <cell r="BA605">
            <v>31</v>
          </cell>
          <cell r="BB605" t="str">
            <v>○</v>
          </cell>
          <cell r="BC605" t="str">
            <v>221611222067</v>
          </cell>
          <cell r="BD605">
            <v>44918</v>
          </cell>
          <cell r="BE605">
            <v>44936</v>
          </cell>
          <cell r="BF605">
            <v>44938</v>
          </cell>
          <cell r="BG605" t="str">
            <v>9:30</v>
          </cell>
          <cell r="BH605" t="str">
            <v>17:00</v>
          </cell>
          <cell r="BI605" t="str">
            <v>9:00</v>
          </cell>
          <cell r="BJ605" t="str">
            <v>17:10</v>
          </cell>
          <cell r="BK605" t="str">
            <v/>
          </cell>
          <cell r="BL605" t="str">
            <v/>
          </cell>
        </row>
        <row r="606">
          <cell r="A606" t="str">
            <v>22-1611222-068</v>
          </cell>
          <cell r="B606">
            <v>44901</v>
          </cell>
          <cell r="C606">
            <v>44902</v>
          </cell>
          <cell r="F606" t="str">
            <v>1611222</v>
          </cell>
          <cell r="G606">
            <v>68</v>
          </cell>
          <cell r="H606">
            <v>61</v>
          </cell>
          <cell r="I606" t="str">
            <v>福岡</v>
          </cell>
          <cell r="J606" t="str">
            <v>リファレンス駅東ビル</v>
          </cell>
          <cell r="K606" t="str">
            <v>V1</v>
          </cell>
          <cell r="L606">
            <v>44917</v>
          </cell>
          <cell r="M606">
            <v>44918</v>
          </cell>
          <cell r="O606" t="str">
            <v>福岡</v>
          </cell>
          <cell r="P606" t="str">
            <v>一般</v>
          </cell>
          <cell r="Q606">
            <v>1</v>
          </cell>
          <cell r="R606" t="str">
            <v>ウチダ</v>
          </cell>
          <cell r="S606" t="str">
            <v>ユウト</v>
          </cell>
          <cell r="T606" t="str">
            <v>ウチダ　ユウト</v>
          </cell>
          <cell r="U606" t="str">
            <v>内田</v>
          </cell>
          <cell r="V606" t="str">
            <v>悠斗</v>
          </cell>
          <cell r="W606" t="str">
            <v>内田　悠斗</v>
          </cell>
          <cell r="X606">
            <v>34096</v>
          </cell>
          <cell r="Y606">
            <v>31</v>
          </cell>
          <cell r="Z606" t="str">
            <v>874-0836</v>
          </cell>
          <cell r="AA606" t="str">
            <v>大分県</v>
          </cell>
          <cell r="AB606" t="str">
            <v>別府市東荘園6丁目1組</v>
          </cell>
          <cell r="AD606" t="str">
            <v>080-3990-7041</v>
          </cell>
          <cell r="AF606" t="str">
            <v>株式会社　MIYAGAWA</v>
          </cell>
          <cell r="AH606" t="str">
            <v>874-0836</v>
          </cell>
          <cell r="AI606" t="str">
            <v>大分県</v>
          </cell>
          <cell r="AJ606" t="str">
            <v>別府市東荘園2丁目２組</v>
          </cell>
          <cell r="AL606" t="str">
            <v>0977-77-2102</v>
          </cell>
          <cell r="AM606" t="str">
            <v>⑥</v>
          </cell>
          <cell r="AN606" t="str">
            <v>内田　悠斗</v>
          </cell>
          <cell r="AO606">
            <v>1</v>
          </cell>
          <cell r="AP606">
            <v>1</v>
          </cell>
          <cell r="AS606" t="str">
            <v>三菱</v>
          </cell>
          <cell r="AT606">
            <v>44907</v>
          </cell>
          <cell r="BA606">
            <v>40</v>
          </cell>
          <cell r="BB606" t="str">
            <v>○</v>
          </cell>
          <cell r="BC606" t="str">
            <v>221611222068</v>
          </cell>
          <cell r="BD606">
            <v>44918</v>
          </cell>
          <cell r="BE606">
            <v>44936</v>
          </cell>
          <cell r="BF606">
            <v>44938</v>
          </cell>
          <cell r="BG606" t="str">
            <v>9:30</v>
          </cell>
          <cell r="BH606" t="str">
            <v>17:00</v>
          </cell>
          <cell r="BI606" t="str">
            <v>9:00</v>
          </cell>
          <cell r="BJ606" t="str">
            <v>17:10</v>
          </cell>
          <cell r="BK606" t="str">
            <v/>
          </cell>
          <cell r="BL606" t="str">
            <v/>
          </cell>
        </row>
        <row r="607">
          <cell r="A607" t="str">
            <v>22-1611222-069</v>
          </cell>
          <cell r="B607">
            <v>44903</v>
          </cell>
          <cell r="C607">
            <v>44903</v>
          </cell>
          <cell r="F607" t="str">
            <v>1611222</v>
          </cell>
          <cell r="G607">
            <v>69</v>
          </cell>
          <cell r="H607">
            <v>61</v>
          </cell>
          <cell r="I607" t="str">
            <v>福岡</v>
          </cell>
          <cell r="J607" t="str">
            <v>リファレンス駅東ビル</v>
          </cell>
          <cell r="K607" t="str">
            <v>V1</v>
          </cell>
          <cell r="L607">
            <v>44917</v>
          </cell>
          <cell r="M607">
            <v>44918</v>
          </cell>
          <cell r="O607" t="str">
            <v>福岡</v>
          </cell>
          <cell r="P607" t="str">
            <v>一般</v>
          </cell>
          <cell r="Q607">
            <v>1</v>
          </cell>
          <cell r="R607" t="str">
            <v>マツザキ</v>
          </cell>
          <cell r="S607" t="str">
            <v>ノブト</v>
          </cell>
          <cell r="T607" t="str">
            <v>マツザキ　ノブト</v>
          </cell>
          <cell r="U607" t="str">
            <v>松崎</v>
          </cell>
          <cell r="V607" t="str">
            <v>信人</v>
          </cell>
          <cell r="W607" t="str">
            <v>松崎　信人</v>
          </cell>
          <cell r="X607">
            <v>28075</v>
          </cell>
          <cell r="Y607">
            <v>46</v>
          </cell>
          <cell r="Z607" t="str">
            <v>820-0609</v>
          </cell>
          <cell r="AA607" t="str">
            <v>福岡県</v>
          </cell>
          <cell r="AB607" t="str">
            <v>嘉穂郡桂川町大字吉隈244-189</v>
          </cell>
          <cell r="AC607" t="str">
            <v/>
          </cell>
          <cell r="AD607" t="str">
            <v>090-8562-3780</v>
          </cell>
          <cell r="AE607" t="str">
            <v>hrym-k@sepia.ocn.ne.jp</v>
          </cell>
          <cell r="AF607" t="str">
            <v>株式会社　平山設備</v>
          </cell>
          <cell r="AH607" t="str">
            <v>820-0021</v>
          </cell>
          <cell r="AI607" t="str">
            <v>福岡県</v>
          </cell>
          <cell r="AJ607" t="str">
            <v>飯塚市潤野1115番地4</v>
          </cell>
          <cell r="AK607" t="str">
            <v/>
          </cell>
          <cell r="AL607" t="str">
            <v>0948-22-0937</v>
          </cell>
          <cell r="AM607" t="str">
            <v>⑥</v>
          </cell>
          <cell r="AN607" t="str">
            <v>松崎　信人</v>
          </cell>
          <cell r="AO607">
            <v>1</v>
          </cell>
          <cell r="AP607">
            <v>1</v>
          </cell>
          <cell r="AS607" t="str">
            <v>三菱</v>
          </cell>
          <cell r="AT607">
            <v>44904</v>
          </cell>
          <cell r="BA607">
            <v>35</v>
          </cell>
          <cell r="BB607" t="str">
            <v>○</v>
          </cell>
          <cell r="BC607" t="str">
            <v>221611222069</v>
          </cell>
          <cell r="BD607">
            <v>44918</v>
          </cell>
          <cell r="BE607">
            <v>44936</v>
          </cell>
          <cell r="BF607">
            <v>44938</v>
          </cell>
          <cell r="BG607" t="str">
            <v>9:30</v>
          </cell>
          <cell r="BH607" t="str">
            <v>17:00</v>
          </cell>
          <cell r="BI607" t="str">
            <v>9:00</v>
          </cell>
          <cell r="BJ607" t="str">
            <v>17:10</v>
          </cell>
          <cell r="BK607" t="str">
            <v/>
          </cell>
          <cell r="BL607" t="str">
            <v/>
          </cell>
        </row>
        <row r="608">
          <cell r="A608" t="str">
            <v>22-1611222-070</v>
          </cell>
          <cell r="B608">
            <v>44903</v>
          </cell>
          <cell r="C608">
            <v>44903</v>
          </cell>
          <cell r="F608" t="str">
            <v>1611222</v>
          </cell>
          <cell r="G608">
            <v>70</v>
          </cell>
          <cell r="H608">
            <v>61</v>
          </cell>
          <cell r="I608" t="str">
            <v>福岡</v>
          </cell>
          <cell r="J608" t="str">
            <v>リファレンス駅東ビル</v>
          </cell>
          <cell r="K608" t="str">
            <v>V1</v>
          </cell>
          <cell r="L608">
            <v>44917</v>
          </cell>
          <cell r="M608">
            <v>44918</v>
          </cell>
          <cell r="O608" t="str">
            <v>福岡</v>
          </cell>
          <cell r="P608" t="str">
            <v>一般</v>
          </cell>
          <cell r="Q608">
            <v>1</v>
          </cell>
          <cell r="R608" t="str">
            <v>カワカミ</v>
          </cell>
          <cell r="S608" t="str">
            <v>ケイ</v>
          </cell>
          <cell r="T608" t="str">
            <v>カワカミ　ケイ</v>
          </cell>
          <cell r="U608" t="str">
            <v>川上</v>
          </cell>
          <cell r="V608" t="str">
            <v>慧</v>
          </cell>
          <cell r="W608" t="str">
            <v>川上　慧</v>
          </cell>
          <cell r="X608">
            <v>34183</v>
          </cell>
          <cell r="Y608">
            <v>29</v>
          </cell>
          <cell r="Z608" t="str">
            <v>820-0012</v>
          </cell>
          <cell r="AA608" t="str">
            <v>福岡県</v>
          </cell>
          <cell r="AB608" t="str">
            <v>飯塚市下三緒33-1</v>
          </cell>
          <cell r="AC608" t="str">
            <v>市営下三緒団地56棟259号</v>
          </cell>
          <cell r="AD608" t="str">
            <v>080-1779-4574</v>
          </cell>
          <cell r="AE608" t="str">
            <v>hrym-k@sepia.ocn.ne.jp</v>
          </cell>
          <cell r="AF608" t="str">
            <v>株式会社　平山設備</v>
          </cell>
          <cell r="AH608" t="str">
            <v>820-0021</v>
          </cell>
          <cell r="AI608" t="str">
            <v>福岡県</v>
          </cell>
          <cell r="AJ608" t="str">
            <v>飯塚市潤野1115番地4</v>
          </cell>
          <cell r="AK608" t="str">
            <v/>
          </cell>
          <cell r="AL608" t="str">
            <v>0948-22-0937</v>
          </cell>
          <cell r="AM608" t="str">
            <v>⑥</v>
          </cell>
          <cell r="AN608" t="str">
            <v>川上　慧</v>
          </cell>
          <cell r="AO608">
            <v>1</v>
          </cell>
          <cell r="AP608">
            <v>1</v>
          </cell>
          <cell r="AS608" t="str">
            <v>三菱</v>
          </cell>
          <cell r="AT608">
            <v>44904</v>
          </cell>
          <cell r="BA608">
            <v>29</v>
          </cell>
          <cell r="BB608" t="str">
            <v>○</v>
          </cell>
          <cell r="BC608" t="str">
            <v>221611222070</v>
          </cell>
          <cell r="BD608">
            <v>44918</v>
          </cell>
          <cell r="BE608">
            <v>44936</v>
          </cell>
          <cell r="BF608">
            <v>44938</v>
          </cell>
          <cell r="BG608" t="str">
            <v>9:30</v>
          </cell>
          <cell r="BH608" t="str">
            <v>17:00</v>
          </cell>
          <cell r="BI608" t="str">
            <v>9:00</v>
          </cell>
          <cell r="BJ608" t="str">
            <v>17:10</v>
          </cell>
          <cell r="BK608" t="str">
            <v/>
          </cell>
          <cell r="BL608" t="str">
            <v/>
          </cell>
        </row>
        <row r="609">
          <cell r="A609" t="str">
            <v>キャンセル</v>
          </cell>
          <cell r="B609">
            <v>44903</v>
          </cell>
          <cell r="C609">
            <v>44903</v>
          </cell>
          <cell r="F609" t="str">
            <v>1611222</v>
          </cell>
          <cell r="G609">
            <v>71</v>
          </cell>
          <cell r="H609">
            <v>61</v>
          </cell>
          <cell r="I609" t="str">
            <v>福岡</v>
          </cell>
          <cell r="J609" t="str">
            <v>リファレンス駅東ビル</v>
          </cell>
          <cell r="K609" t="str">
            <v>V1</v>
          </cell>
          <cell r="L609">
            <v>44917</v>
          </cell>
          <cell r="M609">
            <v>44918</v>
          </cell>
          <cell r="O609" t="str">
            <v>福岡</v>
          </cell>
          <cell r="P609" t="str">
            <v>一般</v>
          </cell>
          <cell r="Q609">
            <v>1</v>
          </cell>
          <cell r="R609" t="str">
            <v>ナカオ</v>
          </cell>
          <cell r="S609" t="str">
            <v>キミヒロ</v>
          </cell>
          <cell r="T609" t="str">
            <v>ナカオ　キミヒロ</v>
          </cell>
          <cell r="U609" t="str">
            <v>中尾</v>
          </cell>
          <cell r="V609" t="str">
            <v>公宏</v>
          </cell>
          <cell r="W609" t="str">
            <v>中尾　公宏</v>
          </cell>
          <cell r="X609">
            <v>33017</v>
          </cell>
          <cell r="Y609">
            <v>32</v>
          </cell>
          <cell r="Z609" t="str">
            <v>834-0115</v>
          </cell>
          <cell r="AA609" t="str">
            <v>福岡県</v>
          </cell>
          <cell r="AB609" t="str">
            <v>八女郡広川町大字新代1856-1</v>
          </cell>
          <cell r="AC609" t="str">
            <v>セジュールひろかわⅡ105</v>
          </cell>
          <cell r="AD609" t="str">
            <v>080-6413-5240</v>
          </cell>
          <cell r="AE609" t="str">
            <v>hrym-k@sepia.ocn.ne.jp</v>
          </cell>
          <cell r="AF609" t="str">
            <v>株式会社　平山設備</v>
          </cell>
          <cell r="AH609" t="str">
            <v>820-0021</v>
          </cell>
          <cell r="AI609" t="str">
            <v>福岡県</v>
          </cell>
          <cell r="AJ609" t="str">
            <v>飯塚市潤野1115番地4</v>
          </cell>
          <cell r="AK609" t="str">
            <v/>
          </cell>
          <cell r="AL609" t="str">
            <v>0948-22-0937</v>
          </cell>
          <cell r="AM609" t="str">
            <v>②</v>
          </cell>
          <cell r="AN609" t="str">
            <v>中尾　公宏</v>
          </cell>
          <cell r="AO609">
            <v>1</v>
          </cell>
          <cell r="AP609">
            <v>1</v>
          </cell>
          <cell r="AS609" t="str">
            <v>三菱</v>
          </cell>
          <cell r="AT609">
            <v>44904</v>
          </cell>
          <cell r="BA609" t="str">
            <v/>
          </cell>
          <cell r="BB609" t="str">
            <v/>
          </cell>
          <cell r="BC609" t="str">
            <v/>
          </cell>
          <cell r="BD609" t="str">
            <v/>
          </cell>
          <cell r="BE609" t="str">
            <v/>
          </cell>
          <cell r="BF609" t="str">
            <v/>
          </cell>
          <cell r="BG609" t="str">
            <v>9:30</v>
          </cell>
          <cell r="BH609" t="str">
            <v>17:00</v>
          </cell>
          <cell r="BI609" t="str">
            <v>9:00</v>
          </cell>
          <cell r="BJ609" t="str">
            <v>17:10</v>
          </cell>
          <cell r="BK609" t="str">
            <v/>
          </cell>
          <cell r="BL609" t="str">
            <v/>
          </cell>
        </row>
        <row r="610">
          <cell r="A610" t="str">
            <v>22-1611222-072</v>
          </cell>
          <cell r="B610">
            <v>44897</v>
          </cell>
          <cell r="C610">
            <v>44902</v>
          </cell>
          <cell r="F610" t="str">
            <v>1611222</v>
          </cell>
          <cell r="G610">
            <v>72</v>
          </cell>
          <cell r="H610">
            <v>61</v>
          </cell>
          <cell r="I610" t="str">
            <v>福岡</v>
          </cell>
          <cell r="J610" t="str">
            <v>リファレンス駅東ビル</v>
          </cell>
          <cell r="K610" t="str">
            <v>V1</v>
          </cell>
          <cell r="L610">
            <v>44917</v>
          </cell>
          <cell r="M610">
            <v>44918</v>
          </cell>
          <cell r="O610" t="str">
            <v>福岡</v>
          </cell>
          <cell r="P610" t="str">
            <v>一般</v>
          </cell>
          <cell r="Q610">
            <v>1</v>
          </cell>
          <cell r="R610" t="str">
            <v>オオタ</v>
          </cell>
          <cell r="S610" t="str">
            <v>テツヤ</v>
          </cell>
          <cell r="T610" t="str">
            <v>オオタ　テツヤ</v>
          </cell>
          <cell r="U610" t="str">
            <v>大田</v>
          </cell>
          <cell r="V610" t="str">
            <v>哲也</v>
          </cell>
          <cell r="W610" t="str">
            <v>大田　哲也</v>
          </cell>
          <cell r="X610">
            <v>31468</v>
          </cell>
          <cell r="Y610">
            <v>38</v>
          </cell>
          <cell r="Z610" t="str">
            <v>874-0021</v>
          </cell>
          <cell r="AA610" t="str">
            <v>大分県</v>
          </cell>
          <cell r="AB610" t="str">
            <v>別府市亀川中央町3-26</v>
          </cell>
          <cell r="AD610" t="str">
            <v>090-1874-3563</v>
          </cell>
          <cell r="AF610" t="str">
            <v>株式会社　MIYAGAWA</v>
          </cell>
          <cell r="AH610" t="str">
            <v>874-0836</v>
          </cell>
          <cell r="AI610" t="str">
            <v>大分県</v>
          </cell>
          <cell r="AJ610" t="str">
            <v>別府市東荘園2丁目２組</v>
          </cell>
          <cell r="AL610" t="str">
            <v>0977-77-2102</v>
          </cell>
          <cell r="AM610" t="str">
            <v>⑥</v>
          </cell>
          <cell r="AN610" t="str">
            <v>大田　哲也</v>
          </cell>
          <cell r="AO610">
            <v>1</v>
          </cell>
          <cell r="AP610">
            <v>1</v>
          </cell>
          <cell r="AS610" t="str">
            <v>三菱</v>
          </cell>
          <cell r="AT610">
            <v>44907</v>
          </cell>
          <cell r="BA610">
            <v>39</v>
          </cell>
          <cell r="BB610" t="str">
            <v>○</v>
          </cell>
          <cell r="BC610" t="str">
            <v>221611222072</v>
          </cell>
          <cell r="BD610">
            <v>44918</v>
          </cell>
          <cell r="BE610">
            <v>44936</v>
          </cell>
          <cell r="BF610">
            <v>44938</v>
          </cell>
          <cell r="BG610" t="str">
            <v>9:30</v>
          </cell>
          <cell r="BH610" t="str">
            <v>17:00</v>
          </cell>
          <cell r="BI610" t="str">
            <v>9:00</v>
          </cell>
          <cell r="BJ610" t="str">
            <v>17:10</v>
          </cell>
          <cell r="BK610" t="str">
            <v/>
          </cell>
          <cell r="BL610" t="str">
            <v/>
          </cell>
        </row>
        <row r="611">
          <cell r="A611" t="str">
            <v>22-1611222-073</v>
          </cell>
          <cell r="B611">
            <v>44907</v>
          </cell>
          <cell r="C611">
            <v>44907</v>
          </cell>
          <cell r="E611">
            <v>0</v>
          </cell>
          <cell r="F611" t="str">
            <v>1611222</v>
          </cell>
          <cell r="G611">
            <v>73</v>
          </cell>
          <cell r="H611">
            <v>61</v>
          </cell>
          <cell r="I611" t="str">
            <v>福岡</v>
          </cell>
          <cell r="J611" t="str">
            <v>リファレンス駅東ビル</v>
          </cell>
          <cell r="K611" t="str">
            <v>V1</v>
          </cell>
          <cell r="L611">
            <v>44917</v>
          </cell>
          <cell r="M611">
            <v>44918</v>
          </cell>
          <cell r="O611" t="str">
            <v>福岡</v>
          </cell>
          <cell r="P611" t="str">
            <v>一般</v>
          </cell>
          <cell r="Q611">
            <v>1</v>
          </cell>
          <cell r="R611" t="str">
            <v>シミズ</v>
          </cell>
          <cell r="S611" t="str">
            <v>ヨウスケ</v>
          </cell>
          <cell r="T611" t="str">
            <v>シミズ　ヨウスケ</v>
          </cell>
          <cell r="U611" t="str">
            <v>清水</v>
          </cell>
          <cell r="V611" t="str">
            <v>陽介</v>
          </cell>
          <cell r="W611" t="str">
            <v>清水　陽介</v>
          </cell>
          <cell r="X611">
            <v>29015</v>
          </cell>
          <cell r="Y611">
            <v>45</v>
          </cell>
          <cell r="Z611" t="str">
            <v>850-0041</v>
          </cell>
          <cell r="AA611" t="str">
            <v>長崎県</v>
          </cell>
          <cell r="AB611" t="str">
            <v>長崎市浜平1丁目15-20</v>
          </cell>
          <cell r="AC611" t="str">
            <v>ビバシティ西坂の丘102号</v>
          </cell>
          <cell r="AD611" t="str">
            <v>080-5957-8642</v>
          </cell>
          <cell r="AE611" t="str">
            <v>yo-shimizu@nagasaki.panahome.co.jp</v>
          </cell>
          <cell r="AF611" t="str">
            <v>株式会社パナホーム長崎</v>
          </cell>
          <cell r="AH611" t="str">
            <v>850-0933</v>
          </cell>
          <cell r="AI611" t="str">
            <v>長崎県</v>
          </cell>
          <cell r="AJ611" t="str">
            <v>長崎市西琴平町1-5</v>
          </cell>
          <cell r="AL611" t="str">
            <v>095-828-6536</v>
          </cell>
          <cell r="AM611" t="str">
            <v>⑥</v>
          </cell>
          <cell r="AN611" t="str">
            <v>清水　陽介</v>
          </cell>
          <cell r="AO611">
            <v>1</v>
          </cell>
          <cell r="AP611">
            <v>1</v>
          </cell>
          <cell r="AS611" t="str">
            <v>一括</v>
          </cell>
          <cell r="BA611">
            <v>38</v>
          </cell>
          <cell r="BB611" t="str">
            <v>○</v>
          </cell>
          <cell r="BC611" t="str">
            <v>221611222073</v>
          </cell>
          <cell r="BD611">
            <v>44918</v>
          </cell>
          <cell r="BE611">
            <v>44936</v>
          </cell>
          <cell r="BF611">
            <v>44938</v>
          </cell>
          <cell r="BG611" t="str">
            <v>9:30</v>
          </cell>
          <cell r="BH611" t="str">
            <v>17:00</v>
          </cell>
          <cell r="BI611" t="str">
            <v>9:00</v>
          </cell>
          <cell r="BJ611" t="str">
            <v>17:10</v>
          </cell>
          <cell r="BK611" t="str">
            <v/>
          </cell>
          <cell r="BL611" t="str">
            <v/>
          </cell>
        </row>
        <row r="612">
          <cell r="A612" t="str">
            <v>22-1611222-074</v>
          </cell>
          <cell r="B612">
            <v>44907</v>
          </cell>
          <cell r="C612">
            <v>44907</v>
          </cell>
          <cell r="E612">
            <v>0</v>
          </cell>
          <cell r="F612" t="str">
            <v>1611222</v>
          </cell>
          <cell r="G612">
            <v>74</v>
          </cell>
          <cell r="H612">
            <v>61</v>
          </cell>
          <cell r="I612" t="str">
            <v>福岡</v>
          </cell>
          <cell r="J612" t="str">
            <v>リファレンス駅東ビル</v>
          </cell>
          <cell r="K612" t="str">
            <v>V1</v>
          </cell>
          <cell r="L612">
            <v>44917</v>
          </cell>
          <cell r="M612">
            <v>44918</v>
          </cell>
          <cell r="O612" t="str">
            <v>福岡</v>
          </cell>
          <cell r="P612" t="str">
            <v>一般</v>
          </cell>
          <cell r="Q612">
            <v>1</v>
          </cell>
          <cell r="R612" t="str">
            <v>ミヤザキ</v>
          </cell>
          <cell r="S612" t="str">
            <v>タカユキ</v>
          </cell>
          <cell r="T612" t="str">
            <v>ミヤザキ　タカユキ</v>
          </cell>
          <cell r="U612" t="str">
            <v>宮﨑</v>
          </cell>
          <cell r="V612" t="str">
            <v>隆行</v>
          </cell>
          <cell r="W612" t="str">
            <v>宮﨑　隆行</v>
          </cell>
          <cell r="X612">
            <v>30854</v>
          </cell>
          <cell r="Y612">
            <v>40</v>
          </cell>
          <cell r="Z612" t="str">
            <v>851-2126</v>
          </cell>
          <cell r="AA612" t="str">
            <v>長崎県</v>
          </cell>
          <cell r="AB612" t="str">
            <v>西彼杵郡長与町吉無田郷2072-4</v>
          </cell>
          <cell r="AD612" t="str">
            <v>080-6400-5186</v>
          </cell>
          <cell r="AE612" t="str">
            <v>ta-miyazaki@nagasaki.panahome.co.jp</v>
          </cell>
          <cell r="AF612" t="str">
            <v>株式会社パナホーム長崎</v>
          </cell>
          <cell r="AH612" t="str">
            <v>850-0933</v>
          </cell>
          <cell r="AI612" t="str">
            <v>長崎県</v>
          </cell>
          <cell r="AJ612" t="str">
            <v>長崎市西琴平町1-5</v>
          </cell>
          <cell r="AL612" t="str">
            <v>095-828-6536</v>
          </cell>
          <cell r="AM612" t="str">
            <v>⑥</v>
          </cell>
          <cell r="AN612" t="str">
            <v>宮﨑　隆行</v>
          </cell>
          <cell r="AO612">
            <v>1</v>
          </cell>
          <cell r="AP612">
            <v>1</v>
          </cell>
          <cell r="AS612" t="str">
            <v>一括</v>
          </cell>
          <cell r="BA612">
            <v>35</v>
          </cell>
          <cell r="BB612" t="str">
            <v>○</v>
          </cell>
          <cell r="BC612" t="str">
            <v>221611222074</v>
          </cell>
          <cell r="BD612">
            <v>44918</v>
          </cell>
          <cell r="BE612">
            <v>44936</v>
          </cell>
          <cell r="BF612">
            <v>44938</v>
          </cell>
          <cell r="BG612" t="str">
            <v>9:30</v>
          </cell>
          <cell r="BH612" t="str">
            <v>17:00</v>
          </cell>
          <cell r="BI612" t="str">
            <v>9:00</v>
          </cell>
          <cell r="BJ612" t="str">
            <v>17:10</v>
          </cell>
          <cell r="BK612" t="str">
            <v/>
          </cell>
          <cell r="BL612" t="str">
            <v/>
          </cell>
        </row>
        <row r="613">
          <cell r="A613" t="str">
            <v>22-1611222-075</v>
          </cell>
          <cell r="B613">
            <v>44908</v>
          </cell>
          <cell r="C613">
            <v>44909</v>
          </cell>
          <cell r="E613">
            <v>0</v>
          </cell>
          <cell r="F613" t="str">
            <v>1611222</v>
          </cell>
          <cell r="G613">
            <v>75</v>
          </cell>
          <cell r="H613">
            <v>61</v>
          </cell>
          <cell r="I613" t="str">
            <v>福岡</v>
          </cell>
          <cell r="J613" t="str">
            <v>リファレンス駅東ビル</v>
          </cell>
          <cell r="K613" t="str">
            <v>V1</v>
          </cell>
          <cell r="L613">
            <v>44917</v>
          </cell>
          <cell r="M613">
            <v>44918</v>
          </cell>
          <cell r="O613" t="str">
            <v>福岡</v>
          </cell>
          <cell r="P613" t="str">
            <v>一般</v>
          </cell>
          <cell r="Q613">
            <v>1</v>
          </cell>
          <cell r="R613" t="str">
            <v>カメワリ</v>
          </cell>
          <cell r="S613" t="str">
            <v>ヒロアキ</v>
          </cell>
          <cell r="T613" t="str">
            <v>カメワリ　ヒロアキ</v>
          </cell>
          <cell r="U613" t="str">
            <v>瓶割</v>
          </cell>
          <cell r="V613" t="str">
            <v>宏昭</v>
          </cell>
          <cell r="W613" t="str">
            <v>瓶割　宏昭</v>
          </cell>
          <cell r="X613">
            <v>27181</v>
          </cell>
          <cell r="Y613">
            <v>50</v>
          </cell>
          <cell r="Z613" t="str">
            <v>562-0011</v>
          </cell>
          <cell r="AA613" t="str">
            <v>大阪府</v>
          </cell>
          <cell r="AB613" t="str">
            <v>箕面市如意谷2-1-25-A101</v>
          </cell>
          <cell r="AD613" t="str">
            <v>090-5134-3302</v>
          </cell>
          <cell r="AE613" t="str">
            <v>kamewari.hiroaki@panasonic-homes.com</v>
          </cell>
          <cell r="AF613" t="str">
            <v>パナソニックホームズ株式会社</v>
          </cell>
          <cell r="AG613" t="str">
            <v>九州支社　建築技術部</v>
          </cell>
          <cell r="AH613" t="str">
            <v>810-0012</v>
          </cell>
          <cell r="AI613" t="str">
            <v>福岡県</v>
          </cell>
          <cell r="AJ613" t="str">
            <v>福岡市中央区白金1丁目20番3号　8階</v>
          </cell>
          <cell r="AL613" t="str">
            <v>092-525-8746</v>
          </cell>
          <cell r="AM613" t="str">
            <v>⑥</v>
          </cell>
          <cell r="AN613" t="str">
            <v>瓶割　宏昭</v>
          </cell>
          <cell r="AO613">
            <v>1</v>
          </cell>
          <cell r="AP613">
            <v>1</v>
          </cell>
          <cell r="AS613" t="str">
            <v>一括</v>
          </cell>
          <cell r="BA613">
            <v>40</v>
          </cell>
          <cell r="BB613" t="str">
            <v>○</v>
          </cell>
          <cell r="BC613" t="str">
            <v>221611222075</v>
          </cell>
          <cell r="BD613">
            <v>44918</v>
          </cell>
          <cell r="BE613">
            <v>44936</v>
          </cell>
          <cell r="BF613">
            <v>44938</v>
          </cell>
          <cell r="BG613" t="str">
            <v>9:30</v>
          </cell>
          <cell r="BH613" t="str">
            <v>17:00</v>
          </cell>
          <cell r="BI613" t="str">
            <v>9:00</v>
          </cell>
          <cell r="BJ613" t="str">
            <v>17:10</v>
          </cell>
          <cell r="BK613" t="str">
            <v/>
          </cell>
          <cell r="BL613" t="str">
            <v/>
          </cell>
        </row>
        <row r="614">
          <cell r="A614" t="str">
            <v>22-1611222-076</v>
          </cell>
          <cell r="B614">
            <v>44912</v>
          </cell>
          <cell r="C614">
            <v>44914</v>
          </cell>
          <cell r="F614" t="str">
            <v>1611222</v>
          </cell>
          <cell r="G614">
            <v>76</v>
          </cell>
          <cell r="H614">
            <v>61</v>
          </cell>
          <cell r="I614" t="str">
            <v>福岡</v>
          </cell>
          <cell r="J614" t="str">
            <v>リファレンス駅東ビル</v>
          </cell>
          <cell r="K614" t="str">
            <v>V1</v>
          </cell>
          <cell r="L614">
            <v>44917</v>
          </cell>
          <cell r="M614">
            <v>44918</v>
          </cell>
          <cell r="O614" t="str">
            <v>福岡</v>
          </cell>
          <cell r="P614" t="str">
            <v>一般</v>
          </cell>
          <cell r="Q614">
            <v>1</v>
          </cell>
          <cell r="R614" t="str">
            <v>カタヤマ</v>
          </cell>
          <cell r="S614" t="str">
            <v>ヒロマサ</v>
          </cell>
          <cell r="T614" t="str">
            <v>カタヤマ　ヒロマサ</v>
          </cell>
          <cell r="U614" t="str">
            <v>片山</v>
          </cell>
          <cell r="V614" t="str">
            <v>博正</v>
          </cell>
          <cell r="W614" t="str">
            <v>片山　博正</v>
          </cell>
          <cell r="X614">
            <v>24005</v>
          </cell>
          <cell r="Y614">
            <v>57</v>
          </cell>
          <cell r="Z614" t="str">
            <v>810-0015</v>
          </cell>
          <cell r="AA614" t="str">
            <v>福岡県</v>
          </cell>
          <cell r="AB614" t="str">
            <v>福岡市中央区那の川2丁目8-7</v>
          </cell>
          <cell r="AC614" t="str">
            <v>エステートモア平尾公園通り931</v>
          </cell>
          <cell r="AD614" t="str">
            <v>080-2472-5664</v>
          </cell>
          <cell r="AE614" t="str">
            <v>katayama.hiromasa@panasonic-homes.com</v>
          </cell>
          <cell r="AF614" t="str">
            <v>パナソニックホームズ株式会社</v>
          </cell>
          <cell r="AG614" t="str">
            <v>九州ｵｰﾅｰｻﾎﾟｰﾄｾﾝﾀｰ</v>
          </cell>
          <cell r="AH614" t="str">
            <v>810-0012</v>
          </cell>
          <cell r="AI614" t="str">
            <v>福岡県</v>
          </cell>
          <cell r="AJ614" t="str">
            <v>福岡市中央区白金1-20-3</v>
          </cell>
          <cell r="AK614" t="str">
            <v>紙与薬院ビル8階</v>
          </cell>
          <cell r="AL614" t="str">
            <v>092-525-8746</v>
          </cell>
          <cell r="AM614" t="str">
            <v>⑥</v>
          </cell>
          <cell r="AN614" t="str">
            <v>片山　博正</v>
          </cell>
          <cell r="AO614">
            <v>1</v>
          </cell>
          <cell r="AP614">
            <v>1</v>
          </cell>
          <cell r="AS614" t="str">
            <v>一括</v>
          </cell>
          <cell r="BA614">
            <v>33</v>
          </cell>
          <cell r="BB614" t="str">
            <v>○</v>
          </cell>
          <cell r="BC614" t="str">
            <v>221611222076</v>
          </cell>
          <cell r="BD614">
            <v>44918</v>
          </cell>
          <cell r="BE614">
            <v>44936</v>
          </cell>
          <cell r="BF614">
            <v>44938</v>
          </cell>
          <cell r="BG614" t="str">
            <v>9:30</v>
          </cell>
          <cell r="BH614" t="str">
            <v>17:00</v>
          </cell>
          <cell r="BI614" t="str">
            <v>9:00</v>
          </cell>
          <cell r="BJ614" t="str">
            <v>17:10</v>
          </cell>
          <cell r="BK614" t="str">
            <v/>
          </cell>
          <cell r="BL614" t="str">
            <v/>
          </cell>
        </row>
        <row r="615">
          <cell r="A615" t="str">
            <v>22-1400112-001</v>
          </cell>
          <cell r="B615">
            <v>44770</v>
          </cell>
          <cell r="E615">
            <v>0</v>
          </cell>
          <cell r="F615" t="str">
            <v>1400112</v>
          </cell>
          <cell r="G615">
            <v>1</v>
          </cell>
          <cell r="H615">
            <v>40</v>
          </cell>
          <cell r="I615" t="str">
            <v>大阪</v>
          </cell>
          <cell r="J615" t="str">
            <v>天満研修センター</v>
          </cell>
          <cell r="K615" t="str">
            <v>Cタイプ</v>
          </cell>
          <cell r="L615">
            <v>44938</v>
          </cell>
          <cell r="M615">
            <v>44939</v>
          </cell>
          <cell r="O615" t="str">
            <v>大阪</v>
          </cell>
          <cell r="P615" t="str">
            <v>一般</v>
          </cell>
          <cell r="Q615">
            <v>1</v>
          </cell>
          <cell r="R615" t="str">
            <v>モリモト</v>
          </cell>
          <cell r="S615" t="str">
            <v>カツオ</v>
          </cell>
          <cell r="T615" t="str">
            <v>モリモト　カツオ</v>
          </cell>
          <cell r="U615" t="str">
            <v>森本</v>
          </cell>
          <cell r="V615" t="str">
            <v>勝夫</v>
          </cell>
          <cell r="W615" t="str">
            <v>森本　勝夫</v>
          </cell>
          <cell r="X615">
            <v>25376</v>
          </cell>
          <cell r="Y615">
            <v>53</v>
          </cell>
          <cell r="Z615" t="str">
            <v>538-0051</v>
          </cell>
          <cell r="AA615" t="str">
            <v>大阪府</v>
          </cell>
          <cell r="AB615" t="str">
            <v>大阪市鶴見区諸口6-2-55</v>
          </cell>
          <cell r="AC615" t="str">
            <v>鶴見緑地ガーデンハウス410</v>
          </cell>
          <cell r="AD615" t="str">
            <v>090-3465-4399</v>
          </cell>
          <cell r="AE615" t="str">
            <v>morimoto.katsuo@jp.panasonic.com</v>
          </cell>
          <cell r="AF615" t="str">
            <v>パナソニックリフォーム株式会社</v>
          </cell>
          <cell r="AG615" t="str">
            <v>近畿支社　大阪南営業部　　大阪南第二営業所</v>
          </cell>
          <cell r="AH615" t="str">
            <v>591-8025</v>
          </cell>
          <cell r="AI615" t="str">
            <v>大阪府</v>
          </cell>
          <cell r="AJ615" t="str">
            <v>堺市北区長曾根町3083-9</v>
          </cell>
          <cell r="AK615" t="str">
            <v/>
          </cell>
          <cell r="AL615" t="str">
            <v>072-257-7488</v>
          </cell>
          <cell r="AM615" t="str">
            <v>⑥</v>
          </cell>
          <cell r="AN615" t="str">
            <v>森本勝夫</v>
          </cell>
          <cell r="AO615">
            <v>1</v>
          </cell>
          <cell r="AP615">
            <v>1</v>
          </cell>
          <cell r="AS615" t="str">
            <v>一括</v>
          </cell>
          <cell r="BA615">
            <v>38</v>
          </cell>
          <cell r="BB615" t="str">
            <v>○</v>
          </cell>
          <cell r="BC615" t="str">
            <v>221400112001</v>
          </cell>
          <cell r="BD615">
            <v>44939</v>
          </cell>
          <cell r="BE615">
            <v>44957</v>
          </cell>
          <cell r="BF615">
            <v>44958</v>
          </cell>
          <cell r="BG615" t="str">
            <v>9:30</v>
          </cell>
          <cell r="BH615" t="str">
            <v>17:00</v>
          </cell>
          <cell r="BI615" t="str">
            <v>9:00</v>
          </cell>
          <cell r="BJ615" t="str">
            <v>17:10</v>
          </cell>
          <cell r="BK615" t="str">
            <v/>
          </cell>
          <cell r="BL615" t="str">
            <v/>
          </cell>
        </row>
        <row r="616">
          <cell r="A616" t="str">
            <v>日程変更</v>
          </cell>
          <cell r="B616">
            <v>44829</v>
          </cell>
          <cell r="C616">
            <v>44830</v>
          </cell>
          <cell r="F616" t="str">
            <v>1400112</v>
          </cell>
          <cell r="G616">
            <v>2</v>
          </cell>
          <cell r="H616">
            <v>40</v>
          </cell>
          <cell r="I616" t="str">
            <v>大阪</v>
          </cell>
          <cell r="J616" t="str">
            <v>天満研修センター</v>
          </cell>
          <cell r="K616" t="str">
            <v>Cタイプ</v>
          </cell>
          <cell r="L616">
            <v>44938</v>
          </cell>
          <cell r="M616">
            <v>44939</v>
          </cell>
          <cell r="O616" t="str">
            <v>大阪</v>
          </cell>
          <cell r="P616" t="str">
            <v>一般</v>
          </cell>
          <cell r="Q616">
            <v>1</v>
          </cell>
          <cell r="R616" t="str">
            <v>マツイ</v>
          </cell>
          <cell r="S616" t="str">
            <v>ヨウスケ</v>
          </cell>
          <cell r="T616" t="str">
            <v>マツイ　ヨウスケ</v>
          </cell>
          <cell r="U616" t="str">
            <v>松井</v>
          </cell>
          <cell r="V616" t="str">
            <v>洋介</v>
          </cell>
          <cell r="W616" t="str">
            <v>松井　洋介</v>
          </cell>
          <cell r="X616">
            <v>31990</v>
          </cell>
          <cell r="Y616">
            <v>37</v>
          </cell>
          <cell r="Z616" t="str">
            <v>619-1154</v>
          </cell>
          <cell r="AA616" t="str">
            <v>京都府</v>
          </cell>
          <cell r="AB616" t="str">
            <v>木津川市加茂町駅東2-5-3</v>
          </cell>
          <cell r="AC616" t="str">
            <v>ﾌﾟﾚｽﾃ加茂ﾀﾜｰ1710号室</v>
          </cell>
          <cell r="AD616" t="str">
            <v>080-8528-2762</v>
          </cell>
          <cell r="AE616" t="str">
            <v>you1001202@gmail.com</v>
          </cell>
          <cell r="AF616" t="str">
            <v>株式会社住宅あんしん保証</v>
          </cell>
          <cell r="AG616" t="str">
            <v>不動産事業部</v>
          </cell>
          <cell r="AH616" t="str">
            <v>104-0031</v>
          </cell>
          <cell r="AI616" t="str">
            <v>東京都</v>
          </cell>
          <cell r="AJ616" t="str">
            <v>中央区京橋1-6-1</v>
          </cell>
          <cell r="AK616" t="str">
            <v>三井住友海上テプコビル6階</v>
          </cell>
          <cell r="AL616" t="str">
            <v>03-6824-9444</v>
          </cell>
          <cell r="AM616" t="str">
            <v>①</v>
          </cell>
          <cell r="AN616" t="str">
            <v>松井　洋介</v>
          </cell>
          <cell r="AO616">
            <v>1</v>
          </cell>
          <cell r="AP616">
            <v>1</v>
          </cell>
          <cell r="AS616" t="str">
            <v>三菱</v>
          </cell>
          <cell r="AT616">
            <v>44832</v>
          </cell>
          <cell r="BA616" t="str">
            <v/>
          </cell>
          <cell r="BB616" t="str">
            <v/>
          </cell>
          <cell r="BC616" t="str">
            <v/>
          </cell>
          <cell r="BD616" t="str">
            <v/>
          </cell>
          <cell r="BE616" t="str">
            <v/>
          </cell>
          <cell r="BF616" t="str">
            <v/>
          </cell>
          <cell r="BG616" t="str">
            <v>9:30</v>
          </cell>
          <cell r="BH616" t="str">
            <v>17:00</v>
          </cell>
          <cell r="BI616" t="str">
            <v>9:00</v>
          </cell>
          <cell r="BJ616" t="str">
            <v>17:10</v>
          </cell>
          <cell r="BK616" t="str">
            <v/>
          </cell>
          <cell r="BL616" t="str">
            <v/>
          </cell>
        </row>
        <row r="617">
          <cell r="A617" t="str">
            <v>日程変更</v>
          </cell>
          <cell r="B617">
            <v>44828</v>
          </cell>
          <cell r="C617">
            <v>44830</v>
          </cell>
          <cell r="F617" t="str">
            <v>1400112</v>
          </cell>
          <cell r="G617">
            <v>3</v>
          </cell>
          <cell r="H617">
            <v>40</v>
          </cell>
          <cell r="I617" t="str">
            <v>大阪</v>
          </cell>
          <cell r="J617" t="str">
            <v>天満研修センター</v>
          </cell>
          <cell r="K617" t="str">
            <v>Cタイプ</v>
          </cell>
          <cell r="L617">
            <v>44938</v>
          </cell>
          <cell r="M617">
            <v>44939</v>
          </cell>
          <cell r="O617" t="str">
            <v>大阪</v>
          </cell>
          <cell r="P617" t="str">
            <v>一般</v>
          </cell>
          <cell r="Q617">
            <v>1</v>
          </cell>
          <cell r="R617" t="str">
            <v>ヤマナカ</v>
          </cell>
          <cell r="S617" t="str">
            <v>トシカツ</v>
          </cell>
          <cell r="T617" t="str">
            <v>ヤマナカ　トシカツ</v>
          </cell>
          <cell r="U617" t="str">
            <v>山中</v>
          </cell>
          <cell r="V617" t="str">
            <v>俊克</v>
          </cell>
          <cell r="W617" t="str">
            <v>山中　俊克</v>
          </cell>
          <cell r="X617">
            <v>24350</v>
          </cell>
          <cell r="Y617">
            <v>56</v>
          </cell>
          <cell r="Z617" t="str">
            <v>562-0033</v>
          </cell>
          <cell r="AA617" t="str">
            <v>大阪府</v>
          </cell>
          <cell r="AB617" t="str">
            <v>箕面市今宮4-14-57</v>
          </cell>
          <cell r="AC617" t="str">
            <v/>
          </cell>
          <cell r="AD617" t="str">
            <v>090-3264-6393</v>
          </cell>
          <cell r="AE617" t="str">
            <v>t-yamanaka@mitsuihome.co.jp</v>
          </cell>
          <cell r="AF617" t="str">
            <v>三井ホーム株式会社</v>
          </cell>
          <cell r="AG617" t="str">
            <v>関西オーナーサポート部</v>
          </cell>
          <cell r="AH617" t="str">
            <v>560-0082</v>
          </cell>
          <cell r="AI617" t="str">
            <v>大阪府</v>
          </cell>
          <cell r="AJ617" t="str">
            <v>豊中市新千里東町1-5-3</v>
          </cell>
          <cell r="AK617" t="str">
            <v>千里朝日阪急ビル17F</v>
          </cell>
          <cell r="AL617" t="str">
            <v>06-6873-4631</v>
          </cell>
          <cell r="AM617" t="str">
            <v>⑥</v>
          </cell>
          <cell r="AN617" t="str">
            <v>山中　俊克</v>
          </cell>
          <cell r="AO617">
            <v>0</v>
          </cell>
          <cell r="AP617">
            <v>1</v>
          </cell>
          <cell r="AS617" t="str">
            <v>一括</v>
          </cell>
          <cell r="AT617">
            <v>44918</v>
          </cell>
          <cell r="BA617" t="str">
            <v/>
          </cell>
          <cell r="BB617" t="str">
            <v/>
          </cell>
          <cell r="BC617" t="str">
            <v/>
          </cell>
          <cell r="BD617" t="str">
            <v/>
          </cell>
          <cell r="BE617" t="str">
            <v/>
          </cell>
          <cell r="BF617" t="str">
            <v/>
          </cell>
          <cell r="BG617" t="str">
            <v>9:30</v>
          </cell>
          <cell r="BH617" t="str">
            <v>17:00</v>
          </cell>
          <cell r="BI617" t="str">
            <v>9:00</v>
          </cell>
          <cell r="BJ617" t="str">
            <v>17:10</v>
          </cell>
          <cell r="BK617" t="str">
            <v/>
          </cell>
          <cell r="BL617" t="str">
            <v/>
          </cell>
        </row>
        <row r="618">
          <cell r="A618" t="str">
            <v>22-1400112-004</v>
          </cell>
          <cell r="B618">
            <v>44845</v>
          </cell>
          <cell r="C618">
            <v>44845</v>
          </cell>
          <cell r="F618" t="str">
            <v>1400112</v>
          </cell>
          <cell r="G618">
            <v>4</v>
          </cell>
          <cell r="H618">
            <v>40</v>
          </cell>
          <cell r="I618" t="str">
            <v>大阪</v>
          </cell>
          <cell r="J618" t="str">
            <v>天満研修センター</v>
          </cell>
          <cell r="K618" t="str">
            <v>Cタイプ</v>
          </cell>
          <cell r="L618">
            <v>44938</v>
          </cell>
          <cell r="M618">
            <v>44939</v>
          </cell>
          <cell r="O618" t="str">
            <v>大阪</v>
          </cell>
          <cell r="P618" t="str">
            <v>一般</v>
          </cell>
          <cell r="Q618">
            <v>1</v>
          </cell>
          <cell r="R618" t="str">
            <v>トクダ</v>
          </cell>
          <cell r="S618" t="str">
            <v>マサヒロ</v>
          </cell>
          <cell r="T618" t="str">
            <v>トクダ　マサヒロ</v>
          </cell>
          <cell r="U618" t="str">
            <v>徳田</v>
          </cell>
          <cell r="V618" t="str">
            <v>正廣</v>
          </cell>
          <cell r="W618" t="str">
            <v>徳田　正廣</v>
          </cell>
          <cell r="X618">
            <v>28887</v>
          </cell>
          <cell r="Y618">
            <v>45</v>
          </cell>
          <cell r="Z618" t="str">
            <v>550-0013</v>
          </cell>
          <cell r="AA618" t="str">
            <v>大阪府</v>
          </cell>
          <cell r="AB618" t="str">
            <v>大阪市西区新町1-21-8</v>
          </cell>
          <cell r="AC618" t="str">
            <v>ライオンズマンション大阪スカイタワー601</v>
          </cell>
          <cell r="AD618" t="str">
            <v>090-7965-1355</v>
          </cell>
          <cell r="AE618" t="str">
            <v>tokuda@uni-tra.co.jp</v>
          </cell>
          <cell r="AF618" t="str">
            <v>株式会社ユニトラ</v>
          </cell>
          <cell r="AH618" t="str">
            <v>541-0058</v>
          </cell>
          <cell r="AI618" t="str">
            <v>大阪府</v>
          </cell>
          <cell r="AJ618" t="str">
            <v>大阪市中央区南久宝寺町4-4-9</v>
          </cell>
          <cell r="AL618" t="str">
            <v>06-4963-3731</v>
          </cell>
          <cell r="AM618" t="str">
            <v>⑥</v>
          </cell>
          <cell r="AN618" t="str">
            <v>徳田　正廣</v>
          </cell>
          <cell r="AO618">
            <v>1</v>
          </cell>
          <cell r="AP618">
            <v>1</v>
          </cell>
          <cell r="AS618" t="str">
            <v>三菱</v>
          </cell>
          <cell r="AT618">
            <v>44846</v>
          </cell>
          <cell r="AV618">
            <v>44846</v>
          </cell>
          <cell r="AW618" t="str">
            <v>株式会社ユニトラ</v>
          </cell>
          <cell r="AX618" t="str">
            <v>御中</v>
          </cell>
          <cell r="AY618">
            <v>44847</v>
          </cell>
          <cell r="BA618">
            <v>39</v>
          </cell>
          <cell r="BB618" t="str">
            <v>○</v>
          </cell>
          <cell r="BC618" t="str">
            <v>221400112004</v>
          </cell>
          <cell r="BD618">
            <v>44939</v>
          </cell>
          <cell r="BE618">
            <v>44957</v>
          </cell>
          <cell r="BF618">
            <v>44958</v>
          </cell>
          <cell r="BG618" t="str">
            <v>9:30</v>
          </cell>
          <cell r="BH618" t="str">
            <v>17:00</v>
          </cell>
          <cell r="BI618" t="str">
            <v>9:00</v>
          </cell>
          <cell r="BJ618" t="str">
            <v>17:10</v>
          </cell>
          <cell r="BK618" t="str">
            <v/>
          </cell>
          <cell r="BL618" t="str">
            <v/>
          </cell>
        </row>
        <row r="619">
          <cell r="A619" t="str">
            <v>22-1400112-005</v>
          </cell>
          <cell r="B619">
            <v>44845</v>
          </cell>
          <cell r="C619">
            <v>44845</v>
          </cell>
          <cell r="F619" t="str">
            <v>1400112</v>
          </cell>
          <cell r="G619">
            <v>5</v>
          </cell>
          <cell r="H619">
            <v>40</v>
          </cell>
          <cell r="I619" t="str">
            <v>大阪</v>
          </cell>
          <cell r="J619" t="str">
            <v>天満研修センター</v>
          </cell>
          <cell r="K619" t="str">
            <v>Cタイプ</v>
          </cell>
          <cell r="L619">
            <v>44938</v>
          </cell>
          <cell r="M619">
            <v>44939</v>
          </cell>
          <cell r="O619" t="str">
            <v>大阪</v>
          </cell>
          <cell r="P619" t="str">
            <v>一般</v>
          </cell>
          <cell r="Q619">
            <v>1</v>
          </cell>
          <cell r="R619" t="str">
            <v>ウエノ</v>
          </cell>
          <cell r="S619" t="str">
            <v>リョウイチ</v>
          </cell>
          <cell r="T619" t="str">
            <v>ウエノ　リョウイチ</v>
          </cell>
          <cell r="U619" t="str">
            <v>植野</v>
          </cell>
          <cell r="V619" t="str">
            <v>良一</v>
          </cell>
          <cell r="W619" t="str">
            <v>植野　良一</v>
          </cell>
          <cell r="X619">
            <v>29236</v>
          </cell>
          <cell r="Y619">
            <v>44</v>
          </cell>
          <cell r="Z619" t="str">
            <v>592-0003</v>
          </cell>
          <cell r="AA619" t="str">
            <v>大阪府</v>
          </cell>
          <cell r="AB619" t="str">
            <v>大阪府高石市東羽衣1-7-1</v>
          </cell>
          <cell r="AD619" t="str">
            <v>090-8820-1333</v>
          </cell>
          <cell r="AE619" t="str">
            <v>ueno@uni-tra.co.jp</v>
          </cell>
          <cell r="AF619" t="str">
            <v>株式会社ユニトラ</v>
          </cell>
          <cell r="AH619" t="str">
            <v>541-0058</v>
          </cell>
          <cell r="AI619" t="str">
            <v>大阪府</v>
          </cell>
          <cell r="AJ619" t="str">
            <v>大阪市中央区南久宝寺町4-4-9</v>
          </cell>
          <cell r="AL619" t="str">
            <v>06-4963-3731</v>
          </cell>
          <cell r="AM619" t="str">
            <v>⑥</v>
          </cell>
          <cell r="AN619" t="str">
            <v>植野　良一</v>
          </cell>
          <cell r="AO619">
            <v>1</v>
          </cell>
          <cell r="AP619">
            <v>1</v>
          </cell>
          <cell r="AS619" t="str">
            <v>三菱</v>
          </cell>
          <cell r="AT619">
            <v>44846</v>
          </cell>
          <cell r="AV619">
            <v>44846</v>
          </cell>
          <cell r="AW619" t="str">
            <v>株式会社ユニトラ</v>
          </cell>
          <cell r="AX619" t="str">
            <v>御中</v>
          </cell>
          <cell r="AY619">
            <v>44847</v>
          </cell>
          <cell r="BA619">
            <v>37</v>
          </cell>
          <cell r="BB619" t="str">
            <v>○</v>
          </cell>
          <cell r="BC619" t="str">
            <v>221400112005</v>
          </cell>
          <cell r="BD619">
            <v>44939</v>
          </cell>
          <cell r="BE619">
            <v>44957</v>
          </cell>
          <cell r="BF619">
            <v>44958</v>
          </cell>
          <cell r="BG619" t="str">
            <v>9:30</v>
          </cell>
          <cell r="BH619" t="str">
            <v>17:00</v>
          </cell>
          <cell r="BI619" t="str">
            <v>9:00</v>
          </cell>
          <cell r="BJ619" t="str">
            <v>17:10</v>
          </cell>
          <cell r="BK619" t="str">
            <v/>
          </cell>
          <cell r="BL619" t="str">
            <v/>
          </cell>
        </row>
        <row r="620">
          <cell r="A620" t="str">
            <v>22-1400112-006</v>
          </cell>
          <cell r="B620">
            <v>44847</v>
          </cell>
          <cell r="C620">
            <v>44860</v>
          </cell>
          <cell r="F620" t="str">
            <v>1400112</v>
          </cell>
          <cell r="G620">
            <v>6</v>
          </cell>
          <cell r="H620">
            <v>40</v>
          </cell>
          <cell r="I620" t="str">
            <v>大阪</v>
          </cell>
          <cell r="J620" t="str">
            <v>天満研修センター</v>
          </cell>
          <cell r="K620" t="str">
            <v>Cタイプ</v>
          </cell>
          <cell r="L620">
            <v>44938</v>
          </cell>
          <cell r="M620">
            <v>44939</v>
          </cell>
          <cell r="O620" t="str">
            <v>大阪</v>
          </cell>
          <cell r="P620" t="str">
            <v>一般</v>
          </cell>
          <cell r="Q620">
            <v>1</v>
          </cell>
          <cell r="R620" t="str">
            <v>ヒロウミ</v>
          </cell>
          <cell r="S620" t="str">
            <v>カズヒラ</v>
          </cell>
          <cell r="T620" t="str">
            <v>ヒロウミ　カズヒラ</v>
          </cell>
          <cell r="U620" t="str">
            <v>広海</v>
          </cell>
          <cell r="V620" t="str">
            <v>和平</v>
          </cell>
          <cell r="W620" t="str">
            <v>広海　和平</v>
          </cell>
          <cell r="X620">
            <v>22744</v>
          </cell>
          <cell r="Y620">
            <v>62</v>
          </cell>
          <cell r="Z620" t="str">
            <v>590-0012</v>
          </cell>
          <cell r="AA620" t="str">
            <v>大阪府</v>
          </cell>
          <cell r="AB620" t="str">
            <v>堺市堺区浅香山町3-10-25-203</v>
          </cell>
          <cell r="AD620" t="str">
            <v>090-7967-9786</v>
          </cell>
          <cell r="AE620" t="str">
            <v>hiroumi-kazuhira@hanwa.co.jp</v>
          </cell>
          <cell r="AF620" t="str">
            <v>阪和興業株式会社</v>
          </cell>
          <cell r="AH620" t="str">
            <v>541-8585</v>
          </cell>
          <cell r="AI620" t="str">
            <v>大阪府</v>
          </cell>
          <cell r="AJ620" t="str">
            <v>大阪市中央区伏見町四丁目3番9号</v>
          </cell>
          <cell r="AL620" t="str">
            <v>090-7967-9786</v>
          </cell>
          <cell r="AM620" t="str">
            <v>①</v>
          </cell>
          <cell r="AN620" t="str">
            <v>広海　和平</v>
          </cell>
          <cell r="AO620">
            <v>0</v>
          </cell>
          <cell r="AP620">
            <v>1</v>
          </cell>
          <cell r="AS620" t="str">
            <v>三菱</v>
          </cell>
          <cell r="AT620">
            <v>44867</v>
          </cell>
          <cell r="BA620">
            <v>35</v>
          </cell>
          <cell r="BB620" t="str">
            <v>○</v>
          </cell>
          <cell r="BC620" t="str">
            <v>221400112006</v>
          </cell>
          <cell r="BD620">
            <v>44939</v>
          </cell>
          <cell r="BE620">
            <v>44957</v>
          </cell>
          <cell r="BF620">
            <v>44958</v>
          </cell>
          <cell r="BG620" t="str">
            <v>9:30</v>
          </cell>
          <cell r="BH620" t="str">
            <v>17:00</v>
          </cell>
          <cell r="BI620" t="str">
            <v>9:00</v>
          </cell>
          <cell r="BJ620" t="str">
            <v>17:10</v>
          </cell>
          <cell r="BK620" t="str">
            <v/>
          </cell>
          <cell r="BL620" t="str">
            <v/>
          </cell>
        </row>
        <row r="621">
          <cell r="A621" t="str">
            <v>22-1400112-007</v>
          </cell>
          <cell r="B621">
            <v>44859</v>
          </cell>
          <cell r="C621">
            <v>44861</v>
          </cell>
          <cell r="F621" t="str">
            <v>1400112</v>
          </cell>
          <cell r="G621">
            <v>7</v>
          </cell>
          <cell r="H621">
            <v>40</v>
          </cell>
          <cell r="I621" t="str">
            <v>大阪</v>
          </cell>
          <cell r="J621" t="str">
            <v>天満研修センター</v>
          </cell>
          <cell r="K621" t="str">
            <v>Cタイプ</v>
          </cell>
          <cell r="L621">
            <v>44938</v>
          </cell>
          <cell r="M621">
            <v>44939</v>
          </cell>
          <cell r="O621" t="str">
            <v>大阪</v>
          </cell>
          <cell r="P621" t="str">
            <v>一般</v>
          </cell>
          <cell r="Q621">
            <v>1</v>
          </cell>
          <cell r="R621" t="str">
            <v>ミナミ</v>
          </cell>
          <cell r="S621" t="str">
            <v>アキラ</v>
          </cell>
          <cell r="T621" t="str">
            <v>ミナミ　アキラ</v>
          </cell>
          <cell r="U621" t="str">
            <v>南</v>
          </cell>
          <cell r="V621" t="str">
            <v>昂</v>
          </cell>
          <cell r="W621" t="str">
            <v>南　昂</v>
          </cell>
          <cell r="X621">
            <v>33307</v>
          </cell>
          <cell r="Y621">
            <v>33</v>
          </cell>
          <cell r="Z621" t="str">
            <v>658-0025</v>
          </cell>
          <cell r="AA621" t="str">
            <v>兵庫県</v>
          </cell>
          <cell r="AB621" t="str">
            <v>神戸市東灘区魚崎南町2-5-18</v>
          </cell>
          <cell r="AD621" t="str">
            <v>080-1497-5948</v>
          </cell>
          <cell r="AE621" t="str">
            <v>minami-akira@sk-kaken.jp</v>
          </cell>
          <cell r="AF621" t="str">
            <v>エスケー化研株式会社</v>
          </cell>
          <cell r="AG621" t="str">
            <v>大阪住宅開発営業所</v>
          </cell>
          <cell r="AH621" t="str">
            <v>567-0034</v>
          </cell>
          <cell r="AI621" t="str">
            <v>大阪府</v>
          </cell>
          <cell r="AJ621" t="str">
            <v>茨木市中穂積3-5-31</v>
          </cell>
          <cell r="AL621" t="str">
            <v>072-621-7747</v>
          </cell>
          <cell r="AM621" t="str">
            <v>①</v>
          </cell>
          <cell r="AN621" t="str">
            <v>南　昂</v>
          </cell>
          <cell r="AO621">
            <v>1</v>
          </cell>
          <cell r="AP621">
            <v>0</v>
          </cell>
          <cell r="AS621" t="str">
            <v>三菱</v>
          </cell>
          <cell r="AT621">
            <v>44867</v>
          </cell>
          <cell r="BA621">
            <v>40</v>
          </cell>
          <cell r="BB621" t="str">
            <v>○</v>
          </cell>
          <cell r="BC621" t="str">
            <v>221400112007</v>
          </cell>
          <cell r="BD621">
            <v>44939</v>
          </cell>
          <cell r="BE621">
            <v>44957</v>
          </cell>
          <cell r="BF621">
            <v>44958</v>
          </cell>
          <cell r="BG621" t="str">
            <v>9:30</v>
          </cell>
          <cell r="BH621" t="str">
            <v>17:00</v>
          </cell>
          <cell r="BI621" t="str">
            <v>9:00</v>
          </cell>
          <cell r="BJ621" t="str">
            <v>17:10</v>
          </cell>
          <cell r="BK621" t="str">
            <v/>
          </cell>
          <cell r="BL621" t="str">
            <v/>
          </cell>
        </row>
        <row r="622">
          <cell r="A622" t="str">
            <v>22-1400112-008</v>
          </cell>
          <cell r="B622">
            <v>44859</v>
          </cell>
          <cell r="C622">
            <v>44861</v>
          </cell>
          <cell r="F622" t="str">
            <v>1400112</v>
          </cell>
          <cell r="G622">
            <v>8</v>
          </cell>
          <cell r="H622">
            <v>40</v>
          </cell>
          <cell r="I622" t="str">
            <v>大阪</v>
          </cell>
          <cell r="J622" t="str">
            <v>天満研修センター</v>
          </cell>
          <cell r="K622" t="str">
            <v>Cタイプ</v>
          </cell>
          <cell r="L622">
            <v>44938</v>
          </cell>
          <cell r="M622">
            <v>44939</v>
          </cell>
          <cell r="O622" t="str">
            <v>大阪</v>
          </cell>
          <cell r="P622" t="str">
            <v>一般</v>
          </cell>
          <cell r="Q622">
            <v>1</v>
          </cell>
          <cell r="R622" t="str">
            <v>クリタ</v>
          </cell>
          <cell r="S622" t="str">
            <v>チアキ</v>
          </cell>
          <cell r="T622" t="str">
            <v>クリタ　チアキ</v>
          </cell>
          <cell r="U622" t="str">
            <v>栗田</v>
          </cell>
          <cell r="V622" t="str">
            <v>千秋</v>
          </cell>
          <cell r="W622" t="str">
            <v>栗田　千秋</v>
          </cell>
          <cell r="X622">
            <v>24351</v>
          </cell>
          <cell r="Y622">
            <v>58</v>
          </cell>
          <cell r="Z622" t="str">
            <v>658-0032</v>
          </cell>
          <cell r="AA622" t="str">
            <v>兵庫県</v>
          </cell>
          <cell r="AB622" t="str">
            <v>神戸市東灘区向洋町中1丁目10-101</v>
          </cell>
          <cell r="AC622" t="str">
            <v>イーストコート3番街1013号</v>
          </cell>
          <cell r="AD622" t="str">
            <v>090-6905-7432</v>
          </cell>
          <cell r="AE622" t="str">
            <v>chiaki-kurita@mitsuihome.co.jp</v>
          </cell>
          <cell r="AF622" t="str">
            <v>三井ホーム株式会社</v>
          </cell>
          <cell r="AG622" t="str">
            <v>神戸リフォーム事業グループ</v>
          </cell>
          <cell r="AH622" t="str">
            <v>658-0015</v>
          </cell>
          <cell r="AI622" t="str">
            <v>兵庫県</v>
          </cell>
          <cell r="AJ622" t="str">
            <v>神戸市東灘区本山南町8丁目6-26</v>
          </cell>
          <cell r="AL622" t="str">
            <v>078-451-7731</v>
          </cell>
          <cell r="AM622" t="str">
            <v>⑥</v>
          </cell>
          <cell r="AN622" t="str">
            <v>栗田　千秋</v>
          </cell>
          <cell r="AO622">
            <v>1</v>
          </cell>
          <cell r="AP622">
            <v>1</v>
          </cell>
          <cell r="AS622" t="str">
            <v>三菱</v>
          </cell>
          <cell r="AT622">
            <v>44907</v>
          </cell>
          <cell r="AV622">
            <v>44907</v>
          </cell>
          <cell r="AW622" t="str">
            <v>三井ホーム株式会社</v>
          </cell>
          <cell r="AX622" t="str">
            <v>御中</v>
          </cell>
          <cell r="AY622">
            <v>44908</v>
          </cell>
          <cell r="BA622">
            <v>30</v>
          </cell>
          <cell r="BB622" t="str">
            <v>○</v>
          </cell>
          <cell r="BC622" t="str">
            <v>221400112008</v>
          </cell>
          <cell r="BD622">
            <v>44939</v>
          </cell>
          <cell r="BE622">
            <v>44957</v>
          </cell>
          <cell r="BF622">
            <v>44958</v>
          </cell>
          <cell r="BG622" t="str">
            <v>9:30</v>
          </cell>
          <cell r="BH622" t="str">
            <v>17:00</v>
          </cell>
          <cell r="BI622" t="str">
            <v>9:00</v>
          </cell>
          <cell r="BJ622" t="str">
            <v>17:10</v>
          </cell>
          <cell r="BK622" t="str">
            <v/>
          </cell>
          <cell r="BL622" t="str">
            <v/>
          </cell>
        </row>
        <row r="623">
          <cell r="A623" t="str">
            <v>22-1400112-009</v>
          </cell>
          <cell r="B623">
            <v>44852</v>
          </cell>
          <cell r="C623">
            <v>44865</v>
          </cell>
          <cell r="F623" t="str">
            <v>1400112</v>
          </cell>
          <cell r="G623">
            <v>9</v>
          </cell>
          <cell r="H623">
            <v>40</v>
          </cell>
          <cell r="I623" t="str">
            <v>大阪</v>
          </cell>
          <cell r="J623" t="str">
            <v>天満研修センター</v>
          </cell>
          <cell r="K623" t="str">
            <v>Cタイプ</v>
          </cell>
          <cell r="L623">
            <v>44938</v>
          </cell>
          <cell r="M623">
            <v>44939</v>
          </cell>
          <cell r="O623" t="str">
            <v>大阪</v>
          </cell>
          <cell r="P623" t="str">
            <v>一般</v>
          </cell>
          <cell r="Q623">
            <v>1</v>
          </cell>
          <cell r="R623" t="str">
            <v>コジマ</v>
          </cell>
          <cell r="S623" t="str">
            <v>シゲル</v>
          </cell>
          <cell r="T623" t="str">
            <v>コジマ　シゲル</v>
          </cell>
          <cell r="U623" t="str">
            <v>小嶋</v>
          </cell>
          <cell r="V623" t="str">
            <v>茂</v>
          </cell>
          <cell r="W623" t="str">
            <v>小嶋　茂</v>
          </cell>
          <cell r="X623">
            <v>26654</v>
          </cell>
          <cell r="Y623">
            <v>51</v>
          </cell>
          <cell r="Z623" t="str">
            <v>653-0004</v>
          </cell>
          <cell r="AA623" t="str">
            <v>兵庫県</v>
          </cell>
          <cell r="AB623" t="str">
            <v>神戸市長田区四番町2丁目18-3</v>
          </cell>
          <cell r="AD623" t="str">
            <v>080-6189-5689</v>
          </cell>
          <cell r="AE623" t="str">
            <v>g-leaf@m-ks.co.jp</v>
          </cell>
          <cell r="AF623" t="str">
            <v>株式会社SBK</v>
          </cell>
          <cell r="AH623" t="str">
            <v>653-0003</v>
          </cell>
          <cell r="AI623" t="str">
            <v>兵庫県</v>
          </cell>
          <cell r="AJ623" t="str">
            <v>神戸市長田区五番町4丁目30-29-108</v>
          </cell>
          <cell r="AL623" t="str">
            <v>078-576-7311</v>
          </cell>
          <cell r="AM623" t="str">
            <v>⑥</v>
          </cell>
          <cell r="AN623" t="str">
            <v>小嶋　茂</v>
          </cell>
          <cell r="AO623">
            <v>1</v>
          </cell>
          <cell r="AP623">
            <v>1</v>
          </cell>
          <cell r="AS623" t="str">
            <v>三菱</v>
          </cell>
          <cell r="AT623">
            <v>44867</v>
          </cell>
          <cell r="BA623">
            <v>32</v>
          </cell>
          <cell r="BB623" t="str">
            <v>○</v>
          </cell>
          <cell r="BC623" t="str">
            <v>221400112009</v>
          </cell>
          <cell r="BD623">
            <v>44939</v>
          </cell>
          <cell r="BE623">
            <v>44957</v>
          </cell>
          <cell r="BF623">
            <v>44958</v>
          </cell>
          <cell r="BG623" t="str">
            <v>9:30</v>
          </cell>
          <cell r="BH623" t="str">
            <v>17:00</v>
          </cell>
          <cell r="BI623" t="str">
            <v>9:00</v>
          </cell>
          <cell r="BJ623" t="str">
            <v>17:10</v>
          </cell>
          <cell r="BK623" t="str">
            <v/>
          </cell>
          <cell r="BL623" t="str">
            <v/>
          </cell>
        </row>
        <row r="624">
          <cell r="A624" t="str">
            <v>22-1400112-010</v>
          </cell>
          <cell r="B624">
            <v>44872</v>
          </cell>
          <cell r="C624">
            <v>44872</v>
          </cell>
          <cell r="F624" t="str">
            <v>1400112</v>
          </cell>
          <cell r="G624">
            <v>10</v>
          </cell>
          <cell r="H624">
            <v>40</v>
          </cell>
          <cell r="I624" t="str">
            <v>大阪</v>
          </cell>
          <cell r="J624" t="str">
            <v>天満研修センター</v>
          </cell>
          <cell r="K624" t="str">
            <v>Cタイプ</v>
          </cell>
          <cell r="L624">
            <v>44938</v>
          </cell>
          <cell r="M624">
            <v>44939</v>
          </cell>
          <cell r="O624" t="str">
            <v>大阪</v>
          </cell>
          <cell r="P624" t="str">
            <v>一般</v>
          </cell>
          <cell r="Q624">
            <v>1</v>
          </cell>
          <cell r="R624" t="str">
            <v>オオクボ</v>
          </cell>
          <cell r="S624" t="str">
            <v>テツヤ</v>
          </cell>
          <cell r="T624" t="str">
            <v>オオクボ　テツヤ</v>
          </cell>
          <cell r="U624" t="str">
            <v>大久保</v>
          </cell>
          <cell r="V624" t="str">
            <v>哲也</v>
          </cell>
          <cell r="W624" t="str">
            <v>大久保　哲也</v>
          </cell>
          <cell r="X624">
            <v>27190</v>
          </cell>
          <cell r="Y624">
            <v>50</v>
          </cell>
          <cell r="Z624" t="str">
            <v>556-0014</v>
          </cell>
          <cell r="AA624" t="str">
            <v>大阪府</v>
          </cell>
          <cell r="AB624" t="str">
            <v>大阪市浪速区大国1丁目1番3号</v>
          </cell>
          <cell r="AC624" t="str">
            <v>レオンコンフォート難波南707号</v>
          </cell>
          <cell r="AD624" t="str">
            <v>090-1152-0610</v>
          </cell>
          <cell r="AE624" t="str">
            <v>okubo.tetsuya.g4@sojitz-lifeone.com</v>
          </cell>
          <cell r="AF624" t="str">
            <v>双日ライフワン株式会社</v>
          </cell>
          <cell r="AG624" t="str">
            <v>大阪技術管理課</v>
          </cell>
          <cell r="AH624" t="str">
            <v>530-0001</v>
          </cell>
          <cell r="AI624" t="str">
            <v>大阪府</v>
          </cell>
          <cell r="AJ624" t="str">
            <v>大阪市北区梅田3-3-10</v>
          </cell>
          <cell r="AK624" t="str">
            <v>梅田ダイビル21階</v>
          </cell>
          <cell r="AL624" t="str">
            <v>06-6455-4785</v>
          </cell>
          <cell r="AM624" t="str">
            <v>⑤</v>
          </cell>
          <cell r="AN624" t="str">
            <v>大久保　哲也</v>
          </cell>
          <cell r="AO624">
            <v>1</v>
          </cell>
          <cell r="AP624">
            <v>1</v>
          </cell>
          <cell r="AS624" t="str">
            <v>三菱</v>
          </cell>
          <cell r="AT624">
            <v>44873</v>
          </cell>
          <cell r="BA624">
            <v>37</v>
          </cell>
          <cell r="BB624" t="str">
            <v>○</v>
          </cell>
          <cell r="BC624" t="str">
            <v>221400112010</v>
          </cell>
          <cell r="BD624">
            <v>44939</v>
          </cell>
          <cell r="BE624">
            <v>44957</v>
          </cell>
          <cell r="BF624">
            <v>44958</v>
          </cell>
          <cell r="BG624" t="str">
            <v>9:30</v>
          </cell>
          <cell r="BH624" t="str">
            <v>17:00</v>
          </cell>
          <cell r="BI624" t="str">
            <v>9:00</v>
          </cell>
          <cell r="BJ624" t="str">
            <v>17:10</v>
          </cell>
          <cell r="BK624" t="str">
            <v/>
          </cell>
          <cell r="BL624" t="str">
            <v/>
          </cell>
        </row>
        <row r="625">
          <cell r="A625" t="str">
            <v>22-1400112-011</v>
          </cell>
          <cell r="B625">
            <v>44875</v>
          </cell>
          <cell r="C625">
            <v>44879</v>
          </cell>
          <cell r="F625" t="str">
            <v>1400112</v>
          </cell>
          <cell r="G625">
            <v>11</v>
          </cell>
          <cell r="H625">
            <v>40</v>
          </cell>
          <cell r="I625" t="str">
            <v>大阪</v>
          </cell>
          <cell r="J625" t="str">
            <v>天満研修センター</v>
          </cell>
          <cell r="K625" t="str">
            <v>Cタイプ</v>
          </cell>
          <cell r="L625">
            <v>44938</v>
          </cell>
          <cell r="M625">
            <v>44939</v>
          </cell>
          <cell r="O625" t="str">
            <v>大阪</v>
          </cell>
          <cell r="P625" t="str">
            <v>一般</v>
          </cell>
          <cell r="Q625">
            <v>1</v>
          </cell>
          <cell r="R625" t="str">
            <v>ヤマサキ</v>
          </cell>
          <cell r="S625" t="str">
            <v>チカコ</v>
          </cell>
          <cell r="T625" t="str">
            <v>ヤマサキ　チカコ</v>
          </cell>
          <cell r="U625" t="str">
            <v>山崎</v>
          </cell>
          <cell r="V625" t="str">
            <v>智佳子</v>
          </cell>
          <cell r="W625" t="str">
            <v>山崎　智佳子</v>
          </cell>
          <cell r="X625">
            <v>25044</v>
          </cell>
          <cell r="Y625">
            <v>54</v>
          </cell>
          <cell r="Z625" t="str">
            <v>657-0844</v>
          </cell>
          <cell r="AA625" t="str">
            <v>兵庫県</v>
          </cell>
          <cell r="AB625" t="str">
            <v>神戸市灘区都通2-3-10</v>
          </cell>
          <cell r="AC625" t="str">
            <v/>
          </cell>
          <cell r="AD625" t="str">
            <v>080-2597-5432</v>
          </cell>
          <cell r="AE625" t="str">
            <v>chikako-yamasaki@mitsuihome.co.jp</v>
          </cell>
          <cell r="AF625" t="str">
            <v>三井ホーム株式会社</v>
          </cell>
          <cell r="AG625" t="str">
            <v>神戸リフォーム事業グループ</v>
          </cell>
          <cell r="AH625" t="str">
            <v>658-0015</v>
          </cell>
          <cell r="AI625" t="str">
            <v>兵庫県</v>
          </cell>
          <cell r="AJ625" t="str">
            <v>神戸市東灘区本山南町8-6-26</v>
          </cell>
          <cell r="AK625" t="str">
            <v>東神戸センタービル3階</v>
          </cell>
          <cell r="AL625" t="str">
            <v>078-451-7731</v>
          </cell>
          <cell r="AM625" t="str">
            <v>⑥</v>
          </cell>
          <cell r="AN625" t="str">
            <v>山崎　智佳子</v>
          </cell>
          <cell r="AO625">
            <v>1</v>
          </cell>
          <cell r="AP625">
            <v>1</v>
          </cell>
          <cell r="AS625" t="str">
            <v>三菱</v>
          </cell>
          <cell r="AT625">
            <v>44879</v>
          </cell>
          <cell r="BA625">
            <v>36</v>
          </cell>
          <cell r="BB625" t="str">
            <v>○</v>
          </cell>
          <cell r="BC625" t="str">
            <v>221400112011</v>
          </cell>
          <cell r="BD625">
            <v>44939</v>
          </cell>
          <cell r="BE625">
            <v>44957</v>
          </cell>
          <cell r="BF625">
            <v>44958</v>
          </cell>
          <cell r="BG625" t="str">
            <v>9:30</v>
          </cell>
          <cell r="BH625" t="str">
            <v>17:00</v>
          </cell>
          <cell r="BI625" t="str">
            <v>9:00</v>
          </cell>
          <cell r="BJ625" t="str">
            <v>17:10</v>
          </cell>
          <cell r="BK625" t="str">
            <v/>
          </cell>
          <cell r="BL625" t="str">
            <v/>
          </cell>
        </row>
        <row r="626">
          <cell r="A626" t="str">
            <v>日程変更</v>
          </cell>
          <cell r="B626">
            <v>44876</v>
          </cell>
          <cell r="C626">
            <v>44879</v>
          </cell>
          <cell r="F626" t="str">
            <v>1400112</v>
          </cell>
          <cell r="G626">
            <v>12</v>
          </cell>
          <cell r="H626">
            <v>40</v>
          </cell>
          <cell r="I626" t="str">
            <v>大阪</v>
          </cell>
          <cell r="J626" t="str">
            <v>天満研修センター</v>
          </cell>
          <cell r="K626" t="str">
            <v>Cタイプ</v>
          </cell>
          <cell r="L626">
            <v>44938</v>
          </cell>
          <cell r="M626">
            <v>44939</v>
          </cell>
          <cell r="O626" t="str">
            <v>大阪</v>
          </cell>
          <cell r="P626" t="str">
            <v>一般</v>
          </cell>
          <cell r="Q626">
            <v>1</v>
          </cell>
          <cell r="R626" t="str">
            <v>モロオカ</v>
          </cell>
          <cell r="S626" t="str">
            <v>ケンジ</v>
          </cell>
          <cell r="T626" t="str">
            <v>モロオカ　ケンジ</v>
          </cell>
          <cell r="U626" t="str">
            <v>諸岡</v>
          </cell>
          <cell r="V626" t="str">
            <v>健二</v>
          </cell>
          <cell r="W626" t="str">
            <v>諸岡　健二</v>
          </cell>
          <cell r="X626">
            <v>25897</v>
          </cell>
          <cell r="Y626">
            <v>53</v>
          </cell>
          <cell r="Z626" t="str">
            <v>563-0034</v>
          </cell>
          <cell r="AA626" t="str">
            <v>大阪府</v>
          </cell>
          <cell r="AB626" t="str">
            <v>池田市空港1-3-25</v>
          </cell>
          <cell r="AD626" t="str">
            <v>090-8148-9617</v>
          </cell>
          <cell r="AE626" t="str">
            <v>k.morooka@macroosaka.com</v>
          </cell>
          <cell r="AF626" t="str">
            <v>マクロホーム株式会社</v>
          </cell>
          <cell r="AH626" t="str">
            <v>563-0034</v>
          </cell>
          <cell r="AI626" t="str">
            <v>大阪府</v>
          </cell>
          <cell r="AJ626" t="str">
            <v>池田市空港1-3-25</v>
          </cell>
          <cell r="AL626" t="str">
            <v>06-4865-6600</v>
          </cell>
          <cell r="AM626" t="str">
            <v>⑥</v>
          </cell>
          <cell r="AN626" t="str">
            <v>諸岡　健二</v>
          </cell>
          <cell r="AO626">
            <v>1</v>
          </cell>
          <cell r="AP626">
            <v>1</v>
          </cell>
          <cell r="AS626" t="str">
            <v>三菱</v>
          </cell>
          <cell r="AT626">
            <v>44883</v>
          </cell>
          <cell r="BA626" t="str">
            <v/>
          </cell>
          <cell r="BB626" t="str">
            <v/>
          </cell>
          <cell r="BC626" t="str">
            <v/>
          </cell>
          <cell r="BD626" t="str">
            <v/>
          </cell>
          <cell r="BE626" t="str">
            <v/>
          </cell>
          <cell r="BF626" t="str">
            <v/>
          </cell>
          <cell r="BG626" t="str">
            <v>9:30</v>
          </cell>
          <cell r="BH626" t="str">
            <v>17:00</v>
          </cell>
          <cell r="BI626" t="str">
            <v>9:00</v>
          </cell>
          <cell r="BJ626" t="str">
            <v>17:10</v>
          </cell>
          <cell r="BK626" t="str">
            <v/>
          </cell>
          <cell r="BL626" t="str">
            <v/>
          </cell>
        </row>
        <row r="627">
          <cell r="A627" t="str">
            <v>22-1400112-013</v>
          </cell>
          <cell r="B627">
            <v>44873</v>
          </cell>
          <cell r="C627">
            <v>44880</v>
          </cell>
          <cell r="F627" t="str">
            <v>1400112</v>
          </cell>
          <cell r="G627">
            <v>13</v>
          </cell>
          <cell r="H627">
            <v>40</v>
          </cell>
          <cell r="I627" t="str">
            <v>大阪</v>
          </cell>
          <cell r="J627" t="str">
            <v>天満研修センター</v>
          </cell>
          <cell r="K627" t="str">
            <v>Cタイプ</v>
          </cell>
          <cell r="L627">
            <v>44938</v>
          </cell>
          <cell r="M627">
            <v>44939</v>
          </cell>
          <cell r="O627" t="str">
            <v>大阪</v>
          </cell>
          <cell r="P627" t="str">
            <v>一般</v>
          </cell>
          <cell r="Q627">
            <v>1</v>
          </cell>
          <cell r="R627" t="str">
            <v>タカツキ</v>
          </cell>
          <cell r="S627" t="str">
            <v>チエコ</v>
          </cell>
          <cell r="T627" t="str">
            <v>タカツキ　チエコ</v>
          </cell>
          <cell r="U627" t="str">
            <v>髙月</v>
          </cell>
          <cell r="V627" t="str">
            <v>千恵子</v>
          </cell>
          <cell r="W627" t="str">
            <v>髙月　千恵子</v>
          </cell>
          <cell r="X627">
            <v>27541</v>
          </cell>
          <cell r="Y627">
            <v>49</v>
          </cell>
          <cell r="Z627" t="str">
            <v>658-0052</v>
          </cell>
          <cell r="AA627" t="str">
            <v>兵庫県</v>
          </cell>
          <cell r="AB627" t="str">
            <v>神戸市東灘区住吉東町2-1-26</v>
          </cell>
          <cell r="AC627" t="str">
            <v>ダイナシティ住吉川503</v>
          </cell>
          <cell r="AD627" t="str">
            <v>090-4285-6438</v>
          </cell>
          <cell r="AE627" t="str">
            <v>c-takatsuki@mitsuihome.co.jp</v>
          </cell>
          <cell r="AF627" t="str">
            <v>三井ホーム株式会社</v>
          </cell>
          <cell r="AG627" t="str">
            <v>関西オーナーサポート部 神戸リフォーム事業グループ</v>
          </cell>
          <cell r="AH627" t="str">
            <v>658-0015</v>
          </cell>
          <cell r="AI627" t="str">
            <v>兵庫県</v>
          </cell>
          <cell r="AJ627" t="str">
            <v>神戸市東灘区本山南町8-6-26</v>
          </cell>
          <cell r="AK627" t="str">
            <v>東神戸センタービル3F</v>
          </cell>
          <cell r="AL627" t="str">
            <v>078-451-7731</v>
          </cell>
          <cell r="AM627" t="str">
            <v>②</v>
          </cell>
          <cell r="AN627" t="str">
            <v>髙月　千恵子</v>
          </cell>
          <cell r="AO627">
            <v>1</v>
          </cell>
          <cell r="AP627">
            <v>1</v>
          </cell>
          <cell r="AS627" t="str">
            <v>三菱</v>
          </cell>
          <cell r="AT627">
            <v>44910</v>
          </cell>
          <cell r="AV627">
            <v>44910</v>
          </cell>
          <cell r="AW627" t="str">
            <v>三井ホーム株式会社</v>
          </cell>
          <cell r="AX627" t="str">
            <v>御中</v>
          </cell>
          <cell r="AY627">
            <v>44910</v>
          </cell>
          <cell r="BA627">
            <v>38</v>
          </cell>
          <cell r="BB627" t="str">
            <v>○</v>
          </cell>
          <cell r="BC627" t="str">
            <v>221400112013</v>
          </cell>
          <cell r="BD627">
            <v>44939</v>
          </cell>
          <cell r="BE627">
            <v>44957</v>
          </cell>
          <cell r="BF627">
            <v>44958</v>
          </cell>
          <cell r="BG627" t="str">
            <v>9:30</v>
          </cell>
          <cell r="BH627" t="str">
            <v>17:00</v>
          </cell>
          <cell r="BI627" t="str">
            <v>9:00</v>
          </cell>
          <cell r="BJ627" t="str">
            <v>17:10</v>
          </cell>
          <cell r="BK627" t="str">
            <v/>
          </cell>
          <cell r="BL627" t="str">
            <v/>
          </cell>
        </row>
        <row r="628">
          <cell r="A628" t="str">
            <v>22-1400112-014</v>
          </cell>
          <cell r="B628">
            <v>44879</v>
          </cell>
          <cell r="C628">
            <v>44880</v>
          </cell>
          <cell r="F628" t="str">
            <v>1400112</v>
          </cell>
          <cell r="G628">
            <v>14</v>
          </cell>
          <cell r="H628">
            <v>40</v>
          </cell>
          <cell r="I628" t="str">
            <v>大阪</v>
          </cell>
          <cell r="J628" t="str">
            <v>天満研修センター</v>
          </cell>
          <cell r="K628" t="str">
            <v>Cタイプ</v>
          </cell>
          <cell r="L628">
            <v>44938</v>
          </cell>
          <cell r="M628">
            <v>44939</v>
          </cell>
          <cell r="O628" t="str">
            <v>大阪</v>
          </cell>
          <cell r="P628" t="str">
            <v>一般</v>
          </cell>
          <cell r="Q628">
            <v>1</v>
          </cell>
          <cell r="R628" t="str">
            <v>ヨシダ</v>
          </cell>
          <cell r="S628" t="str">
            <v>タカコ</v>
          </cell>
          <cell r="T628" t="str">
            <v>ヨシダ　タカコ</v>
          </cell>
          <cell r="U628" t="str">
            <v>吉田</v>
          </cell>
          <cell r="V628" t="str">
            <v>貴子</v>
          </cell>
          <cell r="W628" t="str">
            <v>吉田　貴子</v>
          </cell>
          <cell r="X628">
            <v>26101</v>
          </cell>
          <cell r="Y628">
            <v>53</v>
          </cell>
          <cell r="Z628" t="str">
            <v>604-8415</v>
          </cell>
          <cell r="AA628" t="str">
            <v>京都府</v>
          </cell>
          <cell r="AB628" t="str">
            <v>京都市中京区西ノ京栂尾町103番地</v>
          </cell>
          <cell r="AD628" t="str">
            <v>090-2138-9082</v>
          </cell>
          <cell r="AE628" t="str">
            <v>takako-yoshida@mitsuihome.co.jp</v>
          </cell>
          <cell r="AF628" t="str">
            <v>三井ホーム株式会社</v>
          </cell>
          <cell r="AG628" t="str">
            <v>関西オーナーサポート部 京都リフォーム事業グループ</v>
          </cell>
          <cell r="AH628" t="str">
            <v>604-8854</v>
          </cell>
          <cell r="AI628" t="str">
            <v>京都府</v>
          </cell>
          <cell r="AJ628" t="str">
            <v>京都市中京区壬生仙念町1-1</v>
          </cell>
          <cell r="AL628" t="str">
            <v>075-813-0831</v>
          </cell>
          <cell r="AM628" t="str">
            <v>⑥</v>
          </cell>
          <cell r="AN628" t="str">
            <v>吉田　貴子</v>
          </cell>
          <cell r="AO628">
            <v>1</v>
          </cell>
          <cell r="AP628">
            <v>1</v>
          </cell>
          <cell r="AS628" t="str">
            <v>三菱</v>
          </cell>
          <cell r="AT628">
            <v>44930</v>
          </cell>
          <cell r="AV628">
            <v>44930</v>
          </cell>
          <cell r="AW628" t="str">
            <v>三井ホーム株式会社</v>
          </cell>
          <cell r="AX628" t="str">
            <v>御中</v>
          </cell>
          <cell r="AY628">
            <v>44930</v>
          </cell>
          <cell r="BA628">
            <v>35</v>
          </cell>
          <cell r="BB628" t="str">
            <v>○</v>
          </cell>
          <cell r="BC628" t="str">
            <v>221400112014</v>
          </cell>
          <cell r="BD628">
            <v>44939</v>
          </cell>
          <cell r="BE628">
            <v>44957</v>
          </cell>
          <cell r="BF628">
            <v>44958</v>
          </cell>
          <cell r="BG628" t="str">
            <v>9:30</v>
          </cell>
          <cell r="BH628" t="str">
            <v>17:00</v>
          </cell>
          <cell r="BI628" t="str">
            <v>9:00</v>
          </cell>
          <cell r="BJ628" t="str">
            <v>17:10</v>
          </cell>
          <cell r="BK628" t="str">
            <v/>
          </cell>
          <cell r="BL628" t="str">
            <v/>
          </cell>
        </row>
        <row r="629">
          <cell r="A629" t="str">
            <v>22-1400112-015</v>
          </cell>
          <cell r="B629">
            <v>44884</v>
          </cell>
          <cell r="C629">
            <v>44886</v>
          </cell>
          <cell r="F629" t="str">
            <v>1400112</v>
          </cell>
          <cell r="G629">
            <v>15</v>
          </cell>
          <cell r="H629">
            <v>40</v>
          </cell>
          <cell r="I629" t="str">
            <v>大阪</v>
          </cell>
          <cell r="J629" t="str">
            <v>天満研修センター</v>
          </cell>
          <cell r="K629" t="str">
            <v>Cタイプ</v>
          </cell>
          <cell r="L629">
            <v>44938</v>
          </cell>
          <cell r="M629">
            <v>44939</v>
          </cell>
          <cell r="O629" t="str">
            <v>大阪</v>
          </cell>
          <cell r="P629" t="str">
            <v>一般</v>
          </cell>
          <cell r="Q629">
            <v>1</v>
          </cell>
          <cell r="R629" t="str">
            <v>ヨロイザカ</v>
          </cell>
          <cell r="S629" t="str">
            <v>ショウタ</v>
          </cell>
          <cell r="T629" t="str">
            <v>ヨロイザカ　ショウタ</v>
          </cell>
          <cell r="U629" t="str">
            <v>鎧坂</v>
          </cell>
          <cell r="V629" t="str">
            <v>勝大</v>
          </cell>
          <cell r="W629" t="str">
            <v>鎧坂　勝大</v>
          </cell>
          <cell r="X629">
            <v>28007</v>
          </cell>
          <cell r="Y629">
            <v>48</v>
          </cell>
          <cell r="Z629" t="str">
            <v>731-0111</v>
          </cell>
          <cell r="AA629" t="str">
            <v>広島県</v>
          </cell>
          <cell r="AB629" t="str">
            <v>広島市安佐南区東野1-14-23-7</v>
          </cell>
          <cell r="AD629" t="str">
            <v>070-3870-2110</v>
          </cell>
          <cell r="AE629" t="str">
            <v>sh-yoroizaka@e.luckland.co.jp</v>
          </cell>
          <cell r="AF629" t="str">
            <v>株式会社ラックランド</v>
          </cell>
          <cell r="AG629" t="str">
            <v>大阪支店</v>
          </cell>
          <cell r="AH629" t="str">
            <v>531-0072</v>
          </cell>
          <cell r="AI629" t="str">
            <v>大阪府</v>
          </cell>
          <cell r="AJ629" t="str">
            <v>大阪市北区豊崎2-7-15</v>
          </cell>
          <cell r="AK629" t="str">
            <v>LUCK OFFICE OSAKA　5階</v>
          </cell>
          <cell r="AL629" t="str">
            <v>06-6373-3201</v>
          </cell>
          <cell r="AM629" t="str">
            <v>⑤</v>
          </cell>
          <cell r="AN629" t="str">
            <v>鎧坂　勝大</v>
          </cell>
          <cell r="AO629">
            <v>1</v>
          </cell>
          <cell r="AP629">
            <v>1</v>
          </cell>
          <cell r="AS629" t="str">
            <v>三菱</v>
          </cell>
          <cell r="AT629">
            <v>44887</v>
          </cell>
          <cell r="BA629">
            <v>34</v>
          </cell>
          <cell r="BB629" t="str">
            <v>○</v>
          </cell>
          <cell r="BC629" t="str">
            <v>221400112015</v>
          </cell>
          <cell r="BD629">
            <v>44939</v>
          </cell>
          <cell r="BE629">
            <v>44957</v>
          </cell>
          <cell r="BF629">
            <v>44958</v>
          </cell>
          <cell r="BG629" t="str">
            <v>9:30</v>
          </cell>
          <cell r="BH629" t="str">
            <v>17:00</v>
          </cell>
          <cell r="BI629" t="str">
            <v>9:00</v>
          </cell>
          <cell r="BJ629" t="str">
            <v>17:10</v>
          </cell>
          <cell r="BK629" t="str">
            <v/>
          </cell>
          <cell r="BL629" t="str">
            <v/>
          </cell>
        </row>
        <row r="630">
          <cell r="A630" t="str">
            <v>22-1400112-016</v>
          </cell>
          <cell r="B630">
            <v>44886</v>
          </cell>
          <cell r="C630">
            <v>44889</v>
          </cell>
          <cell r="F630" t="str">
            <v>1400112</v>
          </cell>
          <cell r="G630">
            <v>16</v>
          </cell>
          <cell r="H630">
            <v>40</v>
          </cell>
          <cell r="I630" t="str">
            <v>大阪</v>
          </cell>
          <cell r="J630" t="str">
            <v>天満研修センター</v>
          </cell>
          <cell r="K630" t="str">
            <v>Cタイプ</v>
          </cell>
          <cell r="L630">
            <v>44938</v>
          </cell>
          <cell r="M630">
            <v>44939</v>
          </cell>
          <cell r="O630" t="str">
            <v>大阪</v>
          </cell>
          <cell r="P630" t="str">
            <v>一般</v>
          </cell>
          <cell r="Q630">
            <v>1</v>
          </cell>
          <cell r="R630" t="str">
            <v>テラザワ</v>
          </cell>
          <cell r="S630" t="str">
            <v>ノブヒロ</v>
          </cell>
          <cell r="T630" t="str">
            <v>テラザワ　ノブヒロ</v>
          </cell>
          <cell r="U630" t="str">
            <v>寺澤</v>
          </cell>
          <cell r="V630" t="str">
            <v>延浩</v>
          </cell>
          <cell r="W630" t="str">
            <v>寺澤　延浩</v>
          </cell>
          <cell r="X630">
            <v>24571</v>
          </cell>
          <cell r="Y630">
            <v>55</v>
          </cell>
          <cell r="Z630" t="str">
            <v>658-0013</v>
          </cell>
          <cell r="AA630" t="str">
            <v>兵庫県</v>
          </cell>
          <cell r="AB630" t="str">
            <v>神戸市東灘区深江北町2丁目3-10</v>
          </cell>
          <cell r="AC630" t="str">
            <v/>
          </cell>
          <cell r="AD630" t="str">
            <v>090-6096-9973</v>
          </cell>
          <cell r="AE630" t="str">
            <v>00062237@daiwa-reform.jp</v>
          </cell>
          <cell r="AF630" t="str">
            <v>大和ハウスリフォーム株式会社</v>
          </cell>
          <cell r="AG630" t="str">
            <v>名古屋事業部</v>
          </cell>
          <cell r="AH630" t="str">
            <v>453-0872</v>
          </cell>
          <cell r="AI630" t="str">
            <v>愛知県</v>
          </cell>
          <cell r="AJ630" t="str">
            <v>名古屋市中村区平池町4丁目60番地9</v>
          </cell>
          <cell r="AK630" t="str">
            <v>大和ハウス名古屋ビル16F</v>
          </cell>
          <cell r="AL630" t="str">
            <v>052-485-5095</v>
          </cell>
          <cell r="AM630" t="str">
            <v>①</v>
          </cell>
          <cell r="AN630" t="str">
            <v>寺澤　延浩</v>
          </cell>
          <cell r="AO630">
            <v>0</v>
          </cell>
          <cell r="AP630">
            <v>1</v>
          </cell>
          <cell r="AS630" t="str">
            <v>一括</v>
          </cell>
          <cell r="BA630">
            <v>39</v>
          </cell>
          <cell r="BB630" t="str">
            <v>○</v>
          </cell>
          <cell r="BC630" t="str">
            <v>221400112016</v>
          </cell>
          <cell r="BD630">
            <v>44939</v>
          </cell>
          <cell r="BE630">
            <v>44957</v>
          </cell>
          <cell r="BF630">
            <v>44958</v>
          </cell>
          <cell r="BG630" t="str">
            <v>9:30</v>
          </cell>
          <cell r="BH630" t="str">
            <v>17:00</v>
          </cell>
          <cell r="BI630" t="str">
            <v>9:00</v>
          </cell>
          <cell r="BJ630" t="str">
            <v>17:10</v>
          </cell>
          <cell r="BK630" t="str">
            <v/>
          </cell>
          <cell r="BL630" t="str">
            <v/>
          </cell>
        </row>
        <row r="631">
          <cell r="A631" t="str">
            <v>22-1400112-017</v>
          </cell>
          <cell r="B631">
            <v>44878</v>
          </cell>
          <cell r="C631">
            <v>44889</v>
          </cell>
          <cell r="F631" t="str">
            <v>1400112</v>
          </cell>
          <cell r="G631">
            <v>17</v>
          </cell>
          <cell r="H631">
            <v>40</v>
          </cell>
          <cell r="I631" t="str">
            <v>大阪</v>
          </cell>
          <cell r="J631" t="str">
            <v>天満研修センター</v>
          </cell>
          <cell r="K631" t="str">
            <v>Cタイプ</v>
          </cell>
          <cell r="L631">
            <v>44938</v>
          </cell>
          <cell r="M631">
            <v>44939</v>
          </cell>
          <cell r="O631" t="str">
            <v>大阪</v>
          </cell>
          <cell r="P631" t="str">
            <v>一般</v>
          </cell>
          <cell r="Q631">
            <v>1</v>
          </cell>
          <cell r="R631" t="str">
            <v>イカワ</v>
          </cell>
          <cell r="S631" t="str">
            <v>ヒデユキ</v>
          </cell>
          <cell r="T631" t="str">
            <v>イカワ　ヒデユキ</v>
          </cell>
          <cell r="U631" t="str">
            <v>井川</v>
          </cell>
          <cell r="V631" t="str">
            <v>英之</v>
          </cell>
          <cell r="W631" t="str">
            <v>井川　英之</v>
          </cell>
          <cell r="X631">
            <v>24853</v>
          </cell>
          <cell r="Y631">
            <v>54</v>
          </cell>
          <cell r="Z631" t="str">
            <v>639-0231</v>
          </cell>
          <cell r="AA631" t="str">
            <v>奈良県</v>
          </cell>
          <cell r="AB631" t="str">
            <v>香芝市下田西２丁目7-25</v>
          </cell>
          <cell r="AC631" t="str">
            <v/>
          </cell>
          <cell r="AD631" t="str">
            <v>070-1479-6534</v>
          </cell>
          <cell r="AE631" t="str">
            <v>h-ikawa@yamadahomes.jp</v>
          </cell>
          <cell r="AF631" t="str">
            <v>株式会社ヤマダホームズ</v>
          </cell>
          <cell r="AG631" t="str">
            <v>リフォーム事業本部</v>
          </cell>
          <cell r="AH631" t="str">
            <v>370-0841</v>
          </cell>
          <cell r="AI631" t="str">
            <v>群馬県</v>
          </cell>
          <cell r="AJ631" t="str">
            <v>高崎市栄町1-1</v>
          </cell>
          <cell r="AK631" t="str">
            <v/>
          </cell>
          <cell r="AL631" t="str">
            <v>089-955-7275</v>
          </cell>
          <cell r="AM631" t="str">
            <v>⑥</v>
          </cell>
          <cell r="AN631" t="str">
            <v>井川　英之</v>
          </cell>
          <cell r="AO631">
            <v>1</v>
          </cell>
          <cell r="AP631">
            <v>0</v>
          </cell>
          <cell r="AS631" t="str">
            <v>一括</v>
          </cell>
          <cell r="BA631">
            <v>40</v>
          </cell>
          <cell r="BB631" t="str">
            <v>○</v>
          </cell>
          <cell r="BC631" t="str">
            <v>221400112017</v>
          </cell>
          <cell r="BD631">
            <v>44939</v>
          </cell>
          <cell r="BE631">
            <v>44957</v>
          </cell>
          <cell r="BF631">
            <v>44958</v>
          </cell>
          <cell r="BG631" t="str">
            <v>9:30</v>
          </cell>
          <cell r="BH631" t="str">
            <v>17:00</v>
          </cell>
          <cell r="BI631" t="str">
            <v>9:00</v>
          </cell>
          <cell r="BJ631" t="str">
            <v>17:10</v>
          </cell>
          <cell r="BK631" t="str">
            <v/>
          </cell>
          <cell r="BL631" t="str">
            <v/>
          </cell>
        </row>
        <row r="632">
          <cell r="A632" t="str">
            <v>22-1400112-018</v>
          </cell>
          <cell r="B632">
            <v>44883</v>
          </cell>
          <cell r="C632">
            <v>44889</v>
          </cell>
          <cell r="F632" t="str">
            <v>1400112</v>
          </cell>
          <cell r="G632">
            <v>18</v>
          </cell>
          <cell r="H632">
            <v>40</v>
          </cell>
          <cell r="I632" t="str">
            <v>大阪</v>
          </cell>
          <cell r="J632" t="str">
            <v>天満研修センター</v>
          </cell>
          <cell r="K632" t="str">
            <v>Cタイプ</v>
          </cell>
          <cell r="L632">
            <v>44938</v>
          </cell>
          <cell r="M632">
            <v>44939</v>
          </cell>
          <cell r="O632" t="str">
            <v>大阪</v>
          </cell>
          <cell r="P632" t="str">
            <v>一般</v>
          </cell>
          <cell r="Q632">
            <v>1</v>
          </cell>
          <cell r="R632" t="str">
            <v>ハギハラ</v>
          </cell>
          <cell r="S632" t="str">
            <v>カヨコ</v>
          </cell>
          <cell r="T632" t="str">
            <v>ハギハラ　カヨコ</v>
          </cell>
          <cell r="U632" t="str">
            <v>萩原</v>
          </cell>
          <cell r="V632" t="str">
            <v>加代子</v>
          </cell>
          <cell r="W632" t="str">
            <v>萩原　加代子</v>
          </cell>
          <cell r="X632">
            <v>26039</v>
          </cell>
          <cell r="Y632">
            <v>51</v>
          </cell>
          <cell r="Z632" t="str">
            <v>569-0814</v>
          </cell>
          <cell r="AA632" t="str">
            <v>大阪府</v>
          </cell>
          <cell r="AB632" t="str">
            <v>高槻市富田町4-5-16</v>
          </cell>
          <cell r="AC632" t="str">
            <v>メゾンクレール202</v>
          </cell>
          <cell r="AD632" t="str">
            <v>080-3531-3713</v>
          </cell>
          <cell r="AE632" t="str">
            <v>k-hagihara@yamadahomes.jp</v>
          </cell>
          <cell r="AF632" t="str">
            <v>株式会社ヤマダホームズ</v>
          </cell>
          <cell r="AG632" t="str">
            <v>リフォーム事業本部</v>
          </cell>
          <cell r="AH632" t="str">
            <v>370-0841</v>
          </cell>
          <cell r="AI632" t="str">
            <v>群馬県</v>
          </cell>
          <cell r="AJ632" t="str">
            <v>高崎市栄町1-1</v>
          </cell>
          <cell r="AK632" t="str">
            <v/>
          </cell>
          <cell r="AL632" t="str">
            <v>089-955-7275</v>
          </cell>
          <cell r="AM632" t="str">
            <v>④</v>
          </cell>
          <cell r="AN632" t="str">
            <v>萩原加代子</v>
          </cell>
          <cell r="AO632">
            <v>1</v>
          </cell>
          <cell r="AP632">
            <v>1</v>
          </cell>
          <cell r="AS632" t="str">
            <v>一括</v>
          </cell>
          <cell r="BA632">
            <v>36</v>
          </cell>
          <cell r="BB632" t="str">
            <v>○</v>
          </cell>
          <cell r="BC632" t="str">
            <v>221400112018</v>
          </cell>
          <cell r="BD632">
            <v>44939</v>
          </cell>
          <cell r="BE632">
            <v>44957</v>
          </cell>
          <cell r="BF632">
            <v>44958</v>
          </cell>
          <cell r="BG632" t="str">
            <v>9:30</v>
          </cell>
          <cell r="BH632" t="str">
            <v>17:00</v>
          </cell>
          <cell r="BI632" t="str">
            <v>9:00</v>
          </cell>
          <cell r="BJ632" t="str">
            <v>17:10</v>
          </cell>
          <cell r="BK632" t="str">
            <v/>
          </cell>
          <cell r="BL632" t="str">
            <v/>
          </cell>
        </row>
        <row r="633">
          <cell r="A633" t="str">
            <v>22-1400112-019</v>
          </cell>
          <cell r="B633">
            <v>44886</v>
          </cell>
          <cell r="C633">
            <v>44889</v>
          </cell>
          <cell r="F633" t="str">
            <v>1400112</v>
          </cell>
          <cell r="G633">
            <v>19</v>
          </cell>
          <cell r="H633">
            <v>40</v>
          </cell>
          <cell r="I633" t="str">
            <v>大阪</v>
          </cell>
          <cell r="J633" t="str">
            <v>天満研修センター</v>
          </cell>
          <cell r="K633" t="str">
            <v>Cタイプ</v>
          </cell>
          <cell r="L633">
            <v>44938</v>
          </cell>
          <cell r="M633">
            <v>44939</v>
          </cell>
          <cell r="O633" t="str">
            <v>大阪</v>
          </cell>
          <cell r="P633" t="str">
            <v>一般</v>
          </cell>
          <cell r="Q633">
            <v>1</v>
          </cell>
          <cell r="R633" t="str">
            <v>ヒロセ</v>
          </cell>
          <cell r="S633" t="str">
            <v>ソウイチロウ</v>
          </cell>
          <cell r="T633" t="str">
            <v>ヒロセ　ソウイチロウ</v>
          </cell>
          <cell r="U633" t="str">
            <v>廣瀨</v>
          </cell>
          <cell r="V633" t="str">
            <v>総一郎</v>
          </cell>
          <cell r="W633" t="str">
            <v>廣瀨　総一郎</v>
          </cell>
          <cell r="X633">
            <v>27282</v>
          </cell>
          <cell r="Y633">
            <v>48</v>
          </cell>
          <cell r="Z633" t="str">
            <v>791-8016</v>
          </cell>
          <cell r="AA633" t="str">
            <v>愛媛県</v>
          </cell>
          <cell r="AB633" t="str">
            <v>松山市久万ノ台177-9</v>
          </cell>
          <cell r="AC633" t="str">
            <v/>
          </cell>
          <cell r="AD633" t="str">
            <v>080-9436-8342</v>
          </cell>
          <cell r="AE633" t="str">
            <v>s-hirose@yamadahomes.jp</v>
          </cell>
          <cell r="AF633" t="str">
            <v>株式会社ヤマダホームズ</v>
          </cell>
          <cell r="AG633" t="str">
            <v>リフォーム事業本部</v>
          </cell>
          <cell r="AH633" t="str">
            <v>370-0841</v>
          </cell>
          <cell r="AI633" t="str">
            <v>群馬県</v>
          </cell>
          <cell r="AJ633" t="str">
            <v>高崎市栄町1-1</v>
          </cell>
          <cell r="AK633" t="str">
            <v/>
          </cell>
          <cell r="AL633" t="str">
            <v>089-955-7275</v>
          </cell>
          <cell r="AM633" t="str">
            <v>②</v>
          </cell>
          <cell r="AN633" t="str">
            <v>廣瀨総一郎</v>
          </cell>
          <cell r="AO633">
            <v>0</v>
          </cell>
          <cell r="AP633">
            <v>1</v>
          </cell>
          <cell r="AS633" t="str">
            <v>一括</v>
          </cell>
          <cell r="BA633">
            <v>38</v>
          </cell>
          <cell r="BB633" t="str">
            <v>○</v>
          </cell>
          <cell r="BC633" t="str">
            <v>221400112019</v>
          </cell>
          <cell r="BD633">
            <v>44939</v>
          </cell>
          <cell r="BE633">
            <v>44957</v>
          </cell>
          <cell r="BF633">
            <v>44958</v>
          </cell>
          <cell r="BG633" t="str">
            <v>9:30</v>
          </cell>
          <cell r="BH633" t="str">
            <v>17:00</v>
          </cell>
          <cell r="BI633" t="str">
            <v>9:00</v>
          </cell>
          <cell r="BJ633" t="str">
            <v>17:10</v>
          </cell>
          <cell r="BK633" t="str">
            <v/>
          </cell>
          <cell r="BL633" t="str">
            <v/>
          </cell>
        </row>
        <row r="634">
          <cell r="A634" t="str">
            <v>22-1400112-020</v>
          </cell>
          <cell r="B634">
            <v>44898</v>
          </cell>
          <cell r="C634">
            <v>44900</v>
          </cell>
          <cell r="F634" t="str">
            <v>1400112</v>
          </cell>
          <cell r="G634">
            <v>20</v>
          </cell>
          <cell r="H634">
            <v>40</v>
          </cell>
          <cell r="I634" t="str">
            <v>大阪</v>
          </cell>
          <cell r="J634" t="str">
            <v>天満研修センター</v>
          </cell>
          <cell r="K634" t="str">
            <v>Cタイプ</v>
          </cell>
          <cell r="L634">
            <v>44938</v>
          </cell>
          <cell r="M634">
            <v>44939</v>
          </cell>
          <cell r="O634" t="str">
            <v>大阪</v>
          </cell>
          <cell r="P634" t="str">
            <v>一般</v>
          </cell>
          <cell r="Q634">
            <v>1</v>
          </cell>
          <cell r="R634" t="str">
            <v>ツノダ</v>
          </cell>
          <cell r="S634" t="str">
            <v>フミコ</v>
          </cell>
          <cell r="T634" t="str">
            <v>ツノダ　フミコ</v>
          </cell>
          <cell r="U634" t="str">
            <v>角田</v>
          </cell>
          <cell r="V634" t="str">
            <v>文子</v>
          </cell>
          <cell r="W634" t="str">
            <v>角田　文子</v>
          </cell>
          <cell r="X634">
            <v>23565</v>
          </cell>
          <cell r="Y634">
            <v>58</v>
          </cell>
          <cell r="Z634" t="str">
            <v>663-8033</v>
          </cell>
          <cell r="AA634" t="str">
            <v>兵庫県</v>
          </cell>
          <cell r="AB634" t="str">
            <v>西宮市高木東町27-9</v>
          </cell>
          <cell r="AC634" t="str">
            <v/>
          </cell>
          <cell r="AD634" t="str">
            <v>080-8310-6269</v>
          </cell>
          <cell r="AE634" t="str">
            <v>f-tsunoda@mitsuihome.co.jp</v>
          </cell>
          <cell r="AF634" t="str">
            <v>三井ホーム株式会社</v>
          </cell>
          <cell r="AG634" t="str">
            <v>関西オーナーサポート部</v>
          </cell>
          <cell r="AH634" t="str">
            <v>560-0082</v>
          </cell>
          <cell r="AI634" t="str">
            <v>大阪府</v>
          </cell>
          <cell r="AJ634" t="str">
            <v>豊中市新千里東町1-5-3</v>
          </cell>
          <cell r="AK634" t="str">
            <v>千里朝日阪急ビル17階</v>
          </cell>
          <cell r="AL634" t="str">
            <v>06-6873-4631</v>
          </cell>
          <cell r="AM634" t="str">
            <v>①</v>
          </cell>
          <cell r="AN634" t="str">
            <v>角田　文子</v>
          </cell>
          <cell r="AO634">
            <v>1</v>
          </cell>
          <cell r="AP634">
            <v>1</v>
          </cell>
          <cell r="AS634" t="str">
            <v>一括</v>
          </cell>
          <cell r="AT634">
            <v>44918</v>
          </cell>
          <cell r="BA634">
            <v>40</v>
          </cell>
          <cell r="BB634" t="str">
            <v>○</v>
          </cell>
          <cell r="BC634" t="str">
            <v>221400112020</v>
          </cell>
          <cell r="BD634">
            <v>44939</v>
          </cell>
          <cell r="BE634">
            <v>44957</v>
          </cell>
          <cell r="BF634">
            <v>44958</v>
          </cell>
          <cell r="BG634" t="str">
            <v>9:30</v>
          </cell>
          <cell r="BH634" t="str">
            <v>17:00</v>
          </cell>
          <cell r="BI634" t="str">
            <v>9:00</v>
          </cell>
          <cell r="BJ634" t="str">
            <v>17:10</v>
          </cell>
          <cell r="BK634" t="str">
            <v/>
          </cell>
          <cell r="BL634" t="str">
            <v/>
          </cell>
        </row>
        <row r="635">
          <cell r="A635" t="str">
            <v>22-1400112-021</v>
          </cell>
          <cell r="B635">
            <v>44902</v>
          </cell>
          <cell r="C635">
            <v>44903</v>
          </cell>
          <cell r="F635" t="str">
            <v>1400112</v>
          </cell>
          <cell r="G635">
            <v>21</v>
          </cell>
          <cell r="H635">
            <v>40</v>
          </cell>
          <cell r="I635" t="str">
            <v>大阪</v>
          </cell>
          <cell r="J635" t="str">
            <v>天満研修センター</v>
          </cell>
          <cell r="K635" t="str">
            <v>Cタイプ</v>
          </cell>
          <cell r="L635">
            <v>44938</v>
          </cell>
          <cell r="M635">
            <v>44939</v>
          </cell>
          <cell r="O635" t="str">
            <v>大阪</v>
          </cell>
          <cell r="P635" t="str">
            <v>一般</v>
          </cell>
          <cell r="Q635">
            <v>1</v>
          </cell>
          <cell r="R635" t="str">
            <v>オギタ</v>
          </cell>
          <cell r="S635" t="str">
            <v>ミドリ</v>
          </cell>
          <cell r="T635" t="str">
            <v>オギタ　ミドリ</v>
          </cell>
          <cell r="U635" t="str">
            <v>荻田</v>
          </cell>
          <cell r="V635" t="str">
            <v>みどり</v>
          </cell>
          <cell r="W635" t="str">
            <v>荻田　みどり</v>
          </cell>
          <cell r="X635">
            <v>24303</v>
          </cell>
          <cell r="Y635">
            <v>56</v>
          </cell>
          <cell r="Z635" t="str">
            <v>536-0004</v>
          </cell>
          <cell r="AA635" t="str">
            <v>大阪府</v>
          </cell>
          <cell r="AB635" t="str">
            <v>大阪市城東区今福西１丁目3-18</v>
          </cell>
          <cell r="AC635" t="str">
            <v/>
          </cell>
          <cell r="AD635" t="str">
            <v>080-8505-6192</v>
          </cell>
          <cell r="AE635" t="str">
            <v>m-ogita@mitsuihome.co.jp</v>
          </cell>
          <cell r="AF635" t="str">
            <v>三井ホーム株式会社</v>
          </cell>
          <cell r="AG635" t="str">
            <v>関西オーナーサポート部</v>
          </cell>
          <cell r="AH635" t="str">
            <v>560-0082</v>
          </cell>
          <cell r="AI635" t="str">
            <v>大阪府</v>
          </cell>
          <cell r="AJ635" t="str">
            <v>豊中市新千里東町１－５－３</v>
          </cell>
          <cell r="AK635" t="str">
            <v>千里朝日阪急ビル１７F</v>
          </cell>
          <cell r="AL635" t="str">
            <v>06-6873-4631</v>
          </cell>
          <cell r="AM635" t="str">
            <v>①</v>
          </cell>
          <cell r="AN635" t="str">
            <v>荻田みどり</v>
          </cell>
          <cell r="AO635">
            <v>1</v>
          </cell>
          <cell r="AP635">
            <v>1</v>
          </cell>
          <cell r="AS635" t="str">
            <v>一括</v>
          </cell>
          <cell r="AT635">
            <v>44918</v>
          </cell>
          <cell r="BA635">
            <v>39</v>
          </cell>
          <cell r="BB635" t="str">
            <v>○</v>
          </cell>
          <cell r="BC635" t="str">
            <v>221400112021</v>
          </cell>
          <cell r="BD635">
            <v>44939</v>
          </cell>
          <cell r="BE635">
            <v>44957</v>
          </cell>
          <cell r="BF635">
            <v>44958</v>
          </cell>
          <cell r="BG635" t="str">
            <v>9:30</v>
          </cell>
          <cell r="BH635" t="str">
            <v>17:00</v>
          </cell>
          <cell r="BI635" t="str">
            <v>9:00</v>
          </cell>
          <cell r="BJ635" t="str">
            <v>17:10</v>
          </cell>
          <cell r="BK635" t="str">
            <v/>
          </cell>
          <cell r="BL635" t="str">
            <v/>
          </cell>
        </row>
        <row r="636">
          <cell r="A636" t="str">
            <v>日程変更</v>
          </cell>
          <cell r="B636">
            <v>44887</v>
          </cell>
          <cell r="C636">
            <v>44907</v>
          </cell>
          <cell r="F636" t="str">
            <v>1400112</v>
          </cell>
          <cell r="G636">
            <v>22</v>
          </cell>
          <cell r="H636">
            <v>40</v>
          </cell>
          <cell r="I636" t="str">
            <v>大阪</v>
          </cell>
          <cell r="J636" t="str">
            <v>天満研修センター</v>
          </cell>
          <cell r="K636" t="str">
            <v>Cタイプ</v>
          </cell>
          <cell r="L636">
            <v>44938</v>
          </cell>
          <cell r="M636">
            <v>44939</v>
          </cell>
          <cell r="O636" t="str">
            <v>大阪</v>
          </cell>
          <cell r="P636" t="str">
            <v>一般</v>
          </cell>
          <cell r="Q636">
            <v>1</v>
          </cell>
          <cell r="R636" t="str">
            <v>ヨシダ</v>
          </cell>
          <cell r="S636" t="str">
            <v>アツシ</v>
          </cell>
          <cell r="T636" t="str">
            <v>ヨシダ　アツシ</v>
          </cell>
          <cell r="U636" t="str">
            <v>吉田</v>
          </cell>
          <cell r="V636" t="str">
            <v>篤史</v>
          </cell>
          <cell r="W636" t="str">
            <v>吉田　篤史</v>
          </cell>
          <cell r="X636">
            <v>26743</v>
          </cell>
          <cell r="Y636">
            <v>51</v>
          </cell>
          <cell r="Z636" t="str">
            <v>664-0892</v>
          </cell>
          <cell r="AA636" t="str">
            <v>兵庫県</v>
          </cell>
          <cell r="AB636" t="str">
            <v>伊丹市高台1丁目152番地の9</v>
          </cell>
          <cell r="AD636" t="str">
            <v>090-6204-7098</v>
          </cell>
          <cell r="AE636" t="str">
            <v>idkservice06@gmail.com</v>
          </cell>
          <cell r="AF636" t="str">
            <v>伊丹ダイキン空調株式会社</v>
          </cell>
          <cell r="AG636" t="str">
            <v>冷凍空調技術部</v>
          </cell>
          <cell r="AH636" t="str">
            <v>664-0836</v>
          </cell>
          <cell r="AI636" t="str">
            <v>兵庫県</v>
          </cell>
          <cell r="AJ636" t="str">
            <v>伊丹市北本町1-1</v>
          </cell>
          <cell r="AL636" t="str">
            <v>072-782-1133</v>
          </cell>
          <cell r="AM636" t="str">
            <v>⑥</v>
          </cell>
          <cell r="AN636" t="str">
            <v>吉田　篤史</v>
          </cell>
          <cell r="AO636">
            <v>1</v>
          </cell>
          <cell r="AP636">
            <v>1</v>
          </cell>
          <cell r="AS636" t="str">
            <v>三菱</v>
          </cell>
          <cell r="AT636">
            <v>44911</v>
          </cell>
          <cell r="BA636" t="str">
            <v/>
          </cell>
          <cell r="BB636" t="str">
            <v/>
          </cell>
          <cell r="BC636" t="str">
            <v/>
          </cell>
          <cell r="BD636" t="str">
            <v/>
          </cell>
          <cell r="BE636" t="str">
            <v/>
          </cell>
          <cell r="BF636" t="str">
            <v/>
          </cell>
          <cell r="BG636" t="str">
            <v>9:30</v>
          </cell>
          <cell r="BH636" t="str">
            <v>17:00</v>
          </cell>
          <cell r="BI636" t="str">
            <v>9:00</v>
          </cell>
          <cell r="BJ636" t="str">
            <v>17:10</v>
          </cell>
          <cell r="BK636" t="str">
            <v/>
          </cell>
          <cell r="BL636" t="str">
            <v/>
          </cell>
        </row>
        <row r="637">
          <cell r="A637" t="str">
            <v>22-1400112-023</v>
          </cell>
          <cell r="B637">
            <v>44902</v>
          </cell>
          <cell r="C637">
            <v>44907</v>
          </cell>
          <cell r="F637" t="str">
            <v>1400112</v>
          </cell>
          <cell r="G637">
            <v>23</v>
          </cell>
          <cell r="H637">
            <v>40</v>
          </cell>
          <cell r="I637" t="str">
            <v>大阪</v>
          </cell>
          <cell r="J637" t="str">
            <v>天満研修センター</v>
          </cell>
          <cell r="K637" t="str">
            <v>Cタイプ</v>
          </cell>
          <cell r="L637">
            <v>44938</v>
          </cell>
          <cell r="M637">
            <v>44939</v>
          </cell>
          <cell r="O637" t="str">
            <v>大阪</v>
          </cell>
          <cell r="P637" t="str">
            <v>一般</v>
          </cell>
          <cell r="Q637">
            <v>1</v>
          </cell>
          <cell r="R637" t="str">
            <v>コバヤシ</v>
          </cell>
          <cell r="S637" t="str">
            <v>タカユキ</v>
          </cell>
          <cell r="T637" t="str">
            <v>コバヤシ　タカユキ</v>
          </cell>
          <cell r="U637" t="str">
            <v>小林</v>
          </cell>
          <cell r="V637" t="str">
            <v>孝之</v>
          </cell>
          <cell r="W637" t="str">
            <v>小林　孝之</v>
          </cell>
          <cell r="X637">
            <v>26509</v>
          </cell>
          <cell r="Y637">
            <v>52</v>
          </cell>
          <cell r="Z637" t="str">
            <v>658-0084</v>
          </cell>
          <cell r="AA637" t="str">
            <v>兵庫県</v>
          </cell>
          <cell r="AB637" t="str">
            <v>神戸市東灘区甲南町3丁目14-401号</v>
          </cell>
          <cell r="AD637" t="str">
            <v>090-6204-7118</v>
          </cell>
          <cell r="AE637" t="str">
            <v>4tec@itamidaikin.co.jp</v>
          </cell>
          <cell r="AF637" t="str">
            <v>伊丹ダイキン空調株式会社</v>
          </cell>
          <cell r="AG637" t="str">
            <v>冷凍空調技術部</v>
          </cell>
          <cell r="AH637" t="str">
            <v>664-0836</v>
          </cell>
          <cell r="AI637" t="str">
            <v>兵庫県</v>
          </cell>
          <cell r="AJ637" t="str">
            <v>伊丹市北本町1-1</v>
          </cell>
          <cell r="AL637" t="str">
            <v>072-782-1133</v>
          </cell>
          <cell r="AM637" t="str">
            <v>⑥</v>
          </cell>
          <cell r="AN637" t="str">
            <v>小林　孝之</v>
          </cell>
          <cell r="AO637">
            <v>1</v>
          </cell>
          <cell r="AP637">
            <v>1</v>
          </cell>
          <cell r="AS637" t="str">
            <v>三菱</v>
          </cell>
          <cell r="AT637">
            <v>44911</v>
          </cell>
          <cell r="BA637">
            <v>36</v>
          </cell>
          <cell r="BB637" t="str">
            <v>○</v>
          </cell>
          <cell r="BC637" t="str">
            <v>221400112023</v>
          </cell>
          <cell r="BD637">
            <v>44939</v>
          </cell>
          <cell r="BE637">
            <v>44957</v>
          </cell>
          <cell r="BF637">
            <v>44958</v>
          </cell>
          <cell r="BG637" t="str">
            <v>9:30</v>
          </cell>
          <cell r="BH637" t="str">
            <v>17:00</v>
          </cell>
          <cell r="BI637" t="str">
            <v>9:00</v>
          </cell>
          <cell r="BJ637" t="str">
            <v>17:10</v>
          </cell>
          <cell r="BK637" t="str">
            <v/>
          </cell>
          <cell r="BL637" t="str">
            <v/>
          </cell>
        </row>
        <row r="638">
          <cell r="A638" t="str">
            <v>22-1400112-024</v>
          </cell>
          <cell r="B638">
            <v>44907</v>
          </cell>
          <cell r="C638">
            <v>44910</v>
          </cell>
          <cell r="F638" t="str">
            <v>1400112</v>
          </cell>
          <cell r="G638">
            <v>24</v>
          </cell>
          <cell r="H638">
            <v>40</v>
          </cell>
          <cell r="I638" t="str">
            <v>大阪</v>
          </cell>
          <cell r="J638" t="str">
            <v>天満研修センター</v>
          </cell>
          <cell r="K638" t="str">
            <v>Cタイプ</v>
          </cell>
          <cell r="L638">
            <v>44938</v>
          </cell>
          <cell r="M638">
            <v>44939</v>
          </cell>
          <cell r="O638" t="str">
            <v>大阪</v>
          </cell>
          <cell r="P638" t="str">
            <v>一般</v>
          </cell>
          <cell r="Q638">
            <v>1</v>
          </cell>
          <cell r="R638" t="str">
            <v>フクダ</v>
          </cell>
          <cell r="S638" t="str">
            <v>ヒロシ</v>
          </cell>
          <cell r="T638" t="str">
            <v>フクダ　ヒロシ</v>
          </cell>
          <cell r="U638" t="str">
            <v>福田</v>
          </cell>
          <cell r="V638" t="str">
            <v>浩</v>
          </cell>
          <cell r="W638" t="str">
            <v>福田　浩</v>
          </cell>
          <cell r="X638">
            <v>24191</v>
          </cell>
          <cell r="Y638">
            <v>58</v>
          </cell>
          <cell r="Z638" t="str">
            <v>629-3576</v>
          </cell>
          <cell r="AA638" t="str">
            <v>京都府</v>
          </cell>
          <cell r="AB638" t="str">
            <v>京丹後市久美浜町市野々634-2</v>
          </cell>
          <cell r="AD638" t="str">
            <v>090-1678-4373</v>
          </cell>
          <cell r="AF638" t="str">
            <v>奥藤</v>
          </cell>
          <cell r="AH638" t="str">
            <v>668-0024</v>
          </cell>
          <cell r="AI638" t="str">
            <v>兵庫県</v>
          </cell>
          <cell r="AJ638" t="str">
            <v>豊岡市寿町1-35</v>
          </cell>
          <cell r="AL638" t="str">
            <v>090-1072-7271</v>
          </cell>
          <cell r="AM638" t="str">
            <v>①</v>
          </cell>
          <cell r="AN638" t="str">
            <v>福田　浩</v>
          </cell>
          <cell r="AO638">
            <v>1</v>
          </cell>
          <cell r="AP638">
            <v>0</v>
          </cell>
          <cell r="AS638" t="str">
            <v>三菱</v>
          </cell>
          <cell r="AT638">
            <v>44932</v>
          </cell>
          <cell r="AZ638" t="str">
            <v>修了証は自宅へ</v>
          </cell>
          <cell r="BA638">
            <v>40</v>
          </cell>
          <cell r="BB638" t="str">
            <v>○</v>
          </cell>
          <cell r="BC638" t="str">
            <v>221400112024</v>
          </cell>
          <cell r="BD638">
            <v>44939</v>
          </cell>
          <cell r="BE638">
            <v>44957</v>
          </cell>
          <cell r="BF638">
            <v>44958</v>
          </cell>
          <cell r="BG638" t="str">
            <v>9:30</v>
          </cell>
          <cell r="BH638" t="str">
            <v>17:00</v>
          </cell>
          <cell r="BI638" t="str">
            <v>9:00</v>
          </cell>
          <cell r="BJ638" t="str">
            <v>17:10</v>
          </cell>
          <cell r="BK638" t="str">
            <v/>
          </cell>
          <cell r="BL638" t="str">
            <v/>
          </cell>
        </row>
        <row r="639">
          <cell r="A639" t="str">
            <v>22-1400112-025</v>
          </cell>
          <cell r="B639">
            <v>44911</v>
          </cell>
          <cell r="C639">
            <v>44911</v>
          </cell>
          <cell r="F639" t="str">
            <v>1400112</v>
          </cell>
          <cell r="G639">
            <v>25</v>
          </cell>
          <cell r="H639">
            <v>40</v>
          </cell>
          <cell r="I639" t="str">
            <v>大阪</v>
          </cell>
          <cell r="J639" t="str">
            <v>天満研修センター</v>
          </cell>
          <cell r="K639" t="str">
            <v>Cタイプ</v>
          </cell>
          <cell r="L639">
            <v>44938</v>
          </cell>
          <cell r="M639">
            <v>44939</v>
          </cell>
          <cell r="O639" t="str">
            <v>大阪</v>
          </cell>
          <cell r="P639" t="str">
            <v>一般</v>
          </cell>
          <cell r="Q639">
            <v>1</v>
          </cell>
          <cell r="R639" t="str">
            <v>オゼキ</v>
          </cell>
          <cell r="S639" t="str">
            <v>タケヒロ</v>
          </cell>
          <cell r="T639" t="str">
            <v>オゼキ　タケヒロ</v>
          </cell>
          <cell r="U639" t="str">
            <v>尾関</v>
          </cell>
          <cell r="V639" t="str">
            <v>雄大</v>
          </cell>
          <cell r="W639" t="str">
            <v>尾関　雄大</v>
          </cell>
          <cell r="X639">
            <v>27633</v>
          </cell>
          <cell r="Y639">
            <v>47</v>
          </cell>
          <cell r="Z639" t="str">
            <v>661-0024</v>
          </cell>
          <cell r="AA639" t="str">
            <v>兵庫県</v>
          </cell>
          <cell r="AB639" t="str">
            <v>尼崎市三反田町2丁目1-31-2</v>
          </cell>
          <cell r="AC639" t="str">
            <v/>
          </cell>
          <cell r="AD639" t="str">
            <v>080-4354-2842</v>
          </cell>
          <cell r="AE639" t="str">
            <v>takehiro-ozeki@toenec.co.jp</v>
          </cell>
          <cell r="AF639" t="str">
            <v>株式会社トーエネック</v>
          </cell>
          <cell r="AG639" t="str">
            <v>大阪本部</v>
          </cell>
          <cell r="AH639" t="str">
            <v>532-0025</v>
          </cell>
          <cell r="AI639" t="str">
            <v>大阪府</v>
          </cell>
          <cell r="AJ639" t="str">
            <v>大阪市淀川区新北野3-8-2</v>
          </cell>
          <cell r="AK639" t="str">
            <v/>
          </cell>
          <cell r="AL639" t="str">
            <v>06-6305-2185</v>
          </cell>
          <cell r="AM639" t="str">
            <v>①</v>
          </cell>
          <cell r="AN639" t="str">
            <v>尾関　雄大</v>
          </cell>
          <cell r="AO639">
            <v>1</v>
          </cell>
          <cell r="AP639">
            <v>0</v>
          </cell>
          <cell r="AS639" t="str">
            <v>三菱</v>
          </cell>
          <cell r="AT639">
            <v>44921</v>
          </cell>
          <cell r="BA639">
            <v>38</v>
          </cell>
          <cell r="BB639" t="str">
            <v>○</v>
          </cell>
          <cell r="BC639" t="str">
            <v>221400112025</v>
          </cell>
          <cell r="BD639">
            <v>44939</v>
          </cell>
          <cell r="BE639">
            <v>44957</v>
          </cell>
          <cell r="BF639">
            <v>44958</v>
          </cell>
          <cell r="BG639" t="str">
            <v>9:30</v>
          </cell>
          <cell r="BH639" t="str">
            <v>17:00</v>
          </cell>
          <cell r="BI639" t="str">
            <v>9:00</v>
          </cell>
          <cell r="BJ639" t="str">
            <v>17:10</v>
          </cell>
          <cell r="BK639" t="str">
            <v/>
          </cell>
          <cell r="BL639" t="str">
            <v/>
          </cell>
        </row>
        <row r="640">
          <cell r="A640" t="str">
            <v>22-1400112-026</v>
          </cell>
          <cell r="B640">
            <v>44911</v>
          </cell>
          <cell r="C640">
            <v>44914</v>
          </cell>
          <cell r="F640" t="str">
            <v>1400112</v>
          </cell>
          <cell r="G640">
            <v>26</v>
          </cell>
          <cell r="H640">
            <v>40</v>
          </cell>
          <cell r="I640" t="str">
            <v>大阪</v>
          </cell>
          <cell r="J640" t="str">
            <v>天満研修センター</v>
          </cell>
          <cell r="K640" t="str">
            <v>Cタイプ</v>
          </cell>
          <cell r="L640">
            <v>44938</v>
          </cell>
          <cell r="M640">
            <v>44939</v>
          </cell>
          <cell r="O640" t="str">
            <v>大阪</v>
          </cell>
          <cell r="P640" t="str">
            <v>一般</v>
          </cell>
          <cell r="Q640">
            <v>1</v>
          </cell>
          <cell r="R640" t="str">
            <v>キムラ</v>
          </cell>
          <cell r="S640" t="str">
            <v>ミナト</v>
          </cell>
          <cell r="T640" t="str">
            <v>キムラ　ミナト</v>
          </cell>
          <cell r="U640" t="str">
            <v>木村</v>
          </cell>
          <cell r="V640" t="str">
            <v>港</v>
          </cell>
          <cell r="W640" t="str">
            <v>木村　港</v>
          </cell>
          <cell r="X640">
            <v>30945</v>
          </cell>
          <cell r="Y640">
            <v>38</v>
          </cell>
          <cell r="Z640" t="str">
            <v>565-0873</v>
          </cell>
          <cell r="AA640" t="str">
            <v>大阪府</v>
          </cell>
          <cell r="AB640" t="str">
            <v>吹田市藤白台3-5-17</v>
          </cell>
          <cell r="AC640" t="str">
            <v>プレミスト北千里クラッシィH305</v>
          </cell>
          <cell r="AD640" t="str">
            <v>090-7366-4634</v>
          </cell>
          <cell r="AE640" t="str">
            <v>kimura.minato@panasonic-homes.com</v>
          </cell>
          <cell r="AF640" t="str">
            <v>パナソニックリフォーム株式会社</v>
          </cell>
          <cell r="AG640" t="str">
            <v>大阪南営業部</v>
          </cell>
          <cell r="AH640" t="str">
            <v>591-8025</v>
          </cell>
          <cell r="AI640" t="str">
            <v>大阪府</v>
          </cell>
          <cell r="AJ640" t="str">
            <v>堺市北区長曽根町3083-9</v>
          </cell>
          <cell r="AK640" t="str">
            <v/>
          </cell>
          <cell r="AL640" t="str">
            <v>072-257-7488</v>
          </cell>
          <cell r="AM640" t="str">
            <v>①</v>
          </cell>
          <cell r="AN640" t="str">
            <v>木村港</v>
          </cell>
          <cell r="AO640">
            <v>0</v>
          </cell>
          <cell r="AP640">
            <v>1</v>
          </cell>
          <cell r="AS640" t="str">
            <v>一括</v>
          </cell>
          <cell r="BA640">
            <v>38</v>
          </cell>
          <cell r="BB640" t="str">
            <v>○</v>
          </cell>
          <cell r="BC640" t="str">
            <v>221400112026</v>
          </cell>
          <cell r="BD640">
            <v>44939</v>
          </cell>
          <cell r="BE640">
            <v>44957</v>
          </cell>
          <cell r="BF640">
            <v>44958</v>
          </cell>
          <cell r="BG640" t="str">
            <v>9:30</v>
          </cell>
          <cell r="BH640" t="str">
            <v>17:00</v>
          </cell>
          <cell r="BI640" t="str">
            <v>9:00</v>
          </cell>
          <cell r="BJ640" t="str">
            <v>17:10</v>
          </cell>
          <cell r="BK640" t="str">
            <v/>
          </cell>
          <cell r="BL640" t="str">
            <v/>
          </cell>
        </row>
        <row r="641">
          <cell r="A641" t="str">
            <v>22-1400112-027</v>
          </cell>
          <cell r="B641">
            <v>44911</v>
          </cell>
          <cell r="C641">
            <v>44914</v>
          </cell>
          <cell r="F641" t="str">
            <v>1400112</v>
          </cell>
          <cell r="G641">
            <v>27</v>
          </cell>
          <cell r="H641">
            <v>40</v>
          </cell>
          <cell r="I641" t="str">
            <v>大阪</v>
          </cell>
          <cell r="J641" t="str">
            <v>天満研修センター</v>
          </cell>
          <cell r="K641" t="str">
            <v>Cタイプ</v>
          </cell>
          <cell r="L641">
            <v>44938</v>
          </cell>
          <cell r="M641">
            <v>44939</v>
          </cell>
          <cell r="O641" t="str">
            <v>大阪</v>
          </cell>
          <cell r="P641" t="str">
            <v>一般</v>
          </cell>
          <cell r="Q641">
            <v>1</v>
          </cell>
          <cell r="R641" t="str">
            <v>オオツカ</v>
          </cell>
          <cell r="S641" t="str">
            <v>アツシ</v>
          </cell>
          <cell r="T641" t="str">
            <v>オオツカ　アツシ</v>
          </cell>
          <cell r="U641" t="str">
            <v>大塚</v>
          </cell>
          <cell r="V641" t="str">
            <v>敦司</v>
          </cell>
          <cell r="W641" t="str">
            <v>大塚　敦司</v>
          </cell>
          <cell r="X641">
            <v>35946</v>
          </cell>
          <cell r="Y641">
            <v>24</v>
          </cell>
          <cell r="Z641" t="str">
            <v>558-0002</v>
          </cell>
          <cell r="AA641" t="str">
            <v>大阪府</v>
          </cell>
          <cell r="AB641" t="str">
            <v>大阪市住吉長居西2-13-32</v>
          </cell>
          <cell r="AC641" t="str">
            <v>グランソフィア長居公園301号</v>
          </cell>
          <cell r="AD641" t="str">
            <v>080-6126-5316</v>
          </cell>
          <cell r="AE641" t="str">
            <v>otsuka.atsushi002@panasonic-homes.com</v>
          </cell>
          <cell r="AF641" t="str">
            <v>パナソニックリフォーム株式会社</v>
          </cell>
          <cell r="AG641" t="str">
            <v>大阪南営業部</v>
          </cell>
          <cell r="AH641" t="str">
            <v>591-8025</v>
          </cell>
          <cell r="AI641" t="str">
            <v>大阪府</v>
          </cell>
          <cell r="AJ641" t="str">
            <v>堺市北区長曽根町3083-9</v>
          </cell>
          <cell r="AK641" t="str">
            <v/>
          </cell>
          <cell r="AL641" t="str">
            <v>0722-57-7488</v>
          </cell>
          <cell r="AM641" t="str">
            <v>①</v>
          </cell>
          <cell r="AN641" t="str">
            <v>大塚敦司</v>
          </cell>
          <cell r="AO641">
            <v>1</v>
          </cell>
          <cell r="AP641">
            <v>1</v>
          </cell>
          <cell r="AS641" t="str">
            <v>一括</v>
          </cell>
          <cell r="BA641">
            <v>40</v>
          </cell>
          <cell r="BB641" t="str">
            <v>○</v>
          </cell>
          <cell r="BC641" t="str">
            <v>221400112027</v>
          </cell>
          <cell r="BD641">
            <v>44939</v>
          </cell>
          <cell r="BE641">
            <v>44957</v>
          </cell>
          <cell r="BF641">
            <v>44958</v>
          </cell>
          <cell r="BG641" t="str">
            <v>9:30</v>
          </cell>
          <cell r="BH641" t="str">
            <v>17:00</v>
          </cell>
          <cell r="BI641" t="str">
            <v>9:00</v>
          </cell>
          <cell r="BJ641" t="str">
            <v>17:10</v>
          </cell>
          <cell r="BK641" t="str">
            <v/>
          </cell>
          <cell r="BL641" t="str">
            <v/>
          </cell>
        </row>
        <row r="642">
          <cell r="A642" t="str">
            <v>22-1400112-028</v>
          </cell>
          <cell r="B642">
            <v>44911</v>
          </cell>
          <cell r="C642">
            <v>44914</v>
          </cell>
          <cell r="F642" t="str">
            <v>1400112</v>
          </cell>
          <cell r="G642">
            <v>28</v>
          </cell>
          <cell r="H642">
            <v>40</v>
          </cell>
          <cell r="I642" t="str">
            <v>大阪</v>
          </cell>
          <cell r="J642" t="str">
            <v>天満研修センター</v>
          </cell>
          <cell r="K642" t="str">
            <v>Cタイプ</v>
          </cell>
          <cell r="L642">
            <v>44938</v>
          </cell>
          <cell r="M642">
            <v>44939</v>
          </cell>
          <cell r="O642" t="str">
            <v>大阪</v>
          </cell>
          <cell r="P642" t="str">
            <v>一般</v>
          </cell>
          <cell r="Q642">
            <v>1</v>
          </cell>
          <cell r="R642" t="str">
            <v>スズキ</v>
          </cell>
          <cell r="S642" t="str">
            <v>マサヒロ</v>
          </cell>
          <cell r="T642" t="str">
            <v>スズキ　マサヒロ</v>
          </cell>
          <cell r="U642" t="str">
            <v>鈴木</v>
          </cell>
          <cell r="V642" t="str">
            <v>正弘</v>
          </cell>
          <cell r="W642" t="str">
            <v>鈴木　正弘</v>
          </cell>
          <cell r="X642">
            <v>22993</v>
          </cell>
          <cell r="Y642">
            <v>60</v>
          </cell>
          <cell r="Z642" t="str">
            <v>584-0036</v>
          </cell>
          <cell r="AA642" t="str">
            <v>大阪府</v>
          </cell>
          <cell r="AB642" t="str">
            <v>富田林市甲田1ｰ3ｰ29</v>
          </cell>
          <cell r="AC642" t="str">
            <v>グランコート富田林603号</v>
          </cell>
          <cell r="AD642" t="str">
            <v>080-2549-6831</v>
          </cell>
          <cell r="AE642" t="str">
            <v>suzuki.masahiro004@panasonic-homes.com</v>
          </cell>
          <cell r="AF642" t="str">
            <v>パナソニックリフォーム株式会社</v>
          </cell>
          <cell r="AG642" t="str">
            <v>大阪南営業部</v>
          </cell>
          <cell r="AH642" t="str">
            <v>591-8025</v>
          </cell>
          <cell r="AI642" t="str">
            <v>大阪府</v>
          </cell>
          <cell r="AJ642" t="str">
            <v>堺市北区長曽根町3083-9</v>
          </cell>
          <cell r="AK642" t="str">
            <v/>
          </cell>
          <cell r="AL642" t="str">
            <v>072-257-7488</v>
          </cell>
          <cell r="AM642" t="str">
            <v>⑥</v>
          </cell>
          <cell r="AN642" t="str">
            <v>鈴木　正弘</v>
          </cell>
          <cell r="AO642">
            <v>0</v>
          </cell>
          <cell r="AP642">
            <v>1</v>
          </cell>
          <cell r="AS642" t="str">
            <v>一括</v>
          </cell>
          <cell r="BA642">
            <v>39</v>
          </cell>
          <cell r="BB642" t="str">
            <v>○</v>
          </cell>
          <cell r="BC642" t="str">
            <v>221400112028</v>
          </cell>
          <cell r="BD642">
            <v>44939</v>
          </cell>
          <cell r="BE642">
            <v>44957</v>
          </cell>
          <cell r="BF642">
            <v>44958</v>
          </cell>
          <cell r="BG642" t="str">
            <v>9:30</v>
          </cell>
          <cell r="BH642" t="str">
            <v>17:00</v>
          </cell>
          <cell r="BI642" t="str">
            <v>9:00</v>
          </cell>
          <cell r="BJ642" t="str">
            <v>17:10</v>
          </cell>
          <cell r="BK642" t="str">
            <v/>
          </cell>
          <cell r="BL642" t="str">
            <v/>
          </cell>
        </row>
        <row r="643">
          <cell r="A643" t="str">
            <v>22-1400112-029</v>
          </cell>
          <cell r="B643">
            <v>44916</v>
          </cell>
          <cell r="C643">
            <v>44917</v>
          </cell>
          <cell r="F643" t="str">
            <v>1400112</v>
          </cell>
          <cell r="G643">
            <v>29</v>
          </cell>
          <cell r="H643">
            <v>40</v>
          </cell>
          <cell r="I643" t="str">
            <v>大阪</v>
          </cell>
          <cell r="J643" t="str">
            <v>天満研修センター</v>
          </cell>
          <cell r="K643" t="str">
            <v>Cタイプ</v>
          </cell>
          <cell r="L643">
            <v>44938</v>
          </cell>
          <cell r="M643">
            <v>44939</v>
          </cell>
          <cell r="O643" t="str">
            <v>大阪</v>
          </cell>
          <cell r="P643" t="str">
            <v>一般</v>
          </cell>
          <cell r="Q643">
            <v>1</v>
          </cell>
          <cell r="R643" t="str">
            <v>ムカイダ</v>
          </cell>
          <cell r="S643" t="str">
            <v>ヨウスケ</v>
          </cell>
          <cell r="T643" t="str">
            <v>ムカイダ　ヨウスケ</v>
          </cell>
          <cell r="U643" t="str">
            <v>向田</v>
          </cell>
          <cell r="V643" t="str">
            <v>洋介</v>
          </cell>
          <cell r="W643" t="str">
            <v>向田　洋介</v>
          </cell>
          <cell r="X643">
            <v>33942</v>
          </cell>
          <cell r="Y643">
            <v>30</v>
          </cell>
          <cell r="Z643" t="str">
            <v>658-0072</v>
          </cell>
          <cell r="AA643" t="str">
            <v>兵庫県</v>
          </cell>
          <cell r="AB643" t="str">
            <v>神戸市東灘区岡本2丁目3-3</v>
          </cell>
          <cell r="AC643" t="str">
            <v>コンフォート岡本501号室</v>
          </cell>
          <cell r="AD643" t="str">
            <v>090-1676-4124</v>
          </cell>
          <cell r="AE643" t="str">
            <v>mukaida@kosoken.co.jp</v>
          </cell>
          <cell r="AF643" t="str">
            <v>株式会社構造総合技術研究所</v>
          </cell>
          <cell r="AG643" t="str">
            <v>技術部</v>
          </cell>
          <cell r="AH643" t="str">
            <v>577-0012</v>
          </cell>
          <cell r="AI643" t="str">
            <v>大阪府</v>
          </cell>
          <cell r="AJ643" t="str">
            <v>東大阪市長田東3-2-27</v>
          </cell>
          <cell r="AK643" t="str">
            <v/>
          </cell>
          <cell r="AL643" t="str">
            <v>06-6748-8880</v>
          </cell>
          <cell r="AM643" t="str">
            <v>①</v>
          </cell>
          <cell r="AN643" t="str">
            <v>向田 洋介</v>
          </cell>
          <cell r="AO643">
            <v>1</v>
          </cell>
          <cell r="AP643">
            <v>1</v>
          </cell>
          <cell r="AS643" t="str">
            <v>三菱</v>
          </cell>
          <cell r="AT643">
            <v>44922</v>
          </cell>
          <cell r="BA643">
            <v>40</v>
          </cell>
          <cell r="BB643" t="str">
            <v>○</v>
          </cell>
          <cell r="BC643" t="str">
            <v>221400112029</v>
          </cell>
          <cell r="BD643">
            <v>44939</v>
          </cell>
          <cell r="BE643">
            <v>44957</v>
          </cell>
          <cell r="BF643">
            <v>44958</v>
          </cell>
          <cell r="BG643" t="str">
            <v>9:30</v>
          </cell>
          <cell r="BH643" t="str">
            <v>17:00</v>
          </cell>
          <cell r="BI643" t="str">
            <v>9:00</v>
          </cell>
          <cell r="BJ643" t="str">
            <v>17:10</v>
          </cell>
          <cell r="BK643" t="str">
            <v/>
          </cell>
          <cell r="BL643" t="str">
            <v/>
          </cell>
        </row>
        <row r="644">
          <cell r="A644" t="str">
            <v>22-1400112-030</v>
          </cell>
          <cell r="B644">
            <v>44916</v>
          </cell>
          <cell r="C644">
            <v>44916</v>
          </cell>
          <cell r="E644">
            <v>0</v>
          </cell>
          <cell r="F644" t="str">
            <v>1400112</v>
          </cell>
          <cell r="G644">
            <v>30</v>
          </cell>
          <cell r="H644">
            <v>40</v>
          </cell>
          <cell r="I644" t="str">
            <v>大阪</v>
          </cell>
          <cell r="J644" t="str">
            <v>天満研修センター</v>
          </cell>
          <cell r="K644" t="str">
            <v>Cタイプ</v>
          </cell>
          <cell r="L644">
            <v>44938</v>
          </cell>
          <cell r="M644">
            <v>44939</v>
          </cell>
          <cell r="O644" t="str">
            <v>大阪</v>
          </cell>
          <cell r="P644" t="str">
            <v>一般</v>
          </cell>
          <cell r="Q644">
            <v>1</v>
          </cell>
          <cell r="R644" t="str">
            <v>ノダ</v>
          </cell>
          <cell r="S644" t="str">
            <v>ススム</v>
          </cell>
          <cell r="T644" t="str">
            <v>ノダ　ススム</v>
          </cell>
          <cell r="U644" t="str">
            <v>野田</v>
          </cell>
          <cell r="V644" t="str">
            <v>進</v>
          </cell>
          <cell r="W644" t="str">
            <v>野田　進</v>
          </cell>
          <cell r="X644">
            <v>23624</v>
          </cell>
          <cell r="Y644">
            <v>58</v>
          </cell>
          <cell r="Z644" t="str">
            <v>523-0892</v>
          </cell>
          <cell r="AA644" t="str">
            <v>滋賀県</v>
          </cell>
          <cell r="AB644" t="str">
            <v>近江八幡市出町414-7</v>
          </cell>
          <cell r="AC644" t="str">
            <v>フラワー2番館231号室</v>
          </cell>
          <cell r="AD644" t="str">
            <v>080-2472-5312</v>
          </cell>
          <cell r="AE644" t="str">
            <v>noda.susumu@panasonic-homes.com</v>
          </cell>
          <cell r="AF644" t="str">
            <v>パナソニックリフォーム株式会社</v>
          </cell>
          <cell r="AG644" t="str">
            <v>近畿支社　大阪北営業部　北摂店</v>
          </cell>
          <cell r="AH644" t="str">
            <v>560-8543</v>
          </cell>
          <cell r="AI644" t="str">
            <v>大阪府</v>
          </cell>
          <cell r="AJ644" t="str">
            <v>豊中市新千里西町1-1-4　10階</v>
          </cell>
          <cell r="AK644" t="str">
            <v/>
          </cell>
          <cell r="AL644" t="str">
            <v>06-6834-5216</v>
          </cell>
          <cell r="AM644" t="str">
            <v>⑥</v>
          </cell>
          <cell r="AN644" t="str">
            <v>野田　進</v>
          </cell>
          <cell r="AO644">
            <v>0</v>
          </cell>
          <cell r="AP644">
            <v>1</v>
          </cell>
          <cell r="AS644" t="str">
            <v>一括</v>
          </cell>
          <cell r="BA644">
            <v>40</v>
          </cell>
          <cell r="BB644" t="str">
            <v>○</v>
          </cell>
          <cell r="BC644" t="str">
            <v>221400112030</v>
          </cell>
          <cell r="BD644">
            <v>44939</v>
          </cell>
          <cell r="BE644">
            <v>44957</v>
          </cell>
          <cell r="BF644">
            <v>44958</v>
          </cell>
          <cell r="BG644" t="str">
            <v>9:30</v>
          </cell>
          <cell r="BH644" t="str">
            <v>17:00</v>
          </cell>
          <cell r="BI644" t="str">
            <v>9:00</v>
          </cell>
          <cell r="BJ644" t="str">
            <v>17:10</v>
          </cell>
          <cell r="BK644" t="str">
            <v/>
          </cell>
          <cell r="BL644" t="str">
            <v/>
          </cell>
        </row>
        <row r="645">
          <cell r="A645" t="str">
            <v>22-1400112-031</v>
          </cell>
          <cell r="B645">
            <v>44918</v>
          </cell>
          <cell r="C645">
            <v>44918</v>
          </cell>
          <cell r="E645">
            <v>0</v>
          </cell>
          <cell r="F645" t="str">
            <v>1400112</v>
          </cell>
          <cell r="G645">
            <v>31</v>
          </cell>
          <cell r="H645">
            <v>40</v>
          </cell>
          <cell r="I645" t="str">
            <v>大阪</v>
          </cell>
          <cell r="J645" t="str">
            <v>天満研修センター</v>
          </cell>
          <cell r="K645" t="str">
            <v>Cタイプ</v>
          </cell>
          <cell r="L645">
            <v>44938</v>
          </cell>
          <cell r="M645">
            <v>44939</v>
          </cell>
          <cell r="O645" t="str">
            <v>大阪</v>
          </cell>
          <cell r="P645" t="str">
            <v>一般</v>
          </cell>
          <cell r="Q645">
            <v>1</v>
          </cell>
          <cell r="R645" t="str">
            <v>コニシ</v>
          </cell>
          <cell r="S645" t="str">
            <v>サエコ</v>
          </cell>
          <cell r="T645" t="str">
            <v>コニシ　サエコ</v>
          </cell>
          <cell r="U645" t="str">
            <v>小西</v>
          </cell>
          <cell r="V645" t="str">
            <v>彩恵子</v>
          </cell>
          <cell r="W645" t="str">
            <v>小西　彩恵子</v>
          </cell>
          <cell r="X645">
            <v>33686</v>
          </cell>
          <cell r="Y645">
            <v>30</v>
          </cell>
          <cell r="Z645" t="str">
            <v>569-1038</v>
          </cell>
          <cell r="AA645" t="str">
            <v>大阪府</v>
          </cell>
          <cell r="AB645" t="str">
            <v>高槻市黄金の里1-7-3</v>
          </cell>
          <cell r="AC645" t="str">
            <v>エミナンス高槻607号室</v>
          </cell>
          <cell r="AD645" t="str">
            <v>080-8946-6886</v>
          </cell>
          <cell r="AE645" t="str">
            <v>konishi.saeko001@panasonic-homes.com</v>
          </cell>
          <cell r="AF645" t="str">
            <v>パナソニックリフォーム株式会社</v>
          </cell>
          <cell r="AG645" t="str">
            <v>近畿支社　大阪北営業部　北摂店</v>
          </cell>
          <cell r="AH645" t="str">
            <v>560-8543</v>
          </cell>
          <cell r="AI645" t="str">
            <v>大阪府</v>
          </cell>
          <cell r="AJ645" t="str">
            <v>豊中市新千里西町1-1-4　10階</v>
          </cell>
          <cell r="AK645" t="str">
            <v/>
          </cell>
          <cell r="AL645" t="str">
            <v>06-6834-5216</v>
          </cell>
          <cell r="AM645" t="str">
            <v>②</v>
          </cell>
          <cell r="AN645" t="str">
            <v>小西　彩恵子</v>
          </cell>
          <cell r="AO645">
            <v>1</v>
          </cell>
          <cell r="AP645">
            <v>1</v>
          </cell>
          <cell r="AS645" t="str">
            <v>一括</v>
          </cell>
          <cell r="BA645">
            <v>38</v>
          </cell>
          <cell r="BB645" t="str">
            <v>○</v>
          </cell>
          <cell r="BC645" t="str">
            <v>221400112031</v>
          </cell>
          <cell r="BD645">
            <v>44939</v>
          </cell>
          <cell r="BE645">
            <v>44957</v>
          </cell>
          <cell r="BF645">
            <v>44958</v>
          </cell>
          <cell r="BG645" t="str">
            <v>9:30</v>
          </cell>
          <cell r="BH645" t="str">
            <v>17:00</v>
          </cell>
          <cell r="BI645" t="str">
            <v>9:00</v>
          </cell>
          <cell r="BJ645" t="str">
            <v>17:10</v>
          </cell>
          <cell r="BK645" t="str">
            <v/>
          </cell>
          <cell r="BL645" t="str">
            <v/>
          </cell>
        </row>
        <row r="646">
          <cell r="A646" t="str">
            <v>22-1400112-032</v>
          </cell>
          <cell r="B646">
            <v>44918</v>
          </cell>
          <cell r="C646">
            <v>44918</v>
          </cell>
          <cell r="E646">
            <v>0</v>
          </cell>
          <cell r="F646" t="str">
            <v>1400112</v>
          </cell>
          <cell r="G646">
            <v>32</v>
          </cell>
          <cell r="H646">
            <v>40</v>
          </cell>
          <cell r="I646" t="str">
            <v>大阪</v>
          </cell>
          <cell r="J646" t="str">
            <v>天満研修センター</v>
          </cell>
          <cell r="K646" t="str">
            <v>Cタイプ</v>
          </cell>
          <cell r="L646">
            <v>44938</v>
          </cell>
          <cell r="M646">
            <v>44939</v>
          </cell>
          <cell r="O646" t="str">
            <v>大阪</v>
          </cell>
          <cell r="P646" t="str">
            <v>一般</v>
          </cell>
          <cell r="Q646">
            <v>1</v>
          </cell>
          <cell r="R646" t="str">
            <v>キヤマ</v>
          </cell>
          <cell r="S646" t="str">
            <v>ソウジン</v>
          </cell>
          <cell r="T646" t="str">
            <v>キヤマ　ソウジン</v>
          </cell>
          <cell r="U646" t="str">
            <v>木山</v>
          </cell>
          <cell r="V646" t="str">
            <v>草稔</v>
          </cell>
          <cell r="W646" t="str">
            <v>木山　草稔</v>
          </cell>
          <cell r="X646">
            <v>26443</v>
          </cell>
          <cell r="Y646">
            <v>50</v>
          </cell>
          <cell r="Z646" t="str">
            <v>618-0014</v>
          </cell>
          <cell r="AA646" t="str">
            <v>大阪府</v>
          </cell>
          <cell r="AB646" t="str">
            <v>三島郡島本町水無瀬2-2-3</v>
          </cell>
          <cell r="AC646" t="str">
            <v>メゾン水無瀬３号棟616号室</v>
          </cell>
          <cell r="AD646" t="str">
            <v>090-2599-7861</v>
          </cell>
          <cell r="AE646" t="str">
            <v>kiyama.sojin@panasonic-homes.com</v>
          </cell>
          <cell r="AF646" t="str">
            <v>パナソニックリフォーム株式会社</v>
          </cell>
          <cell r="AG646" t="str">
            <v>近畿支社　大阪北営業部　北摂店</v>
          </cell>
          <cell r="AH646" t="str">
            <v>560-8543</v>
          </cell>
          <cell r="AI646" t="str">
            <v>大阪府</v>
          </cell>
          <cell r="AJ646" t="str">
            <v>豊中市新千里西町1-1-4　10階</v>
          </cell>
          <cell r="AK646" t="str">
            <v/>
          </cell>
          <cell r="AL646" t="str">
            <v>06-6834-5216</v>
          </cell>
          <cell r="AM646" t="str">
            <v>⑥</v>
          </cell>
          <cell r="AN646" t="str">
            <v>木山　草稔</v>
          </cell>
          <cell r="AO646">
            <v>0</v>
          </cell>
          <cell r="AP646">
            <v>1</v>
          </cell>
          <cell r="AS646" t="str">
            <v>一括</v>
          </cell>
          <cell r="BA646">
            <v>37</v>
          </cell>
          <cell r="BB646" t="str">
            <v>○</v>
          </cell>
          <cell r="BC646" t="str">
            <v>221400112032</v>
          </cell>
          <cell r="BD646">
            <v>44939</v>
          </cell>
          <cell r="BE646">
            <v>44957</v>
          </cell>
          <cell r="BF646">
            <v>44958</v>
          </cell>
          <cell r="BG646" t="str">
            <v>9:30</v>
          </cell>
          <cell r="BH646" t="str">
            <v>17:00</v>
          </cell>
          <cell r="BI646" t="str">
            <v>9:00</v>
          </cell>
          <cell r="BJ646" t="str">
            <v>17:10</v>
          </cell>
          <cell r="BK646" t="str">
            <v/>
          </cell>
          <cell r="BL646" t="str">
            <v/>
          </cell>
        </row>
        <row r="647">
          <cell r="A647" t="str">
            <v>22-1400112-033</v>
          </cell>
          <cell r="B647">
            <v>44911</v>
          </cell>
          <cell r="C647">
            <v>44921</v>
          </cell>
          <cell r="E647">
            <v>0</v>
          </cell>
          <cell r="F647" t="str">
            <v>1400112</v>
          </cell>
          <cell r="G647">
            <v>33</v>
          </cell>
          <cell r="H647">
            <v>40</v>
          </cell>
          <cell r="I647" t="str">
            <v>大阪</v>
          </cell>
          <cell r="J647" t="str">
            <v>天満研修センター</v>
          </cell>
          <cell r="K647" t="str">
            <v>Cタイプ</v>
          </cell>
          <cell r="L647">
            <v>44938</v>
          </cell>
          <cell r="M647">
            <v>44939</v>
          </cell>
          <cell r="O647" t="str">
            <v>大阪</v>
          </cell>
          <cell r="P647" t="str">
            <v>一般</v>
          </cell>
          <cell r="Q647">
            <v>1</v>
          </cell>
          <cell r="R647" t="str">
            <v>クリカゲ</v>
          </cell>
          <cell r="S647" t="str">
            <v>ハヤト</v>
          </cell>
          <cell r="T647" t="str">
            <v>クリカゲ　ハヤト</v>
          </cell>
          <cell r="U647" t="str">
            <v>栗蔭</v>
          </cell>
          <cell r="V647" t="str">
            <v>勇人</v>
          </cell>
          <cell r="W647" t="str">
            <v>栗蔭　勇人</v>
          </cell>
          <cell r="X647">
            <v>26409</v>
          </cell>
          <cell r="Y647">
            <v>52</v>
          </cell>
          <cell r="Z647" t="str">
            <v>578-0913</v>
          </cell>
          <cell r="AA647" t="str">
            <v>大阪府</v>
          </cell>
          <cell r="AB647" t="str">
            <v>東大阪市中野2-8-13</v>
          </cell>
          <cell r="AD647" t="str">
            <v>080-5717-8876</v>
          </cell>
          <cell r="AE647" t="str">
            <v>hay-kurikage@itc-uc.co.jp</v>
          </cell>
          <cell r="AF647" t="str">
            <v>伊藤忠アーバンコミュニティ株式会社</v>
          </cell>
          <cell r="AG647" t="str">
            <v>西日本支社</v>
          </cell>
          <cell r="AH647" t="str">
            <v>541-0048</v>
          </cell>
          <cell r="AI647" t="str">
            <v>大阪府</v>
          </cell>
          <cell r="AJ647" t="str">
            <v>大阪市中央区瓦町4-2-14</v>
          </cell>
          <cell r="AK647" t="str">
            <v>京阪神瓦町ビル7階</v>
          </cell>
          <cell r="AL647" t="str">
            <v>06-6231-1635</v>
          </cell>
          <cell r="AM647" t="str">
            <v>⑥</v>
          </cell>
          <cell r="AN647" t="str">
            <v>栗蔭　勇人</v>
          </cell>
          <cell r="AO647">
            <v>1</v>
          </cell>
          <cell r="AP647">
            <v>1</v>
          </cell>
          <cell r="AS647" t="str">
            <v>一括</v>
          </cell>
          <cell r="BA647">
            <v>38</v>
          </cell>
          <cell r="BB647" t="str">
            <v>○</v>
          </cell>
          <cell r="BC647" t="str">
            <v>221400112033</v>
          </cell>
          <cell r="BD647">
            <v>44939</v>
          </cell>
          <cell r="BE647">
            <v>44957</v>
          </cell>
          <cell r="BF647">
            <v>44958</v>
          </cell>
          <cell r="BG647" t="str">
            <v>9:30</v>
          </cell>
          <cell r="BH647" t="str">
            <v>17:00</v>
          </cell>
          <cell r="BI647" t="str">
            <v>9:00</v>
          </cell>
          <cell r="BJ647" t="str">
            <v>17:10</v>
          </cell>
          <cell r="BK647" t="str">
            <v/>
          </cell>
          <cell r="BL647" t="str">
            <v/>
          </cell>
        </row>
        <row r="648">
          <cell r="A648" t="str">
            <v>22-1400112-034</v>
          </cell>
          <cell r="B648">
            <v>44914</v>
          </cell>
          <cell r="C648">
            <v>44921</v>
          </cell>
          <cell r="E648">
            <v>0</v>
          </cell>
          <cell r="F648" t="str">
            <v>1400112</v>
          </cell>
          <cell r="G648">
            <v>34</v>
          </cell>
          <cell r="H648">
            <v>40</v>
          </cell>
          <cell r="I648" t="str">
            <v>大阪</v>
          </cell>
          <cell r="J648" t="str">
            <v>天満研修センター</v>
          </cell>
          <cell r="K648" t="str">
            <v>Cタイプ</v>
          </cell>
          <cell r="L648">
            <v>44938</v>
          </cell>
          <cell r="M648">
            <v>44939</v>
          </cell>
          <cell r="O648" t="str">
            <v>大阪</v>
          </cell>
          <cell r="P648" t="str">
            <v>一般</v>
          </cell>
          <cell r="Q648">
            <v>1</v>
          </cell>
          <cell r="R648" t="str">
            <v>カムラ</v>
          </cell>
          <cell r="S648" t="str">
            <v>ミキ</v>
          </cell>
          <cell r="T648" t="str">
            <v>カムラ　ミキ</v>
          </cell>
          <cell r="U648" t="str">
            <v>嘉村</v>
          </cell>
          <cell r="V648" t="str">
            <v>美紀</v>
          </cell>
          <cell r="W648" t="str">
            <v>嘉村　美紀</v>
          </cell>
          <cell r="X648">
            <v>28681</v>
          </cell>
          <cell r="Y648">
            <v>46</v>
          </cell>
          <cell r="Z648" t="str">
            <v>572-0042</v>
          </cell>
          <cell r="AA648" t="str">
            <v>大阪府</v>
          </cell>
          <cell r="AB648" t="str">
            <v>寝屋川市東大利町18-18</v>
          </cell>
          <cell r="AC648" t="str">
            <v>リフレ香南102号</v>
          </cell>
          <cell r="AD648" t="str">
            <v>090-1915-0529</v>
          </cell>
          <cell r="AE648" t="str">
            <v>mik-kamura@itc-uc.co.jp</v>
          </cell>
          <cell r="AF648" t="str">
            <v>伊藤忠アーバンコミュニティ株式会社</v>
          </cell>
          <cell r="AG648" t="str">
            <v>リビングテナント部</v>
          </cell>
          <cell r="AH648" t="str">
            <v>541-0048</v>
          </cell>
          <cell r="AI648" t="str">
            <v>大阪府</v>
          </cell>
          <cell r="AJ648" t="str">
            <v>大阪市中央区瓦町4-2-14</v>
          </cell>
          <cell r="AK648" t="str">
            <v>京阪神瓦町ビル5階</v>
          </cell>
          <cell r="AL648" t="str">
            <v>06-6231-1637</v>
          </cell>
          <cell r="AM648" t="str">
            <v>⑥</v>
          </cell>
          <cell r="AN648" t="str">
            <v>嘉村　美紀</v>
          </cell>
          <cell r="AO648">
            <v>1</v>
          </cell>
          <cell r="AP648">
            <v>1</v>
          </cell>
          <cell r="AS648" t="str">
            <v>一括</v>
          </cell>
          <cell r="BA648">
            <v>38</v>
          </cell>
          <cell r="BB648" t="str">
            <v>○</v>
          </cell>
          <cell r="BC648" t="str">
            <v>221400112034</v>
          </cell>
          <cell r="BD648">
            <v>44939</v>
          </cell>
          <cell r="BE648">
            <v>44957</v>
          </cell>
          <cell r="BF648">
            <v>44958</v>
          </cell>
          <cell r="BG648" t="str">
            <v>9:30</v>
          </cell>
          <cell r="BH648" t="str">
            <v>17:00</v>
          </cell>
          <cell r="BI648" t="str">
            <v>9:00</v>
          </cell>
          <cell r="BJ648" t="str">
            <v>17:10</v>
          </cell>
          <cell r="BK648" t="str">
            <v/>
          </cell>
          <cell r="BL648" t="str">
            <v/>
          </cell>
        </row>
        <row r="649">
          <cell r="A649" t="str">
            <v>22-1400112-035</v>
          </cell>
          <cell r="B649">
            <v>44911</v>
          </cell>
          <cell r="C649">
            <v>44921</v>
          </cell>
          <cell r="E649">
            <v>0</v>
          </cell>
          <cell r="F649" t="str">
            <v>1400112</v>
          </cell>
          <cell r="G649">
            <v>35</v>
          </cell>
          <cell r="H649">
            <v>40</v>
          </cell>
          <cell r="I649" t="str">
            <v>大阪</v>
          </cell>
          <cell r="J649" t="str">
            <v>天満研修センター</v>
          </cell>
          <cell r="K649" t="str">
            <v>Cタイプ</v>
          </cell>
          <cell r="L649">
            <v>44938</v>
          </cell>
          <cell r="M649">
            <v>44939</v>
          </cell>
          <cell r="O649" t="str">
            <v>大阪</v>
          </cell>
          <cell r="P649" t="str">
            <v>一般</v>
          </cell>
          <cell r="Q649">
            <v>1</v>
          </cell>
          <cell r="R649" t="str">
            <v>イノウ</v>
          </cell>
          <cell r="S649" t="str">
            <v>タカヒロ</v>
          </cell>
          <cell r="T649" t="str">
            <v>イノウ　タカヒロ</v>
          </cell>
          <cell r="U649" t="str">
            <v>伊納</v>
          </cell>
          <cell r="V649" t="str">
            <v>隆弘</v>
          </cell>
          <cell r="W649" t="str">
            <v>伊納　隆弘</v>
          </cell>
          <cell r="X649">
            <v>28522</v>
          </cell>
          <cell r="Y649">
            <v>44</v>
          </cell>
          <cell r="Z649" t="str">
            <v>507-0035</v>
          </cell>
          <cell r="AA649" t="str">
            <v>岐阜県</v>
          </cell>
          <cell r="AB649" t="str">
            <v>多治見市栄町3丁目20番地１</v>
          </cell>
          <cell r="AC649" t="str">
            <v>ローレルコート多治見栄町405</v>
          </cell>
          <cell r="AD649" t="str">
            <v>050-5369-1955</v>
          </cell>
          <cell r="AE649" t="str">
            <v>t-ino@itc-uc.co.jp</v>
          </cell>
          <cell r="AF649" t="str">
            <v>伊藤忠アーバンコミュニティ株式会社</v>
          </cell>
          <cell r="AG649" t="str">
            <v>名古屋支店</v>
          </cell>
          <cell r="AH649" t="str">
            <v>460-0003</v>
          </cell>
          <cell r="AI649" t="str">
            <v>愛知県</v>
          </cell>
          <cell r="AJ649" t="str">
            <v>名古屋市中区錦１－５－１１</v>
          </cell>
          <cell r="AK649" t="str">
            <v>名古屋伊藤忠ビル4階</v>
          </cell>
          <cell r="AL649" t="str">
            <v>052-203-8671</v>
          </cell>
          <cell r="AM649" t="str">
            <v>⑥</v>
          </cell>
          <cell r="AN649" t="str">
            <v>伊納　隆弘</v>
          </cell>
          <cell r="AO649">
            <v>1</v>
          </cell>
          <cell r="AP649">
            <v>1</v>
          </cell>
          <cell r="AS649" t="str">
            <v>一括</v>
          </cell>
          <cell r="BA649">
            <v>40</v>
          </cell>
          <cell r="BB649" t="str">
            <v>○</v>
          </cell>
          <cell r="BC649" t="str">
            <v>221400112035</v>
          </cell>
          <cell r="BD649">
            <v>44939</v>
          </cell>
          <cell r="BE649">
            <v>44957</v>
          </cell>
          <cell r="BF649">
            <v>44958</v>
          </cell>
          <cell r="BG649" t="str">
            <v>9:30</v>
          </cell>
          <cell r="BH649" t="str">
            <v>17:00</v>
          </cell>
          <cell r="BI649" t="str">
            <v>9:00</v>
          </cell>
          <cell r="BJ649" t="str">
            <v>17:10</v>
          </cell>
          <cell r="BK649" t="str">
            <v/>
          </cell>
          <cell r="BL649" t="str">
            <v/>
          </cell>
        </row>
        <row r="650">
          <cell r="A650" t="str">
            <v>22-1400112-036</v>
          </cell>
          <cell r="B650">
            <v>44921</v>
          </cell>
          <cell r="C650">
            <v>44921</v>
          </cell>
          <cell r="E650">
            <v>0</v>
          </cell>
          <cell r="F650" t="str">
            <v>1400112</v>
          </cell>
          <cell r="G650">
            <v>36</v>
          </cell>
          <cell r="H650">
            <v>40</v>
          </cell>
          <cell r="I650" t="str">
            <v>大阪</v>
          </cell>
          <cell r="J650" t="str">
            <v>天満研修センター</v>
          </cell>
          <cell r="K650" t="str">
            <v>Cタイプ</v>
          </cell>
          <cell r="L650">
            <v>44938</v>
          </cell>
          <cell r="M650">
            <v>44939</v>
          </cell>
          <cell r="O650" t="str">
            <v>大阪</v>
          </cell>
          <cell r="P650" t="str">
            <v>一般</v>
          </cell>
          <cell r="Q650">
            <v>1</v>
          </cell>
          <cell r="R650" t="str">
            <v>ゲンダ</v>
          </cell>
          <cell r="S650" t="str">
            <v>アツシ</v>
          </cell>
          <cell r="T650" t="str">
            <v>ゲンダ　アツシ</v>
          </cell>
          <cell r="U650" t="str">
            <v>玄田</v>
          </cell>
          <cell r="V650" t="str">
            <v>丁士</v>
          </cell>
          <cell r="W650" t="str">
            <v>玄田　丁士</v>
          </cell>
          <cell r="X650">
            <v>25342</v>
          </cell>
          <cell r="Y650">
            <v>53</v>
          </cell>
          <cell r="Z650" t="str">
            <v>567-0012</v>
          </cell>
          <cell r="AA650" t="str">
            <v>大阪府</v>
          </cell>
          <cell r="AB650" t="str">
            <v>茨木市東太田1-3-931</v>
          </cell>
          <cell r="AC650" t="str">
            <v/>
          </cell>
          <cell r="AD650" t="str">
            <v>090-5046-8160</v>
          </cell>
          <cell r="AE650" t="str">
            <v>genda.atsushi@panasonic-homes.com</v>
          </cell>
          <cell r="AF650" t="str">
            <v>パナソニックリフォーム株式会社</v>
          </cell>
          <cell r="AG650" t="str">
            <v>近畿支社　大阪北営業部　北摂店</v>
          </cell>
          <cell r="AH650" t="str">
            <v>560-8543</v>
          </cell>
          <cell r="AI650" t="str">
            <v>大阪府</v>
          </cell>
          <cell r="AJ650" t="str">
            <v>豊中市新千里西町1-1-4　10階</v>
          </cell>
          <cell r="AK650" t="str">
            <v/>
          </cell>
          <cell r="AL650" t="str">
            <v>06-6834-5216</v>
          </cell>
          <cell r="AM650" t="str">
            <v>⑥</v>
          </cell>
          <cell r="AN650" t="str">
            <v>玄田　丁士</v>
          </cell>
          <cell r="AO650">
            <v>1</v>
          </cell>
          <cell r="AP650">
            <v>1</v>
          </cell>
          <cell r="AS650" t="str">
            <v>一括</v>
          </cell>
          <cell r="BA650">
            <v>40</v>
          </cell>
          <cell r="BB650" t="str">
            <v>○</v>
          </cell>
          <cell r="BC650" t="str">
            <v>221400112036</v>
          </cell>
          <cell r="BD650">
            <v>44939</v>
          </cell>
          <cell r="BE650">
            <v>44957</v>
          </cell>
          <cell r="BF650">
            <v>44958</v>
          </cell>
          <cell r="BG650" t="str">
            <v>9:30</v>
          </cell>
          <cell r="BH650" t="str">
            <v>17:00</v>
          </cell>
          <cell r="BI650" t="str">
            <v>9:00</v>
          </cell>
          <cell r="BJ650" t="str">
            <v>17:10</v>
          </cell>
          <cell r="BK650" t="str">
            <v/>
          </cell>
          <cell r="BL650" t="str">
            <v/>
          </cell>
        </row>
        <row r="651">
          <cell r="A651" t="str">
            <v>22-1400112-037</v>
          </cell>
          <cell r="B651">
            <v>44919</v>
          </cell>
          <cell r="C651">
            <v>44921</v>
          </cell>
          <cell r="E651">
            <v>0</v>
          </cell>
          <cell r="F651" t="str">
            <v>1400112</v>
          </cell>
          <cell r="G651">
            <v>37</v>
          </cell>
          <cell r="H651">
            <v>40</v>
          </cell>
          <cell r="I651" t="str">
            <v>大阪</v>
          </cell>
          <cell r="J651" t="str">
            <v>天満研修センター</v>
          </cell>
          <cell r="K651" t="str">
            <v>Cタイプ</v>
          </cell>
          <cell r="L651">
            <v>44938</v>
          </cell>
          <cell r="M651">
            <v>44939</v>
          </cell>
          <cell r="O651" t="str">
            <v>大阪</v>
          </cell>
          <cell r="P651" t="str">
            <v>一般</v>
          </cell>
          <cell r="Q651">
            <v>1</v>
          </cell>
          <cell r="R651" t="str">
            <v>ムラカミ</v>
          </cell>
          <cell r="S651" t="str">
            <v>ヒロタカ</v>
          </cell>
          <cell r="T651" t="str">
            <v>ムラカミ　ヒロタカ</v>
          </cell>
          <cell r="U651" t="str">
            <v>村上</v>
          </cell>
          <cell r="V651" t="str">
            <v>弘高</v>
          </cell>
          <cell r="W651" t="str">
            <v>村上　弘高</v>
          </cell>
          <cell r="X651">
            <v>26868</v>
          </cell>
          <cell r="Y651">
            <v>49</v>
          </cell>
          <cell r="Z651" t="str">
            <v>560-0011</v>
          </cell>
          <cell r="AA651" t="str">
            <v>大阪府</v>
          </cell>
          <cell r="AB651" t="str">
            <v>豊中市上野西4-8-30</v>
          </cell>
          <cell r="AC651" t="str">
            <v>ﾛｲﾔﾙﾒｿﾞﾝ上野西301号</v>
          </cell>
          <cell r="AD651" t="str">
            <v>080-2472-4632</v>
          </cell>
          <cell r="AE651" t="str">
            <v>murakami.hirotataka001@jp.panasonic.com</v>
          </cell>
          <cell r="AF651" t="str">
            <v>パナソニックリフォーム株式会社</v>
          </cell>
          <cell r="AG651" t="str">
            <v>営業部</v>
          </cell>
          <cell r="AH651" t="str">
            <v>650-0034</v>
          </cell>
          <cell r="AI651" t="str">
            <v>兵庫県</v>
          </cell>
          <cell r="AJ651" t="str">
            <v>神戸市中央区京町69番</v>
          </cell>
          <cell r="AK651" t="str">
            <v>三宮第一生命ビルディング9階</v>
          </cell>
          <cell r="AL651" t="str">
            <v>078-392-8747</v>
          </cell>
          <cell r="AM651" t="str">
            <v>⑥</v>
          </cell>
          <cell r="AN651" t="str">
            <v>村上　弘高</v>
          </cell>
          <cell r="AO651">
            <v>0</v>
          </cell>
          <cell r="AP651">
            <v>1</v>
          </cell>
          <cell r="AS651" t="str">
            <v>一括</v>
          </cell>
          <cell r="BA651">
            <v>31</v>
          </cell>
          <cell r="BB651" t="str">
            <v>○</v>
          </cell>
          <cell r="BC651" t="str">
            <v>221400112037</v>
          </cell>
          <cell r="BD651">
            <v>44939</v>
          </cell>
          <cell r="BE651">
            <v>44957</v>
          </cell>
          <cell r="BF651">
            <v>44958</v>
          </cell>
          <cell r="BG651" t="str">
            <v>9:30</v>
          </cell>
          <cell r="BH651" t="str">
            <v>17:00</v>
          </cell>
          <cell r="BI651" t="str">
            <v>9:00</v>
          </cell>
          <cell r="BJ651" t="str">
            <v>17:10</v>
          </cell>
          <cell r="BK651" t="str">
            <v/>
          </cell>
          <cell r="BL651" t="str">
            <v/>
          </cell>
        </row>
        <row r="652">
          <cell r="A652" t="str">
            <v>22-1400112-038</v>
          </cell>
          <cell r="B652">
            <v>44914</v>
          </cell>
          <cell r="C652">
            <v>44921</v>
          </cell>
          <cell r="E652">
            <v>0</v>
          </cell>
          <cell r="F652" t="str">
            <v>1400112</v>
          </cell>
          <cell r="G652">
            <v>38</v>
          </cell>
          <cell r="H652">
            <v>40</v>
          </cell>
          <cell r="I652" t="str">
            <v>大阪</v>
          </cell>
          <cell r="J652" t="str">
            <v>天満研修センター</v>
          </cell>
          <cell r="K652" t="str">
            <v>Cタイプ</v>
          </cell>
          <cell r="L652">
            <v>44938</v>
          </cell>
          <cell r="M652">
            <v>44939</v>
          </cell>
          <cell r="O652" t="str">
            <v>大阪</v>
          </cell>
          <cell r="P652" t="str">
            <v>一般</v>
          </cell>
          <cell r="Q652">
            <v>1</v>
          </cell>
          <cell r="R652" t="str">
            <v>キタオモ</v>
          </cell>
          <cell r="S652" t="str">
            <v>タカユキ</v>
          </cell>
          <cell r="T652" t="str">
            <v>キタオモ　タカユキ</v>
          </cell>
          <cell r="U652" t="str">
            <v>北面</v>
          </cell>
          <cell r="V652" t="str">
            <v>貴行</v>
          </cell>
          <cell r="W652" t="str">
            <v>北面　貴行</v>
          </cell>
          <cell r="X652">
            <v>23107</v>
          </cell>
          <cell r="Y652">
            <v>61</v>
          </cell>
          <cell r="Z652" t="str">
            <v>569-1117</v>
          </cell>
          <cell r="AA652" t="str">
            <v>大阪府</v>
          </cell>
          <cell r="AB652" t="str">
            <v>高槻市天神町2-1-12-903</v>
          </cell>
          <cell r="AD652" t="str">
            <v>090-2596-4404</v>
          </cell>
          <cell r="AE652" t="str">
            <v>itaomo.takayuki@panasonic-homes.com</v>
          </cell>
          <cell r="AF652" t="str">
            <v>パナソニックリフォーム株式会社</v>
          </cell>
          <cell r="AG652" t="str">
            <v>近畿支社　大阪北営業部　北摂店</v>
          </cell>
          <cell r="AH652" t="str">
            <v>560-8543</v>
          </cell>
          <cell r="AI652" t="str">
            <v>大阪府</v>
          </cell>
          <cell r="AJ652" t="str">
            <v>豊中市新千里西町1-1-4　10階</v>
          </cell>
          <cell r="AL652" t="str">
            <v>06-6834-5216</v>
          </cell>
          <cell r="AM652" t="str">
            <v>⑥</v>
          </cell>
          <cell r="AN652" t="str">
            <v>北面　貴行</v>
          </cell>
          <cell r="AO652">
            <v>0</v>
          </cell>
          <cell r="AP652">
            <v>1</v>
          </cell>
          <cell r="AS652" t="str">
            <v>一括</v>
          </cell>
          <cell r="BA652">
            <v>39</v>
          </cell>
          <cell r="BB652" t="str">
            <v>○</v>
          </cell>
          <cell r="BC652" t="str">
            <v>221400112038</v>
          </cell>
          <cell r="BD652">
            <v>44939</v>
          </cell>
          <cell r="BE652">
            <v>44957</v>
          </cell>
          <cell r="BF652">
            <v>44958</v>
          </cell>
          <cell r="BG652" t="str">
            <v>9:30</v>
          </cell>
          <cell r="BH652" t="str">
            <v>17:00</v>
          </cell>
          <cell r="BI652" t="str">
            <v>9:00</v>
          </cell>
          <cell r="BJ652" t="str">
            <v>17:10</v>
          </cell>
          <cell r="BK652" t="str">
            <v/>
          </cell>
          <cell r="BL652" t="str">
            <v/>
          </cell>
        </row>
        <row r="653">
          <cell r="A653" t="str">
            <v>22-1400112-039</v>
          </cell>
          <cell r="B653">
            <v>44910</v>
          </cell>
          <cell r="C653">
            <v>44921</v>
          </cell>
          <cell r="E653">
            <v>0</v>
          </cell>
          <cell r="F653" t="str">
            <v>1400112</v>
          </cell>
          <cell r="G653">
            <v>39</v>
          </cell>
          <cell r="H653">
            <v>40</v>
          </cell>
          <cell r="I653" t="str">
            <v>大阪</v>
          </cell>
          <cell r="J653" t="str">
            <v>天満研修センター</v>
          </cell>
          <cell r="K653" t="str">
            <v>Cタイプ</v>
          </cell>
          <cell r="L653">
            <v>44938</v>
          </cell>
          <cell r="M653">
            <v>44939</v>
          </cell>
          <cell r="O653" t="str">
            <v>大阪</v>
          </cell>
          <cell r="P653" t="str">
            <v>一般</v>
          </cell>
          <cell r="Q653">
            <v>1</v>
          </cell>
          <cell r="R653" t="str">
            <v>アサイ</v>
          </cell>
          <cell r="S653" t="str">
            <v>マサヤ</v>
          </cell>
          <cell r="T653" t="str">
            <v>アサイ　マサヤ</v>
          </cell>
          <cell r="U653" t="str">
            <v>浅井</v>
          </cell>
          <cell r="V653" t="str">
            <v>正也</v>
          </cell>
          <cell r="W653" t="str">
            <v>浅井　正也</v>
          </cell>
          <cell r="X653">
            <v>31904</v>
          </cell>
          <cell r="Y653">
            <v>37</v>
          </cell>
          <cell r="Z653" t="str">
            <v>631-0034</v>
          </cell>
          <cell r="AA653" t="str">
            <v>奈良県</v>
          </cell>
          <cell r="AB653" t="str">
            <v>奈良市学園南3丁目15-11-5</v>
          </cell>
          <cell r="AD653" t="str">
            <v>090-6970-1301</v>
          </cell>
          <cell r="AE653" t="str">
            <v>m-asai@itc-uc.co.jp</v>
          </cell>
          <cell r="AF653" t="str">
            <v>伊藤忠アーバンコミュニティ株式会社</v>
          </cell>
          <cell r="AG653" t="str">
            <v>エンジニアリンググループ西日本施工管理部</v>
          </cell>
          <cell r="AH653" t="str">
            <v>541-0048</v>
          </cell>
          <cell r="AI653" t="str">
            <v>大阪府</v>
          </cell>
          <cell r="AJ653" t="str">
            <v>大阪市中央区瓦町4-2-14</v>
          </cell>
          <cell r="AK653" t="str">
            <v>京阪神瓦町ビル7階</v>
          </cell>
          <cell r="AL653" t="str">
            <v>066228-3520</v>
          </cell>
          <cell r="AM653" t="str">
            <v>⑥</v>
          </cell>
          <cell r="AN653" t="str">
            <v>浅井　正也</v>
          </cell>
          <cell r="AO653">
            <v>1</v>
          </cell>
          <cell r="AP653">
            <v>1</v>
          </cell>
          <cell r="AS653" t="str">
            <v>一括</v>
          </cell>
          <cell r="BA653">
            <v>36</v>
          </cell>
          <cell r="BB653" t="str">
            <v>○</v>
          </cell>
          <cell r="BC653" t="str">
            <v>221400112039</v>
          </cell>
          <cell r="BD653">
            <v>44939</v>
          </cell>
          <cell r="BE653">
            <v>44957</v>
          </cell>
          <cell r="BF653">
            <v>44958</v>
          </cell>
          <cell r="BG653" t="str">
            <v>9:30</v>
          </cell>
          <cell r="BH653" t="str">
            <v>17:00</v>
          </cell>
          <cell r="BI653" t="str">
            <v>9:00</v>
          </cell>
          <cell r="BJ653" t="str">
            <v>17:10</v>
          </cell>
          <cell r="BK653" t="str">
            <v/>
          </cell>
          <cell r="BL653" t="str">
            <v/>
          </cell>
        </row>
        <row r="654">
          <cell r="A654" t="str">
            <v>22-1400112-040</v>
          </cell>
          <cell r="B654">
            <v>44921</v>
          </cell>
          <cell r="C654">
            <v>44922</v>
          </cell>
          <cell r="E654">
            <v>0</v>
          </cell>
          <cell r="F654" t="str">
            <v>1400112</v>
          </cell>
          <cell r="G654">
            <v>40</v>
          </cell>
          <cell r="H654">
            <v>40</v>
          </cell>
          <cell r="I654" t="str">
            <v>大阪</v>
          </cell>
          <cell r="J654" t="str">
            <v>天満研修センター</v>
          </cell>
          <cell r="K654" t="str">
            <v>Cタイプ</v>
          </cell>
          <cell r="L654">
            <v>44938</v>
          </cell>
          <cell r="M654">
            <v>44939</v>
          </cell>
          <cell r="O654" t="str">
            <v>大阪</v>
          </cell>
          <cell r="P654" t="str">
            <v>一般</v>
          </cell>
          <cell r="Q654">
            <v>1</v>
          </cell>
          <cell r="R654" t="str">
            <v>ムラカミ</v>
          </cell>
          <cell r="S654" t="str">
            <v>ヒロノリ</v>
          </cell>
          <cell r="T654" t="str">
            <v>ムラカミ　ヒロノリ</v>
          </cell>
          <cell r="U654" t="str">
            <v>村上</v>
          </cell>
          <cell r="V654" t="str">
            <v>博則</v>
          </cell>
          <cell r="W654" t="str">
            <v>村上　博則</v>
          </cell>
          <cell r="X654">
            <v>26908</v>
          </cell>
          <cell r="Y654">
            <v>49</v>
          </cell>
          <cell r="Z654" t="str">
            <v>520-2331</v>
          </cell>
          <cell r="AA654" t="str">
            <v>滋賀県</v>
          </cell>
          <cell r="AB654" t="str">
            <v>野洲市小篠原２３３０－１</v>
          </cell>
          <cell r="AC654" t="str">
            <v>レックス・フェスタ野洲６０８</v>
          </cell>
          <cell r="AD654" t="str">
            <v>090-1024-1621</v>
          </cell>
          <cell r="AE654" t="str">
            <v>murakami.hironori@panasonic-homes.com</v>
          </cell>
          <cell r="AF654" t="str">
            <v>パナソニックリフォーム株式会社</v>
          </cell>
          <cell r="AG654" t="str">
            <v>近畿支社　大阪北営業部　京阪店</v>
          </cell>
          <cell r="AH654" t="str">
            <v>573-1188</v>
          </cell>
          <cell r="AI654" t="str">
            <v>大阪府</v>
          </cell>
          <cell r="AJ654" t="str">
            <v>枚方市磯島北町36-8</v>
          </cell>
          <cell r="AK654" t="str">
            <v/>
          </cell>
          <cell r="AL654" t="str">
            <v>072-848-5871</v>
          </cell>
          <cell r="AM654" t="str">
            <v>⑥</v>
          </cell>
          <cell r="AN654" t="str">
            <v>村上　博則</v>
          </cell>
          <cell r="AO654">
            <v>0</v>
          </cell>
          <cell r="AP654">
            <v>1</v>
          </cell>
          <cell r="AS654" t="str">
            <v>一括</v>
          </cell>
          <cell r="BA654">
            <v>38</v>
          </cell>
          <cell r="BB654" t="str">
            <v>○</v>
          </cell>
          <cell r="BC654" t="str">
            <v>221400112040</v>
          </cell>
          <cell r="BD654">
            <v>44939</v>
          </cell>
          <cell r="BE654">
            <v>44957</v>
          </cell>
          <cell r="BF654">
            <v>44958</v>
          </cell>
          <cell r="BG654" t="str">
            <v>9:30</v>
          </cell>
          <cell r="BH654" t="str">
            <v>17:00</v>
          </cell>
          <cell r="BI654" t="str">
            <v>9:00</v>
          </cell>
          <cell r="BJ654" t="str">
            <v>17:10</v>
          </cell>
          <cell r="BK654" t="str">
            <v/>
          </cell>
          <cell r="BL654" t="str">
            <v/>
          </cell>
        </row>
        <row r="655">
          <cell r="A655" t="str">
            <v>22-1400112-041</v>
          </cell>
          <cell r="B655">
            <v>44921</v>
          </cell>
          <cell r="C655">
            <v>44922</v>
          </cell>
          <cell r="E655">
            <v>0</v>
          </cell>
          <cell r="F655" t="str">
            <v>1400112</v>
          </cell>
          <cell r="G655">
            <v>41</v>
          </cell>
          <cell r="H655">
            <v>40</v>
          </cell>
          <cell r="I655" t="str">
            <v>大阪</v>
          </cell>
          <cell r="J655" t="str">
            <v>天満研修センター</v>
          </cell>
          <cell r="K655" t="str">
            <v>Cタイプ</v>
          </cell>
          <cell r="L655">
            <v>44938</v>
          </cell>
          <cell r="M655">
            <v>44939</v>
          </cell>
          <cell r="O655" t="str">
            <v>大阪</v>
          </cell>
          <cell r="P655" t="str">
            <v>一般</v>
          </cell>
          <cell r="Q655">
            <v>1</v>
          </cell>
          <cell r="R655" t="str">
            <v>ホッタ</v>
          </cell>
          <cell r="S655" t="str">
            <v>マサナリ</v>
          </cell>
          <cell r="T655" t="str">
            <v>ホッタ　マサナリ</v>
          </cell>
          <cell r="U655" t="str">
            <v>堀田</v>
          </cell>
          <cell r="V655" t="str">
            <v>政成</v>
          </cell>
          <cell r="W655" t="str">
            <v>堀田　政成</v>
          </cell>
          <cell r="X655">
            <v>26148</v>
          </cell>
          <cell r="Y655">
            <v>51</v>
          </cell>
          <cell r="Z655" t="str">
            <v>576-0034</v>
          </cell>
          <cell r="AA655" t="str">
            <v>大阪府</v>
          </cell>
          <cell r="AB655" t="str">
            <v>交野市天野が原町１丁目30番19号</v>
          </cell>
          <cell r="AC655" t="str">
            <v/>
          </cell>
          <cell r="AD655" t="str">
            <v>090-2595-5783</v>
          </cell>
          <cell r="AE655" t="str">
            <v>hotta.masanari@panasonic-homes.com</v>
          </cell>
          <cell r="AF655" t="str">
            <v>パナソニックリフォーム株式会社</v>
          </cell>
          <cell r="AG655" t="str">
            <v>近畿支社　大阪北営業部　京阪店</v>
          </cell>
          <cell r="AH655" t="str">
            <v>573-1188</v>
          </cell>
          <cell r="AI655" t="str">
            <v>大阪府</v>
          </cell>
          <cell r="AJ655" t="str">
            <v>枚方市磯島北町36-8</v>
          </cell>
          <cell r="AK655" t="str">
            <v/>
          </cell>
          <cell r="AL655" t="str">
            <v>072-848-5871</v>
          </cell>
          <cell r="AM655" t="str">
            <v>⑥</v>
          </cell>
          <cell r="AN655" t="str">
            <v>堀田　政成</v>
          </cell>
          <cell r="AO655">
            <v>1</v>
          </cell>
          <cell r="AP655">
            <v>1</v>
          </cell>
          <cell r="AS655" t="str">
            <v>一括</v>
          </cell>
          <cell r="BA655">
            <v>39</v>
          </cell>
          <cell r="BB655" t="str">
            <v>○</v>
          </cell>
          <cell r="BC655" t="str">
            <v>221400112041</v>
          </cell>
          <cell r="BD655">
            <v>44939</v>
          </cell>
          <cell r="BE655">
            <v>44957</v>
          </cell>
          <cell r="BF655">
            <v>44958</v>
          </cell>
          <cell r="BG655" t="str">
            <v>9:30</v>
          </cell>
          <cell r="BH655" t="str">
            <v>17:00</v>
          </cell>
          <cell r="BI655" t="str">
            <v>9:00</v>
          </cell>
          <cell r="BJ655" t="str">
            <v>17:10</v>
          </cell>
          <cell r="BK655" t="str">
            <v/>
          </cell>
          <cell r="BL655" t="str">
            <v/>
          </cell>
        </row>
        <row r="656">
          <cell r="A656" t="str">
            <v>22-1400112-042</v>
          </cell>
          <cell r="B656">
            <v>44919</v>
          </cell>
          <cell r="C656">
            <v>44922</v>
          </cell>
          <cell r="E656">
            <v>0</v>
          </cell>
          <cell r="F656" t="str">
            <v>1400112</v>
          </cell>
          <cell r="G656">
            <v>42</v>
          </cell>
          <cell r="H656">
            <v>40</v>
          </cell>
          <cell r="I656" t="str">
            <v>大阪</v>
          </cell>
          <cell r="J656" t="str">
            <v>天満研修センター</v>
          </cell>
          <cell r="K656" t="str">
            <v>Cタイプ</v>
          </cell>
          <cell r="L656">
            <v>44938</v>
          </cell>
          <cell r="M656">
            <v>44939</v>
          </cell>
          <cell r="O656" t="str">
            <v>大阪</v>
          </cell>
          <cell r="P656" t="str">
            <v>一般</v>
          </cell>
          <cell r="Q656">
            <v>1</v>
          </cell>
          <cell r="R656" t="str">
            <v>オオマエ</v>
          </cell>
          <cell r="S656" t="str">
            <v>タカシ</v>
          </cell>
          <cell r="T656" t="str">
            <v>オオマエ　タカシ</v>
          </cell>
          <cell r="U656" t="str">
            <v xml:space="preserve">大前 </v>
          </cell>
          <cell r="V656" t="str">
            <v>貴司</v>
          </cell>
          <cell r="W656" t="str">
            <v>大前 　貴司</v>
          </cell>
          <cell r="X656">
            <v>25974</v>
          </cell>
          <cell r="Y656">
            <v>51</v>
          </cell>
          <cell r="Z656" t="str">
            <v>562-0036</v>
          </cell>
          <cell r="AA656" t="str">
            <v>大阪府</v>
          </cell>
          <cell r="AB656" t="str">
            <v>箕面市船場西２丁目１０－１０</v>
          </cell>
          <cell r="AC656" t="str">
            <v>ＯＴＣセブンハイツ３０６号室</v>
          </cell>
          <cell r="AD656" t="str">
            <v>090-4909-8276</v>
          </cell>
          <cell r="AE656" t="str">
            <v>omae.takashi@panasonic-homes.com</v>
          </cell>
          <cell r="AF656" t="str">
            <v>パナソニックリフォーム株式会社</v>
          </cell>
          <cell r="AG656" t="str">
            <v>近畿支社　大阪北営業部　北摂店</v>
          </cell>
          <cell r="AH656" t="str">
            <v>560-8543</v>
          </cell>
          <cell r="AI656" t="str">
            <v>大阪府</v>
          </cell>
          <cell r="AJ656" t="str">
            <v>豊中市新千里西町1-1-4　10階</v>
          </cell>
          <cell r="AK656" t="str">
            <v/>
          </cell>
          <cell r="AL656" t="str">
            <v>06-6834-5216</v>
          </cell>
          <cell r="AM656" t="str">
            <v>⑥</v>
          </cell>
          <cell r="AN656" t="str">
            <v>大前　貴司</v>
          </cell>
          <cell r="AO656">
            <v>0</v>
          </cell>
          <cell r="AP656">
            <v>1</v>
          </cell>
          <cell r="AS656" t="str">
            <v>一括</v>
          </cell>
          <cell r="BA656">
            <v>34</v>
          </cell>
          <cell r="BB656" t="str">
            <v>○</v>
          </cell>
          <cell r="BC656" t="str">
            <v>221400112042</v>
          </cell>
          <cell r="BD656">
            <v>44939</v>
          </cell>
          <cell r="BE656">
            <v>44957</v>
          </cell>
          <cell r="BF656">
            <v>44958</v>
          </cell>
          <cell r="BG656" t="str">
            <v>9:30</v>
          </cell>
          <cell r="BH656" t="str">
            <v>17:00</v>
          </cell>
          <cell r="BI656" t="str">
            <v>9:00</v>
          </cell>
          <cell r="BJ656" t="str">
            <v>17:10</v>
          </cell>
          <cell r="BK656" t="str">
            <v/>
          </cell>
          <cell r="BL656" t="str">
            <v/>
          </cell>
        </row>
        <row r="657">
          <cell r="A657" t="str">
            <v>22-1400112-043</v>
          </cell>
          <cell r="B657">
            <v>44921</v>
          </cell>
          <cell r="C657">
            <v>44922</v>
          </cell>
          <cell r="E657">
            <v>0</v>
          </cell>
          <cell r="F657" t="str">
            <v>1400112</v>
          </cell>
          <cell r="G657">
            <v>43</v>
          </cell>
          <cell r="H657">
            <v>40</v>
          </cell>
          <cell r="I657" t="str">
            <v>大阪</v>
          </cell>
          <cell r="J657" t="str">
            <v>天満研修センター</v>
          </cell>
          <cell r="K657" t="str">
            <v>Cタイプ</v>
          </cell>
          <cell r="L657">
            <v>44938</v>
          </cell>
          <cell r="M657">
            <v>44939</v>
          </cell>
          <cell r="O657" t="str">
            <v>大阪</v>
          </cell>
          <cell r="P657" t="str">
            <v>一般</v>
          </cell>
          <cell r="Q657">
            <v>1</v>
          </cell>
          <cell r="R657" t="str">
            <v>タカマツ</v>
          </cell>
          <cell r="S657" t="str">
            <v>ユリ</v>
          </cell>
          <cell r="T657" t="str">
            <v>タカマツ　ユリ</v>
          </cell>
          <cell r="U657" t="str">
            <v>高松</v>
          </cell>
          <cell r="V657" t="str">
            <v>百合</v>
          </cell>
          <cell r="W657" t="str">
            <v>高松　百合</v>
          </cell>
          <cell r="X657">
            <v>22312</v>
          </cell>
          <cell r="Y657">
            <v>61</v>
          </cell>
          <cell r="Z657" t="str">
            <v>573-0085</v>
          </cell>
          <cell r="AA657" t="str">
            <v>大阪府</v>
          </cell>
          <cell r="AB657" t="str">
            <v>枚方市香里園東之町20-74</v>
          </cell>
          <cell r="AC657" t="str">
            <v/>
          </cell>
          <cell r="AD657" t="str">
            <v>090-5664-9067</v>
          </cell>
          <cell r="AE657" t="str">
            <v>takamatsu.yuri001@panasonic-homes.com</v>
          </cell>
          <cell r="AF657" t="str">
            <v>パナソニックリフォーム株式会社</v>
          </cell>
          <cell r="AG657" t="str">
            <v>近畿支社　大阪北営業部　京阪店</v>
          </cell>
          <cell r="AH657" t="str">
            <v>573-1188</v>
          </cell>
          <cell r="AI657" t="str">
            <v>大阪府</v>
          </cell>
          <cell r="AJ657" t="str">
            <v>枚方市磯島北町36-8</v>
          </cell>
          <cell r="AK657" t="str">
            <v/>
          </cell>
          <cell r="AL657" t="str">
            <v>072-848-5871</v>
          </cell>
          <cell r="AM657" t="str">
            <v>⑥</v>
          </cell>
          <cell r="AN657" t="str">
            <v>高松百合</v>
          </cell>
          <cell r="AO657">
            <v>0</v>
          </cell>
          <cell r="AP657">
            <v>1</v>
          </cell>
          <cell r="AS657" t="str">
            <v>一括</v>
          </cell>
          <cell r="BA657">
            <v>37</v>
          </cell>
          <cell r="BB657" t="str">
            <v>○</v>
          </cell>
          <cell r="BC657" t="str">
            <v>221400112043</v>
          </cell>
          <cell r="BD657">
            <v>44939</v>
          </cell>
          <cell r="BE657">
            <v>44957</v>
          </cell>
          <cell r="BF657">
            <v>44958</v>
          </cell>
          <cell r="BG657" t="str">
            <v>9:30</v>
          </cell>
          <cell r="BH657" t="str">
            <v>17:00</v>
          </cell>
          <cell r="BI657" t="str">
            <v>9:00</v>
          </cell>
          <cell r="BJ657" t="str">
            <v>17:10</v>
          </cell>
          <cell r="BK657" t="str">
            <v/>
          </cell>
          <cell r="BL657" t="str">
            <v/>
          </cell>
        </row>
        <row r="658">
          <cell r="A658" t="str">
            <v>22-1400112-044</v>
          </cell>
          <cell r="B658">
            <v>44921</v>
          </cell>
          <cell r="C658">
            <v>44922</v>
          </cell>
          <cell r="E658">
            <v>0</v>
          </cell>
          <cell r="F658" t="str">
            <v>1400112</v>
          </cell>
          <cell r="G658">
            <v>44</v>
          </cell>
          <cell r="H658">
            <v>40</v>
          </cell>
          <cell r="I658" t="str">
            <v>大阪</v>
          </cell>
          <cell r="J658" t="str">
            <v>天満研修センター</v>
          </cell>
          <cell r="K658" t="str">
            <v>Cタイプ</v>
          </cell>
          <cell r="L658">
            <v>44938</v>
          </cell>
          <cell r="M658">
            <v>44939</v>
          </cell>
          <cell r="O658" t="str">
            <v>大阪</v>
          </cell>
          <cell r="P658" t="str">
            <v>一般</v>
          </cell>
          <cell r="Q658">
            <v>1</v>
          </cell>
          <cell r="R658" t="str">
            <v>キノシタ</v>
          </cell>
          <cell r="S658" t="str">
            <v>マコト</v>
          </cell>
          <cell r="T658" t="str">
            <v>キノシタ　マコト</v>
          </cell>
          <cell r="U658" t="str">
            <v>木下</v>
          </cell>
          <cell r="V658" t="str">
            <v>誠</v>
          </cell>
          <cell r="W658" t="str">
            <v>木下　誠</v>
          </cell>
          <cell r="X658">
            <v>27937</v>
          </cell>
          <cell r="Y658">
            <v>46</v>
          </cell>
          <cell r="Z658" t="str">
            <v>573-0065</v>
          </cell>
          <cell r="AA658" t="str">
            <v>大阪府</v>
          </cell>
          <cell r="AB658" t="str">
            <v>枚方市出口4-10-16</v>
          </cell>
          <cell r="AC658" t="str">
            <v/>
          </cell>
          <cell r="AD658" t="str">
            <v>090-2101-1465</v>
          </cell>
          <cell r="AE658" t="str">
            <v>kinoshita.makoto001@panasonic-homes.com</v>
          </cell>
          <cell r="AF658" t="str">
            <v>パナソニックリフォーム株式会社</v>
          </cell>
          <cell r="AG658" t="str">
            <v>近畿支社　大阪北営業部　京阪店</v>
          </cell>
          <cell r="AH658" t="str">
            <v>573-1188</v>
          </cell>
          <cell r="AI658" t="str">
            <v>大阪府</v>
          </cell>
          <cell r="AJ658" t="str">
            <v>枚方市磯島北町36-8</v>
          </cell>
          <cell r="AK658" t="str">
            <v/>
          </cell>
          <cell r="AL658" t="str">
            <v>072-848-5871</v>
          </cell>
          <cell r="AM658" t="str">
            <v>⑥</v>
          </cell>
          <cell r="AN658" t="str">
            <v>木下　誠</v>
          </cell>
          <cell r="AO658">
            <v>1</v>
          </cell>
          <cell r="AP658">
            <v>1</v>
          </cell>
          <cell r="AS658" t="str">
            <v>一括</v>
          </cell>
          <cell r="BA658">
            <v>38</v>
          </cell>
          <cell r="BB658" t="str">
            <v>○</v>
          </cell>
          <cell r="BC658" t="str">
            <v>221400112044</v>
          </cell>
          <cell r="BD658">
            <v>44939</v>
          </cell>
          <cell r="BE658">
            <v>44957</v>
          </cell>
          <cell r="BF658">
            <v>44958</v>
          </cell>
          <cell r="BG658" t="str">
            <v>9:30</v>
          </cell>
          <cell r="BH658" t="str">
            <v>17:00</v>
          </cell>
          <cell r="BI658" t="str">
            <v>9:00</v>
          </cell>
          <cell r="BJ658" t="str">
            <v>17:10</v>
          </cell>
          <cell r="BK658" t="str">
            <v/>
          </cell>
          <cell r="BL658" t="str">
            <v/>
          </cell>
        </row>
        <row r="659">
          <cell r="A659" t="str">
            <v>22-1400112-045</v>
          </cell>
          <cell r="B659">
            <v>44921</v>
          </cell>
          <cell r="C659">
            <v>44922</v>
          </cell>
          <cell r="E659">
            <v>0</v>
          </cell>
          <cell r="F659" t="str">
            <v>1400112</v>
          </cell>
          <cell r="G659">
            <v>45</v>
          </cell>
          <cell r="H659">
            <v>40</v>
          </cell>
          <cell r="I659" t="str">
            <v>大阪</v>
          </cell>
          <cell r="J659" t="str">
            <v>天満研修センター</v>
          </cell>
          <cell r="K659" t="str">
            <v>Cタイプ</v>
          </cell>
          <cell r="L659">
            <v>44938</v>
          </cell>
          <cell r="M659">
            <v>44939</v>
          </cell>
          <cell r="O659" t="str">
            <v>大阪</v>
          </cell>
          <cell r="P659" t="str">
            <v>一般</v>
          </cell>
          <cell r="Q659">
            <v>1</v>
          </cell>
          <cell r="R659" t="str">
            <v>ワタナベ</v>
          </cell>
          <cell r="S659" t="str">
            <v>アユム</v>
          </cell>
          <cell r="T659" t="str">
            <v>ワタナベ　アユム</v>
          </cell>
          <cell r="U659" t="str">
            <v>渡辺</v>
          </cell>
          <cell r="V659" t="str">
            <v>歩</v>
          </cell>
          <cell r="W659" t="str">
            <v>渡辺　歩</v>
          </cell>
          <cell r="X659">
            <v>24544</v>
          </cell>
          <cell r="Y659">
            <v>55</v>
          </cell>
          <cell r="Z659" t="str">
            <v>573-0034</v>
          </cell>
          <cell r="AA659" t="str">
            <v>大阪府</v>
          </cell>
          <cell r="AB659" t="str">
            <v>枚方市岡山手町10-1-108</v>
          </cell>
          <cell r="AC659" t="str">
            <v/>
          </cell>
          <cell r="AD659" t="str">
            <v>090-1910-6271</v>
          </cell>
          <cell r="AE659" t="str">
            <v>watanabe.ayumu001@panasonic-homes.com</v>
          </cell>
          <cell r="AF659" t="str">
            <v>パナソニックリフォーム株式会社</v>
          </cell>
          <cell r="AG659" t="str">
            <v>近畿支社　大阪北営業部　京阪店</v>
          </cell>
          <cell r="AH659" t="str">
            <v>573-1188</v>
          </cell>
          <cell r="AI659" t="str">
            <v>大阪府</v>
          </cell>
          <cell r="AJ659" t="str">
            <v>枚方市磯島北町36-8</v>
          </cell>
          <cell r="AK659" t="str">
            <v/>
          </cell>
          <cell r="AL659" t="str">
            <v>072-848-5871</v>
          </cell>
          <cell r="AM659" t="str">
            <v>①</v>
          </cell>
          <cell r="AN659" t="str">
            <v>渡辺　歩</v>
          </cell>
          <cell r="AO659">
            <v>0</v>
          </cell>
          <cell r="AP659">
            <v>1</v>
          </cell>
          <cell r="AS659" t="str">
            <v>一括</v>
          </cell>
          <cell r="BA659">
            <v>36</v>
          </cell>
          <cell r="BB659" t="str">
            <v>○</v>
          </cell>
          <cell r="BC659" t="str">
            <v>221400112045</v>
          </cell>
          <cell r="BD659">
            <v>44939</v>
          </cell>
          <cell r="BE659">
            <v>44957</v>
          </cell>
          <cell r="BF659">
            <v>44958</v>
          </cell>
          <cell r="BG659" t="str">
            <v>9:30</v>
          </cell>
          <cell r="BH659" t="str">
            <v>17:00</v>
          </cell>
          <cell r="BI659" t="str">
            <v>9:00</v>
          </cell>
          <cell r="BJ659" t="str">
            <v>17:10</v>
          </cell>
          <cell r="BK659" t="str">
            <v/>
          </cell>
          <cell r="BL659" t="str">
            <v/>
          </cell>
        </row>
        <row r="660">
          <cell r="A660" t="str">
            <v>22-1400112-046</v>
          </cell>
          <cell r="B660">
            <v>44921</v>
          </cell>
          <cell r="C660">
            <v>44922</v>
          </cell>
          <cell r="E660">
            <v>0</v>
          </cell>
          <cell r="F660" t="str">
            <v>1400112</v>
          </cell>
          <cell r="G660">
            <v>46</v>
          </cell>
          <cell r="H660">
            <v>40</v>
          </cell>
          <cell r="I660" t="str">
            <v>大阪</v>
          </cell>
          <cell r="J660" t="str">
            <v>天満研修センター</v>
          </cell>
          <cell r="K660" t="str">
            <v>Cタイプ</v>
          </cell>
          <cell r="L660">
            <v>44938</v>
          </cell>
          <cell r="M660">
            <v>44939</v>
          </cell>
          <cell r="O660" t="str">
            <v>大阪</v>
          </cell>
          <cell r="P660" t="str">
            <v>一般</v>
          </cell>
          <cell r="Q660">
            <v>1</v>
          </cell>
          <cell r="R660" t="str">
            <v>ヤノ</v>
          </cell>
          <cell r="S660" t="str">
            <v>サユリ</v>
          </cell>
          <cell r="T660" t="str">
            <v>ヤノ　サユリ</v>
          </cell>
          <cell r="U660" t="str">
            <v>矢野</v>
          </cell>
          <cell r="V660" t="str">
            <v>紗由里</v>
          </cell>
          <cell r="W660" t="str">
            <v>矢野　紗由里</v>
          </cell>
          <cell r="X660">
            <v>34839</v>
          </cell>
          <cell r="Y660">
            <v>27</v>
          </cell>
          <cell r="Z660" t="str">
            <v>566-0065</v>
          </cell>
          <cell r="AA660" t="str">
            <v>大阪府</v>
          </cell>
          <cell r="AB660" t="str">
            <v>摂津市鳥飼新町２－１９－７</v>
          </cell>
          <cell r="AC660" t="str">
            <v/>
          </cell>
          <cell r="AD660" t="str">
            <v>080-9940-7594</v>
          </cell>
          <cell r="AE660" t="str">
            <v>yano.sayuri@panasonic-homes.com</v>
          </cell>
          <cell r="AF660" t="str">
            <v>パナソニックリフォーム株式会社</v>
          </cell>
          <cell r="AG660" t="str">
            <v>近畿支社　大阪北営業部　京阪店</v>
          </cell>
          <cell r="AH660" t="str">
            <v>573-1188</v>
          </cell>
          <cell r="AI660" t="str">
            <v>大阪府</v>
          </cell>
          <cell r="AJ660" t="str">
            <v>枚方市磯島北町36-8</v>
          </cell>
          <cell r="AK660" t="str">
            <v/>
          </cell>
          <cell r="AL660" t="str">
            <v>072-848-5871</v>
          </cell>
          <cell r="AM660" t="str">
            <v>②</v>
          </cell>
          <cell r="AN660" t="str">
            <v>矢野　紗由里</v>
          </cell>
          <cell r="AO660">
            <v>1</v>
          </cell>
          <cell r="AP660">
            <v>1</v>
          </cell>
          <cell r="AS660" t="str">
            <v>一括</v>
          </cell>
          <cell r="BA660">
            <v>40</v>
          </cell>
          <cell r="BB660" t="str">
            <v>○</v>
          </cell>
          <cell r="BC660" t="str">
            <v>221400112046</v>
          </cell>
          <cell r="BD660">
            <v>44939</v>
          </cell>
          <cell r="BE660">
            <v>44957</v>
          </cell>
          <cell r="BF660">
            <v>44958</v>
          </cell>
          <cell r="BG660" t="str">
            <v>9:30</v>
          </cell>
          <cell r="BH660" t="str">
            <v>17:00</v>
          </cell>
          <cell r="BI660" t="str">
            <v>9:00</v>
          </cell>
          <cell r="BJ660" t="str">
            <v>17:10</v>
          </cell>
          <cell r="BK660" t="str">
            <v/>
          </cell>
          <cell r="BL660" t="str">
            <v/>
          </cell>
        </row>
        <row r="661">
          <cell r="A661" t="str">
            <v>22-1400112-047</v>
          </cell>
          <cell r="B661">
            <v>44921</v>
          </cell>
          <cell r="C661">
            <v>44922</v>
          </cell>
          <cell r="E661">
            <v>0</v>
          </cell>
          <cell r="F661" t="str">
            <v>1400112</v>
          </cell>
          <cell r="G661">
            <v>47</v>
          </cell>
          <cell r="H661">
            <v>40</v>
          </cell>
          <cell r="I661" t="str">
            <v>大阪</v>
          </cell>
          <cell r="J661" t="str">
            <v>天満研修センター</v>
          </cell>
          <cell r="K661" t="str">
            <v>Cタイプ</v>
          </cell>
          <cell r="L661">
            <v>44938</v>
          </cell>
          <cell r="M661">
            <v>44939</v>
          </cell>
          <cell r="O661" t="str">
            <v>大阪</v>
          </cell>
          <cell r="P661" t="str">
            <v>一般</v>
          </cell>
          <cell r="Q661">
            <v>1</v>
          </cell>
          <cell r="R661" t="str">
            <v>フカモト</v>
          </cell>
          <cell r="S661" t="str">
            <v>アキラ</v>
          </cell>
          <cell r="T661" t="str">
            <v>フカモト　アキラ</v>
          </cell>
          <cell r="U661" t="str">
            <v>深本</v>
          </cell>
          <cell r="V661" t="str">
            <v>晶</v>
          </cell>
          <cell r="W661" t="str">
            <v>深本　晶</v>
          </cell>
          <cell r="X661">
            <v>29332</v>
          </cell>
          <cell r="Y661">
            <v>42</v>
          </cell>
          <cell r="Z661" t="str">
            <v>565-0874</v>
          </cell>
          <cell r="AA661" t="str">
            <v>大阪府</v>
          </cell>
          <cell r="AB661" t="str">
            <v>吹田市古江台3-7-20-803</v>
          </cell>
          <cell r="AC661" t="str">
            <v/>
          </cell>
          <cell r="AD661" t="str">
            <v>080-2472-5221</v>
          </cell>
          <cell r="AE661" t="str">
            <v>fukamoto.akira@panasonic-homes.com</v>
          </cell>
          <cell r="AF661" t="str">
            <v>パナソニックリフォーム株式会社</v>
          </cell>
          <cell r="AG661" t="str">
            <v>近畿支社　大阪北営業部　北摂店</v>
          </cell>
          <cell r="AH661" t="str">
            <v>573-1188</v>
          </cell>
          <cell r="AI661" t="str">
            <v>大阪府</v>
          </cell>
          <cell r="AJ661" t="str">
            <v>枚方市磯島北町36-8</v>
          </cell>
          <cell r="AK661" t="str">
            <v/>
          </cell>
          <cell r="AL661" t="str">
            <v>072-848-5871</v>
          </cell>
          <cell r="AM661" t="str">
            <v>⑥</v>
          </cell>
          <cell r="AN661" t="str">
            <v>深本　晶</v>
          </cell>
          <cell r="AO661">
            <v>0</v>
          </cell>
          <cell r="AP661">
            <v>1</v>
          </cell>
          <cell r="AS661" t="str">
            <v>一括</v>
          </cell>
          <cell r="BA661">
            <v>39</v>
          </cell>
          <cell r="BB661" t="str">
            <v>○</v>
          </cell>
          <cell r="BC661" t="str">
            <v>221400112047</v>
          </cell>
          <cell r="BD661">
            <v>44939</v>
          </cell>
          <cell r="BE661">
            <v>44957</v>
          </cell>
          <cell r="BF661">
            <v>44958</v>
          </cell>
          <cell r="BG661" t="str">
            <v>9:30</v>
          </cell>
          <cell r="BH661" t="str">
            <v>17:00</v>
          </cell>
          <cell r="BI661" t="str">
            <v>9:00</v>
          </cell>
          <cell r="BJ661" t="str">
            <v>17:10</v>
          </cell>
          <cell r="BK661" t="str">
            <v/>
          </cell>
          <cell r="BL661" t="str">
            <v/>
          </cell>
        </row>
        <row r="662">
          <cell r="A662" t="str">
            <v>22-1400112-048</v>
          </cell>
          <cell r="B662">
            <v>44911</v>
          </cell>
          <cell r="C662">
            <v>44922</v>
          </cell>
          <cell r="E662">
            <v>0</v>
          </cell>
          <cell r="F662" t="str">
            <v>1400112</v>
          </cell>
          <cell r="G662">
            <v>48</v>
          </cell>
          <cell r="H662">
            <v>40</v>
          </cell>
          <cell r="I662" t="str">
            <v>大阪</v>
          </cell>
          <cell r="J662" t="str">
            <v>天満研修センター</v>
          </cell>
          <cell r="K662" t="str">
            <v>Cタイプ</v>
          </cell>
          <cell r="L662">
            <v>44938</v>
          </cell>
          <cell r="M662">
            <v>44939</v>
          </cell>
          <cell r="O662" t="str">
            <v>大阪</v>
          </cell>
          <cell r="P662" t="str">
            <v>一般</v>
          </cell>
          <cell r="Q662">
            <v>1</v>
          </cell>
          <cell r="R662" t="str">
            <v>ミヤザキ</v>
          </cell>
          <cell r="S662" t="str">
            <v>アヤ</v>
          </cell>
          <cell r="T662" t="str">
            <v>ミヤザキ　アヤ</v>
          </cell>
          <cell r="U662" t="str">
            <v>宮崎</v>
          </cell>
          <cell r="V662" t="str">
            <v>文</v>
          </cell>
          <cell r="W662" t="str">
            <v>宮崎　文</v>
          </cell>
          <cell r="X662">
            <v>33746</v>
          </cell>
          <cell r="Y662">
            <v>30</v>
          </cell>
          <cell r="Z662" t="str">
            <v>551-0002</v>
          </cell>
          <cell r="AA662" t="str">
            <v>大阪府</v>
          </cell>
          <cell r="AB662" t="str">
            <v>大阪市大正区三軒家東5‐4‐22</v>
          </cell>
          <cell r="AC662" t="str">
            <v>メルディア大正D.C.902号室</v>
          </cell>
          <cell r="AD662" t="str">
            <v>080-1483-5875</v>
          </cell>
          <cell r="AE662" t="str">
            <v>miyazaki.aya001@panasonic-homes.com</v>
          </cell>
          <cell r="AF662" t="str">
            <v>パナソニックリフォーム株式会社</v>
          </cell>
          <cell r="AG662" t="str">
            <v>近畿支社　大阪北営業部　大阪北ﾘﾉﾍﾞｰｼｮﾝ営業所</v>
          </cell>
          <cell r="AH662" t="str">
            <v>541-0045</v>
          </cell>
          <cell r="AI662" t="str">
            <v>大阪府</v>
          </cell>
          <cell r="AJ662" t="str">
            <v>大阪市中央区道修町2ー6ー6</v>
          </cell>
          <cell r="AK662" t="str">
            <v>塩野・日生ビル4階</v>
          </cell>
          <cell r="AL662" t="str">
            <v>080-1483-5875</v>
          </cell>
          <cell r="AM662" t="str">
            <v>①</v>
          </cell>
          <cell r="AN662" t="str">
            <v>宮崎　文</v>
          </cell>
          <cell r="AO662">
            <v>1</v>
          </cell>
          <cell r="AP662">
            <v>1</v>
          </cell>
          <cell r="AS662" t="str">
            <v>一括</v>
          </cell>
          <cell r="BA662">
            <v>36</v>
          </cell>
          <cell r="BB662" t="str">
            <v>○</v>
          </cell>
          <cell r="BC662" t="str">
            <v>221400112048</v>
          </cell>
          <cell r="BD662">
            <v>44939</v>
          </cell>
          <cell r="BE662">
            <v>44957</v>
          </cell>
          <cell r="BF662">
            <v>44958</v>
          </cell>
          <cell r="BG662" t="str">
            <v>9:30</v>
          </cell>
          <cell r="BH662" t="str">
            <v>17:00</v>
          </cell>
          <cell r="BI662" t="str">
            <v>9:00</v>
          </cell>
          <cell r="BJ662" t="str">
            <v>17:10</v>
          </cell>
          <cell r="BK662" t="str">
            <v/>
          </cell>
          <cell r="BL662" t="str">
            <v/>
          </cell>
        </row>
        <row r="663">
          <cell r="A663" t="str">
            <v>22-1400112-049</v>
          </cell>
          <cell r="B663">
            <v>44921</v>
          </cell>
          <cell r="C663">
            <v>44922</v>
          </cell>
          <cell r="E663">
            <v>0</v>
          </cell>
          <cell r="F663" t="str">
            <v>1400112</v>
          </cell>
          <cell r="G663">
            <v>49</v>
          </cell>
          <cell r="H663">
            <v>40</v>
          </cell>
          <cell r="I663" t="str">
            <v>大阪</v>
          </cell>
          <cell r="J663" t="str">
            <v>天満研修センター</v>
          </cell>
          <cell r="K663" t="str">
            <v>Cタイプ</v>
          </cell>
          <cell r="L663">
            <v>44938</v>
          </cell>
          <cell r="M663">
            <v>44939</v>
          </cell>
          <cell r="O663" t="str">
            <v>大阪</v>
          </cell>
          <cell r="P663" t="str">
            <v>一般</v>
          </cell>
          <cell r="Q663">
            <v>1</v>
          </cell>
          <cell r="R663" t="str">
            <v>スギヤマ</v>
          </cell>
          <cell r="S663" t="str">
            <v>カズコ</v>
          </cell>
          <cell r="T663" t="str">
            <v>スギヤマ　カズコ</v>
          </cell>
          <cell r="U663" t="str">
            <v>杉山</v>
          </cell>
          <cell r="V663" t="str">
            <v>加寿子</v>
          </cell>
          <cell r="W663" t="str">
            <v>杉山　加寿子</v>
          </cell>
          <cell r="X663">
            <v>23589</v>
          </cell>
          <cell r="Y663">
            <v>58</v>
          </cell>
          <cell r="Z663" t="str">
            <v>166-0002</v>
          </cell>
          <cell r="AA663" t="str">
            <v>東京都</v>
          </cell>
          <cell r="AB663" t="str">
            <v>杉並区高円寺北2-1-10</v>
          </cell>
          <cell r="AC663" t="str">
            <v/>
          </cell>
          <cell r="AD663" t="str">
            <v>090-4738-8198</v>
          </cell>
          <cell r="AE663" t="str">
            <v>sugiyama.kazuko001@panasonic-homes.com</v>
          </cell>
          <cell r="AF663" t="str">
            <v>パナソニックリフォーム株式会社</v>
          </cell>
          <cell r="AG663" t="str">
            <v>近畿支社</v>
          </cell>
          <cell r="AH663" t="str">
            <v>541-0045</v>
          </cell>
          <cell r="AI663" t="str">
            <v>大阪府</v>
          </cell>
          <cell r="AJ663" t="str">
            <v>大阪市中央区道修町２丁目6-6</v>
          </cell>
          <cell r="AK663" t="str">
            <v>塩野・日生ビル４階</v>
          </cell>
          <cell r="AL663" t="str">
            <v>06-6203-8746</v>
          </cell>
          <cell r="AM663" t="str">
            <v>⑥</v>
          </cell>
          <cell r="AN663" t="str">
            <v>杉山　加寿子</v>
          </cell>
          <cell r="AO663">
            <v>1</v>
          </cell>
          <cell r="AP663">
            <v>1</v>
          </cell>
          <cell r="AS663" t="str">
            <v>一括</v>
          </cell>
          <cell r="BA663">
            <v>38</v>
          </cell>
          <cell r="BB663" t="str">
            <v>○</v>
          </cell>
          <cell r="BC663" t="str">
            <v>221400112049</v>
          </cell>
          <cell r="BD663">
            <v>44939</v>
          </cell>
          <cell r="BE663">
            <v>44957</v>
          </cell>
          <cell r="BF663">
            <v>44958</v>
          </cell>
          <cell r="BG663" t="str">
            <v>9:30</v>
          </cell>
          <cell r="BH663" t="str">
            <v>17:00</v>
          </cell>
          <cell r="BI663" t="str">
            <v>9:00</v>
          </cell>
          <cell r="BJ663" t="str">
            <v>17:10</v>
          </cell>
          <cell r="BK663" t="str">
            <v/>
          </cell>
          <cell r="BL663" t="str">
            <v/>
          </cell>
        </row>
        <row r="664">
          <cell r="A664" t="str">
            <v>22-1400112-050</v>
          </cell>
          <cell r="B664">
            <v>44921</v>
          </cell>
          <cell r="C664">
            <v>44922</v>
          </cell>
          <cell r="E664">
            <v>0</v>
          </cell>
          <cell r="F664" t="str">
            <v>1400112</v>
          </cell>
          <cell r="G664">
            <v>50</v>
          </cell>
          <cell r="H664">
            <v>40</v>
          </cell>
          <cell r="I664" t="str">
            <v>大阪</v>
          </cell>
          <cell r="J664" t="str">
            <v>天満研修センター</v>
          </cell>
          <cell r="K664" t="str">
            <v>Cタイプ</v>
          </cell>
          <cell r="L664">
            <v>44938</v>
          </cell>
          <cell r="M664">
            <v>44939</v>
          </cell>
          <cell r="O664" t="str">
            <v>大阪</v>
          </cell>
          <cell r="P664" t="str">
            <v>一般</v>
          </cell>
          <cell r="Q664">
            <v>1</v>
          </cell>
          <cell r="R664" t="str">
            <v>イシバシ</v>
          </cell>
          <cell r="S664" t="str">
            <v>ナオキ</v>
          </cell>
          <cell r="T664" t="str">
            <v>イシバシ　ナオキ</v>
          </cell>
          <cell r="U664" t="str">
            <v>石橋</v>
          </cell>
          <cell r="V664" t="str">
            <v>直生己</v>
          </cell>
          <cell r="W664" t="str">
            <v>石橋　直生己</v>
          </cell>
          <cell r="X664">
            <v>26503</v>
          </cell>
          <cell r="Y664">
            <v>50</v>
          </cell>
          <cell r="Z664" t="str">
            <v>642-0014</v>
          </cell>
          <cell r="AA664" t="str">
            <v>和歌山県</v>
          </cell>
          <cell r="AB664" t="str">
            <v>海南市小野田909</v>
          </cell>
          <cell r="AC664" t="str">
            <v/>
          </cell>
          <cell r="AD664" t="str">
            <v>090-2709-7175</v>
          </cell>
          <cell r="AE664" t="str">
            <v>ishibashi.naoki001@panasonic-homes.com</v>
          </cell>
          <cell r="AF664" t="str">
            <v>パナソニックリフォーム株式会社</v>
          </cell>
          <cell r="AG664" t="str">
            <v>近畿支社大阪北営業部 大阪北リノベーション営業所</v>
          </cell>
          <cell r="AH664" t="str">
            <v>541-0045</v>
          </cell>
          <cell r="AI664" t="str">
            <v>大阪府</v>
          </cell>
          <cell r="AJ664" t="str">
            <v>大阪市中央区道修町2-6-6</v>
          </cell>
          <cell r="AK664" t="str">
            <v>塩野日生ビル４階</v>
          </cell>
          <cell r="AL664" t="str">
            <v>06-6203-8746</v>
          </cell>
          <cell r="AM664" t="str">
            <v>⑥</v>
          </cell>
          <cell r="AN664" t="str">
            <v>石橋　直生己</v>
          </cell>
          <cell r="AO664">
            <v>0</v>
          </cell>
          <cell r="AP664">
            <v>1</v>
          </cell>
          <cell r="AS664" t="str">
            <v>一括</v>
          </cell>
          <cell r="BA664">
            <v>36</v>
          </cell>
          <cell r="BB664" t="str">
            <v>○</v>
          </cell>
          <cell r="BC664" t="str">
            <v>221400112050</v>
          </cell>
          <cell r="BD664">
            <v>44939</v>
          </cell>
          <cell r="BE664">
            <v>44957</v>
          </cell>
          <cell r="BF664">
            <v>44958</v>
          </cell>
          <cell r="BG664" t="str">
            <v>9:30</v>
          </cell>
          <cell r="BH664" t="str">
            <v>17:00</v>
          </cell>
          <cell r="BI664" t="str">
            <v>9:00</v>
          </cell>
          <cell r="BJ664" t="str">
            <v>17:10</v>
          </cell>
          <cell r="BK664" t="str">
            <v/>
          </cell>
          <cell r="BL664" t="str">
            <v/>
          </cell>
        </row>
        <row r="665">
          <cell r="A665" t="str">
            <v>22-1400112-051</v>
          </cell>
          <cell r="B665">
            <v>44922</v>
          </cell>
          <cell r="C665">
            <v>44922</v>
          </cell>
          <cell r="E665">
            <v>0</v>
          </cell>
          <cell r="F665" t="str">
            <v>1400112</v>
          </cell>
          <cell r="G665">
            <v>51</v>
          </cell>
          <cell r="H665">
            <v>40</v>
          </cell>
          <cell r="I665" t="str">
            <v>大阪</v>
          </cell>
          <cell r="J665" t="str">
            <v>天満研修センター</v>
          </cell>
          <cell r="K665" t="str">
            <v>Cタイプ</v>
          </cell>
          <cell r="L665">
            <v>44938</v>
          </cell>
          <cell r="M665">
            <v>44939</v>
          </cell>
          <cell r="O665" t="str">
            <v>大阪</v>
          </cell>
          <cell r="P665" t="str">
            <v>一般</v>
          </cell>
          <cell r="Q665">
            <v>1</v>
          </cell>
          <cell r="R665" t="str">
            <v>ナカタニ</v>
          </cell>
          <cell r="S665" t="str">
            <v>ケンタロウ</v>
          </cell>
          <cell r="T665" t="str">
            <v>ナカタニ　ケンタロウ</v>
          </cell>
          <cell r="U665" t="str">
            <v>中谷</v>
          </cell>
          <cell r="V665" t="str">
            <v>建太郎</v>
          </cell>
          <cell r="W665" t="str">
            <v>中谷　建太郎</v>
          </cell>
          <cell r="X665">
            <v>26765</v>
          </cell>
          <cell r="Y665">
            <v>49</v>
          </cell>
          <cell r="Z665" t="str">
            <v>569-1046</v>
          </cell>
          <cell r="AA665" t="str">
            <v>大阪府</v>
          </cell>
          <cell r="AB665" t="str">
            <v>高槻市塚原２丁目19-29</v>
          </cell>
          <cell r="AC665" t="str">
            <v/>
          </cell>
          <cell r="AD665" t="str">
            <v>090-5904-5309</v>
          </cell>
          <cell r="AE665" t="str">
            <v>nakatani.kentaro001@panasonic-homes.com</v>
          </cell>
          <cell r="AF665" t="str">
            <v>パナソニックリフォーム株式会社</v>
          </cell>
          <cell r="AG665" t="str">
            <v>近畿支社　大阪北営業部　大阪北リノベーション営業所</v>
          </cell>
          <cell r="AH665" t="str">
            <v>541-0045</v>
          </cell>
          <cell r="AI665" t="str">
            <v>大阪府</v>
          </cell>
          <cell r="AJ665" t="str">
            <v>大阪市中央区道修町2-6-6</v>
          </cell>
          <cell r="AK665" t="str">
            <v>塩野・日生ビル4階</v>
          </cell>
          <cell r="AL665" t="str">
            <v>06-6203-8746</v>
          </cell>
          <cell r="AM665" t="str">
            <v>⑥</v>
          </cell>
          <cell r="AN665" t="str">
            <v>中谷　建太郎</v>
          </cell>
          <cell r="AO665">
            <v>0</v>
          </cell>
          <cell r="AP665">
            <v>1</v>
          </cell>
          <cell r="AS665" t="str">
            <v>一括</v>
          </cell>
          <cell r="BA665">
            <v>38</v>
          </cell>
          <cell r="BB665" t="str">
            <v>○</v>
          </cell>
          <cell r="BC665" t="str">
            <v>221400112051</v>
          </cell>
          <cell r="BD665">
            <v>44939</v>
          </cell>
          <cell r="BE665">
            <v>44957</v>
          </cell>
          <cell r="BF665">
            <v>44958</v>
          </cell>
          <cell r="BG665" t="str">
            <v>9:30</v>
          </cell>
          <cell r="BH665" t="str">
            <v>17:00</v>
          </cell>
          <cell r="BI665" t="str">
            <v>9:00</v>
          </cell>
          <cell r="BJ665" t="str">
            <v>17:10</v>
          </cell>
          <cell r="BK665" t="str">
            <v/>
          </cell>
          <cell r="BL665" t="str">
            <v/>
          </cell>
        </row>
        <row r="666">
          <cell r="A666" t="str">
            <v>22-1400112-052</v>
          </cell>
          <cell r="B666">
            <v>44922</v>
          </cell>
          <cell r="C666">
            <v>44922</v>
          </cell>
          <cell r="E666">
            <v>0</v>
          </cell>
          <cell r="F666" t="str">
            <v>1400112</v>
          </cell>
          <cell r="G666">
            <v>52</v>
          </cell>
          <cell r="H666">
            <v>40</v>
          </cell>
          <cell r="I666" t="str">
            <v>大阪</v>
          </cell>
          <cell r="J666" t="str">
            <v>天満研修センター</v>
          </cell>
          <cell r="K666" t="str">
            <v>Cタイプ</v>
          </cell>
          <cell r="L666">
            <v>44938</v>
          </cell>
          <cell r="M666">
            <v>44939</v>
          </cell>
          <cell r="O666" t="str">
            <v>大阪</v>
          </cell>
          <cell r="P666" t="str">
            <v>一般</v>
          </cell>
          <cell r="Q666">
            <v>1</v>
          </cell>
          <cell r="R666" t="str">
            <v>マブチ</v>
          </cell>
          <cell r="S666" t="str">
            <v>アキラ</v>
          </cell>
          <cell r="T666" t="str">
            <v>マブチ　アキラ</v>
          </cell>
          <cell r="U666" t="str">
            <v>馬渕</v>
          </cell>
          <cell r="V666" t="str">
            <v>晃</v>
          </cell>
          <cell r="W666" t="str">
            <v>馬渕　晃</v>
          </cell>
          <cell r="X666">
            <v>25321</v>
          </cell>
          <cell r="Y666">
            <v>53</v>
          </cell>
          <cell r="Z666" t="str">
            <v>560-0051</v>
          </cell>
          <cell r="AA666" t="str">
            <v>大阪府</v>
          </cell>
          <cell r="AB666" t="str">
            <v>豊中市永楽荘4丁目10-14</v>
          </cell>
          <cell r="AC666" t="str">
            <v>ディーグランセ豊中永楽荘206号</v>
          </cell>
          <cell r="AD666" t="str">
            <v>090-2709-1592</v>
          </cell>
          <cell r="AE666" t="str">
            <v>mabuchi.akira@panasonic-homes.com</v>
          </cell>
          <cell r="AF666" t="str">
            <v>パナソニックリフォーム株式会社</v>
          </cell>
          <cell r="AG666" t="str">
            <v>近畿支社　大阪北営業部　大阪北ﾘﾉﾍﾞｰｼｮﾝ営業所</v>
          </cell>
          <cell r="AH666" t="str">
            <v>541-0045</v>
          </cell>
          <cell r="AI666" t="str">
            <v>大阪府</v>
          </cell>
          <cell r="AJ666" t="str">
            <v>大阪市中央区道修町2丁目6-6</v>
          </cell>
          <cell r="AK666" t="str">
            <v>塩野日生ビル４階</v>
          </cell>
          <cell r="AL666" t="str">
            <v>06-6203-8746</v>
          </cell>
          <cell r="AM666" t="str">
            <v>⑥</v>
          </cell>
          <cell r="AN666" t="str">
            <v>馬渕　晃</v>
          </cell>
          <cell r="AO666">
            <v>1</v>
          </cell>
          <cell r="AP666">
            <v>1</v>
          </cell>
          <cell r="AS666" t="str">
            <v>一括</v>
          </cell>
          <cell r="BA666">
            <v>36</v>
          </cell>
          <cell r="BB666" t="str">
            <v>○</v>
          </cell>
          <cell r="BC666" t="str">
            <v>221400112052</v>
          </cell>
          <cell r="BD666">
            <v>44939</v>
          </cell>
          <cell r="BE666">
            <v>44957</v>
          </cell>
          <cell r="BF666">
            <v>44958</v>
          </cell>
          <cell r="BG666" t="str">
            <v>9:30</v>
          </cell>
          <cell r="BH666" t="str">
            <v>17:00</v>
          </cell>
          <cell r="BI666" t="str">
            <v>9:00</v>
          </cell>
          <cell r="BJ666" t="str">
            <v>17:10</v>
          </cell>
          <cell r="BK666" t="str">
            <v/>
          </cell>
          <cell r="BL666" t="str">
            <v/>
          </cell>
        </row>
        <row r="667">
          <cell r="A667" t="str">
            <v>22-1400112-053</v>
          </cell>
          <cell r="B667">
            <v>44862</v>
          </cell>
          <cell r="F667" t="str">
            <v>1400112</v>
          </cell>
          <cell r="G667">
            <v>53</v>
          </cell>
          <cell r="H667">
            <v>40</v>
          </cell>
          <cell r="I667" t="str">
            <v>大阪</v>
          </cell>
          <cell r="J667" t="str">
            <v>天満研修センター</v>
          </cell>
          <cell r="K667" t="str">
            <v>Cタイプ</v>
          </cell>
          <cell r="L667">
            <v>44938</v>
          </cell>
          <cell r="M667">
            <v>44939</v>
          </cell>
          <cell r="O667" t="str">
            <v>大阪</v>
          </cell>
          <cell r="P667" t="str">
            <v>一般</v>
          </cell>
          <cell r="Q667">
            <v>1</v>
          </cell>
          <cell r="R667" t="str">
            <v>ウスイ</v>
          </cell>
          <cell r="S667" t="str">
            <v>ユウスケ</v>
          </cell>
          <cell r="T667" t="str">
            <v>ウスイ　ユウスケ</v>
          </cell>
          <cell r="U667" t="str">
            <v>碓井</v>
          </cell>
          <cell r="V667" t="str">
            <v>雄介</v>
          </cell>
          <cell r="W667" t="str">
            <v>碓井　雄介</v>
          </cell>
          <cell r="X667">
            <v>28614</v>
          </cell>
          <cell r="Y667">
            <v>44</v>
          </cell>
          <cell r="Z667" t="str">
            <v>571-0068</v>
          </cell>
          <cell r="AA667" t="str">
            <v>大阪府</v>
          </cell>
          <cell r="AB667" t="str">
            <v>門真市大倉町12‐10</v>
          </cell>
          <cell r="AC667" t="str">
            <v>ヴァンヴェール202</v>
          </cell>
          <cell r="AD667" t="str">
            <v>080-1401-4063</v>
          </cell>
          <cell r="AE667" t="str">
            <v>usui.yusuke001@panasonic-homes.com</v>
          </cell>
          <cell r="AF667" t="str">
            <v>パナソニックリフォーム株式会社</v>
          </cell>
          <cell r="AG667" t="str">
            <v>近畿支社 大阪北営業部 本町営業所</v>
          </cell>
          <cell r="AH667" t="str">
            <v>541-0045</v>
          </cell>
          <cell r="AI667" t="str">
            <v>大阪府</v>
          </cell>
          <cell r="AJ667" t="str">
            <v>大阪市中央区道修町2丁目6ー6</v>
          </cell>
          <cell r="AK667" t="str">
            <v>　塩野・日生ビル4階</v>
          </cell>
          <cell r="AL667" t="str">
            <v>06-6203-8746</v>
          </cell>
          <cell r="AM667" t="str">
            <v>⑥</v>
          </cell>
          <cell r="AN667" t="str">
            <v>碓井　雄介</v>
          </cell>
          <cell r="AO667">
            <v>0</v>
          </cell>
          <cell r="AP667">
            <v>1</v>
          </cell>
          <cell r="AS667" t="str">
            <v>一括</v>
          </cell>
          <cell r="BA667">
            <v>34</v>
          </cell>
          <cell r="BB667" t="str">
            <v>○</v>
          </cell>
          <cell r="BC667" t="str">
            <v>221400112053</v>
          </cell>
          <cell r="BD667">
            <v>44939</v>
          </cell>
          <cell r="BE667">
            <v>44957</v>
          </cell>
          <cell r="BF667">
            <v>44958</v>
          </cell>
        </row>
        <row r="668">
          <cell r="A668" t="str">
            <v>22-1400112-054</v>
          </cell>
          <cell r="B668">
            <v>44922</v>
          </cell>
          <cell r="C668">
            <v>44922</v>
          </cell>
          <cell r="E668">
            <v>0</v>
          </cell>
          <cell r="F668" t="str">
            <v>1400112</v>
          </cell>
          <cell r="G668">
            <v>54</v>
          </cell>
          <cell r="H668">
            <v>40</v>
          </cell>
          <cell r="I668" t="str">
            <v>大阪</v>
          </cell>
          <cell r="J668" t="str">
            <v>天満研修センター</v>
          </cell>
          <cell r="K668" t="str">
            <v>Cタイプ</v>
          </cell>
          <cell r="L668">
            <v>44938</v>
          </cell>
          <cell r="M668">
            <v>44939</v>
          </cell>
          <cell r="O668" t="str">
            <v>大阪</v>
          </cell>
          <cell r="P668" t="str">
            <v>一般</v>
          </cell>
          <cell r="Q668">
            <v>1</v>
          </cell>
          <cell r="R668" t="str">
            <v>ヤマザキ</v>
          </cell>
          <cell r="S668" t="str">
            <v>ヒロユキ</v>
          </cell>
          <cell r="T668" t="str">
            <v>ヤマザキ　ヒロユキ</v>
          </cell>
          <cell r="U668" t="str">
            <v>山崎</v>
          </cell>
          <cell r="V668" t="str">
            <v>裕之</v>
          </cell>
          <cell r="W668" t="str">
            <v>山崎　裕之</v>
          </cell>
          <cell r="X668">
            <v>24724</v>
          </cell>
          <cell r="Y668">
            <v>55</v>
          </cell>
          <cell r="Z668" t="str">
            <v>596-0827</v>
          </cell>
          <cell r="AA668" t="str">
            <v>大阪府</v>
          </cell>
          <cell r="AB668" t="str">
            <v>岸和田市上松町5-3-32</v>
          </cell>
          <cell r="AC668" t="str">
            <v/>
          </cell>
          <cell r="AD668" t="str">
            <v>080-1402-7820</v>
          </cell>
          <cell r="AE668" t="str">
            <v>yamazaki.hiroyuki001@panasonic-homes.com</v>
          </cell>
          <cell r="AF668" t="str">
            <v>パナソニックリフォーム株式会社</v>
          </cell>
          <cell r="AG668" t="str">
            <v>近畿支社　大阪北営業部　本町営業所</v>
          </cell>
          <cell r="AH668" t="str">
            <v>541-0045</v>
          </cell>
          <cell r="AI668" t="str">
            <v>大阪府</v>
          </cell>
          <cell r="AJ668" t="str">
            <v>大阪市中央区道修町2-6-6</v>
          </cell>
          <cell r="AK668" t="str">
            <v>塩野日生ビル4階</v>
          </cell>
          <cell r="AL668" t="str">
            <v>06-6203-8746</v>
          </cell>
          <cell r="AM668" t="str">
            <v>⑥</v>
          </cell>
          <cell r="AN668" t="str">
            <v>山崎　裕之</v>
          </cell>
          <cell r="AO668">
            <v>0</v>
          </cell>
          <cell r="AP668">
            <v>1</v>
          </cell>
          <cell r="AS668" t="str">
            <v>一括</v>
          </cell>
          <cell r="BA668">
            <v>37</v>
          </cell>
          <cell r="BB668" t="str">
            <v>○</v>
          </cell>
          <cell r="BC668" t="str">
            <v>221400112054</v>
          </cell>
          <cell r="BD668">
            <v>44939</v>
          </cell>
          <cell r="BE668">
            <v>44957</v>
          </cell>
          <cell r="BF668">
            <v>44958</v>
          </cell>
          <cell r="BG668" t="str">
            <v>9:30</v>
          </cell>
          <cell r="BH668" t="str">
            <v>17:00</v>
          </cell>
          <cell r="BI668" t="str">
            <v>9:00</v>
          </cell>
          <cell r="BJ668" t="str">
            <v>17:10</v>
          </cell>
          <cell r="BK668" t="str">
            <v/>
          </cell>
          <cell r="BL668" t="str">
            <v/>
          </cell>
        </row>
        <row r="669">
          <cell r="A669" t="str">
            <v>22-1400112-055</v>
          </cell>
          <cell r="B669">
            <v>44921</v>
          </cell>
          <cell r="C669">
            <v>44922</v>
          </cell>
          <cell r="E669">
            <v>0</v>
          </cell>
          <cell r="F669" t="str">
            <v>1400112</v>
          </cell>
          <cell r="G669">
            <v>55</v>
          </cell>
          <cell r="H669">
            <v>40</v>
          </cell>
          <cell r="I669" t="str">
            <v>大阪</v>
          </cell>
          <cell r="J669" t="str">
            <v>天満研修センター</v>
          </cell>
          <cell r="K669" t="str">
            <v>Cタイプ</v>
          </cell>
          <cell r="L669">
            <v>44938</v>
          </cell>
          <cell r="M669">
            <v>44939</v>
          </cell>
          <cell r="O669" t="str">
            <v>大阪</v>
          </cell>
          <cell r="P669" t="str">
            <v>一般</v>
          </cell>
          <cell r="Q669">
            <v>1</v>
          </cell>
          <cell r="R669" t="str">
            <v>ミヨウガ</v>
          </cell>
          <cell r="S669" t="str">
            <v>トシユキ</v>
          </cell>
          <cell r="T669" t="str">
            <v>ミヨウガ　トシユキ</v>
          </cell>
          <cell r="U669" t="str">
            <v>明賀</v>
          </cell>
          <cell r="V669" t="str">
            <v>利之</v>
          </cell>
          <cell r="W669" t="str">
            <v>明賀　利之</v>
          </cell>
          <cell r="X669">
            <v>23711</v>
          </cell>
          <cell r="Y669">
            <v>58</v>
          </cell>
          <cell r="Z669" t="str">
            <v>570-0054</v>
          </cell>
          <cell r="AA669" t="str">
            <v>大阪府</v>
          </cell>
          <cell r="AB669" t="str">
            <v>大枝西町12-3</v>
          </cell>
          <cell r="AC669" t="str">
            <v/>
          </cell>
          <cell r="AD669" t="str">
            <v>080-1412-1397</v>
          </cell>
          <cell r="AE669" t="str">
            <v>myoga.toshiyuki@panasonic-home.com</v>
          </cell>
          <cell r="AF669" t="str">
            <v>パナソニックリフォーム株式会社</v>
          </cell>
          <cell r="AG669" t="str">
            <v>近畿支社　大阪北営業部　本町営業所</v>
          </cell>
          <cell r="AH669" t="str">
            <v>560-8543</v>
          </cell>
          <cell r="AI669" t="str">
            <v>大阪府</v>
          </cell>
          <cell r="AJ669" t="str">
            <v>中央区道修町2丁目6ｰ6</v>
          </cell>
          <cell r="AK669" t="str">
            <v>塩野日生ビル4階</v>
          </cell>
          <cell r="AL669" t="str">
            <v>06-6834-5216</v>
          </cell>
          <cell r="AM669" t="str">
            <v>⑥</v>
          </cell>
          <cell r="AN669" t="str">
            <v>明賀　利之</v>
          </cell>
          <cell r="AO669">
            <v>0</v>
          </cell>
          <cell r="AP669">
            <v>1</v>
          </cell>
          <cell r="AS669" t="str">
            <v>一括</v>
          </cell>
          <cell r="BA669">
            <v>36</v>
          </cell>
          <cell r="BB669" t="str">
            <v>○</v>
          </cell>
          <cell r="BC669" t="str">
            <v>221400112055</v>
          </cell>
          <cell r="BD669">
            <v>44939</v>
          </cell>
          <cell r="BE669">
            <v>44957</v>
          </cell>
          <cell r="BF669">
            <v>44958</v>
          </cell>
          <cell r="BG669" t="str">
            <v>9:30</v>
          </cell>
          <cell r="BH669" t="str">
            <v>17:00</v>
          </cell>
          <cell r="BI669" t="str">
            <v>9:00</v>
          </cell>
          <cell r="BJ669" t="str">
            <v>17:10</v>
          </cell>
          <cell r="BK669" t="str">
            <v/>
          </cell>
          <cell r="BL669" t="str">
            <v/>
          </cell>
        </row>
        <row r="670">
          <cell r="A670" t="str">
            <v>22-1400112-056</v>
          </cell>
          <cell r="B670">
            <v>44922</v>
          </cell>
          <cell r="C670">
            <v>44923</v>
          </cell>
          <cell r="E670">
            <v>0</v>
          </cell>
          <cell r="F670" t="str">
            <v>1400112</v>
          </cell>
          <cell r="G670">
            <v>56</v>
          </cell>
          <cell r="H670">
            <v>40</v>
          </cell>
          <cell r="I670" t="str">
            <v>大阪</v>
          </cell>
          <cell r="J670" t="str">
            <v>天満研修センター</v>
          </cell>
          <cell r="K670" t="str">
            <v>Cタイプ</v>
          </cell>
          <cell r="L670">
            <v>44938</v>
          </cell>
          <cell r="M670">
            <v>44939</v>
          </cell>
          <cell r="O670" t="str">
            <v>大阪</v>
          </cell>
          <cell r="P670" t="str">
            <v>一般</v>
          </cell>
          <cell r="Q670">
            <v>1</v>
          </cell>
          <cell r="R670" t="str">
            <v>ムラヤマ</v>
          </cell>
          <cell r="S670" t="str">
            <v>タケシ</v>
          </cell>
          <cell r="T670" t="str">
            <v>ムラヤマ　タケシ</v>
          </cell>
          <cell r="U670" t="str">
            <v>村山</v>
          </cell>
          <cell r="V670" t="str">
            <v>健</v>
          </cell>
          <cell r="W670" t="str">
            <v>村山　健</v>
          </cell>
          <cell r="X670">
            <v>25410</v>
          </cell>
          <cell r="Y670">
            <v>53</v>
          </cell>
          <cell r="Z670" t="str">
            <v>561-0834</v>
          </cell>
          <cell r="AA670" t="str">
            <v>大阪府</v>
          </cell>
          <cell r="AB670" t="str">
            <v>豊中市庄内栄町5丁目3番8号</v>
          </cell>
          <cell r="AC670" t="str">
            <v/>
          </cell>
          <cell r="AD670" t="str">
            <v>090-2703-6468</v>
          </cell>
          <cell r="AE670" t="str">
            <v>murayama.takeshi@panasonic-homes.com</v>
          </cell>
          <cell r="AF670" t="str">
            <v>パナソニックリフォーム株式会社</v>
          </cell>
          <cell r="AG670" t="str">
            <v>近畿支社　大阪北営業部　北摂店</v>
          </cell>
          <cell r="AH670" t="str">
            <v>560-8543</v>
          </cell>
          <cell r="AI670" t="str">
            <v>大阪府</v>
          </cell>
          <cell r="AJ670" t="str">
            <v>豊中市新千里西町1-1-4　10階</v>
          </cell>
          <cell r="AK670" t="str">
            <v/>
          </cell>
          <cell r="AL670" t="str">
            <v>06-6834-5216</v>
          </cell>
          <cell r="AM670" t="str">
            <v>⑥</v>
          </cell>
          <cell r="AN670" t="str">
            <v>村山　健</v>
          </cell>
          <cell r="AO670">
            <v>0</v>
          </cell>
          <cell r="AP670">
            <v>1</v>
          </cell>
          <cell r="AS670" t="str">
            <v>一括</v>
          </cell>
          <cell r="BA670">
            <v>34</v>
          </cell>
          <cell r="BB670" t="str">
            <v>○</v>
          </cell>
          <cell r="BC670" t="str">
            <v>221400112056</v>
          </cell>
          <cell r="BD670">
            <v>44939</v>
          </cell>
          <cell r="BE670">
            <v>44957</v>
          </cell>
          <cell r="BF670">
            <v>44958</v>
          </cell>
          <cell r="BG670" t="str">
            <v>9:30</v>
          </cell>
          <cell r="BH670" t="str">
            <v>17:00</v>
          </cell>
          <cell r="BI670" t="str">
            <v>9:00</v>
          </cell>
          <cell r="BJ670" t="str">
            <v>17:10</v>
          </cell>
          <cell r="BK670" t="str">
            <v/>
          </cell>
          <cell r="BL670" t="str">
            <v/>
          </cell>
        </row>
        <row r="671">
          <cell r="A671" t="str">
            <v>22-1400112-057</v>
          </cell>
          <cell r="B671">
            <v>44919</v>
          </cell>
          <cell r="C671">
            <v>44930</v>
          </cell>
          <cell r="F671" t="str">
            <v>1400112</v>
          </cell>
          <cell r="G671">
            <v>57</v>
          </cell>
          <cell r="H671">
            <v>40</v>
          </cell>
          <cell r="I671" t="str">
            <v>大阪</v>
          </cell>
          <cell r="J671" t="str">
            <v>天満研修センター</v>
          </cell>
          <cell r="K671" t="str">
            <v>Cタイプ</v>
          </cell>
          <cell r="L671">
            <v>44938</v>
          </cell>
          <cell r="M671">
            <v>44939</v>
          </cell>
          <cell r="O671" t="str">
            <v>大阪</v>
          </cell>
          <cell r="P671" t="str">
            <v>一般</v>
          </cell>
          <cell r="Q671">
            <v>1</v>
          </cell>
          <cell r="R671" t="str">
            <v>ショウジ</v>
          </cell>
          <cell r="S671" t="str">
            <v>タツマ</v>
          </cell>
          <cell r="T671" t="str">
            <v>ショウジ　タツマ</v>
          </cell>
          <cell r="U671" t="str">
            <v>庄司</v>
          </cell>
          <cell r="V671" t="str">
            <v>達馬</v>
          </cell>
          <cell r="W671" t="str">
            <v>庄司　達馬</v>
          </cell>
          <cell r="X671">
            <v>30646</v>
          </cell>
          <cell r="Y671">
            <v>40</v>
          </cell>
          <cell r="Z671" t="str">
            <v>603-8805</v>
          </cell>
          <cell r="AA671" t="str">
            <v>京都府</v>
          </cell>
          <cell r="AB671" t="str">
            <v>京都市北区西賀茂蟹ケ坂町4番地1</v>
          </cell>
          <cell r="AD671" t="str">
            <v>075-493-5580</v>
          </cell>
          <cell r="AE671" t="str">
            <v>k2ata2@gmail.com</v>
          </cell>
          <cell r="AF671" t="str">
            <v>株式会社大佛</v>
          </cell>
          <cell r="AH671" t="str">
            <v>603-8805</v>
          </cell>
          <cell r="AI671" t="str">
            <v>京都府</v>
          </cell>
          <cell r="AJ671" t="str">
            <v>京都市北区西賀茂蟹ケ坂町4番地1</v>
          </cell>
          <cell r="AL671" t="str">
            <v>075-493-5580</v>
          </cell>
          <cell r="AM671" t="str">
            <v>⑥</v>
          </cell>
          <cell r="AN671" t="str">
            <v>庄司　達馬</v>
          </cell>
          <cell r="AO671">
            <v>0</v>
          </cell>
          <cell r="AP671">
            <v>0</v>
          </cell>
          <cell r="AS671" t="str">
            <v>三菱</v>
          </cell>
          <cell r="AT671">
            <v>44937</v>
          </cell>
          <cell r="BA671">
            <v>38</v>
          </cell>
          <cell r="BB671" t="str">
            <v>○</v>
          </cell>
          <cell r="BC671" t="str">
            <v>221400112057</v>
          </cell>
          <cell r="BD671">
            <v>44939</v>
          </cell>
          <cell r="BE671">
            <v>44957</v>
          </cell>
          <cell r="BF671">
            <v>44958</v>
          </cell>
          <cell r="BG671" t="str">
            <v>9:30</v>
          </cell>
          <cell r="BH671" t="str">
            <v>17:00</v>
          </cell>
          <cell r="BI671" t="str">
            <v>9:00</v>
          </cell>
          <cell r="BJ671" t="str">
            <v>17:10</v>
          </cell>
          <cell r="BK671" t="str">
            <v/>
          </cell>
          <cell r="BL671" t="str">
            <v/>
          </cell>
        </row>
        <row r="672">
          <cell r="A672" t="str">
            <v>22-1500126-001</v>
          </cell>
          <cell r="B672">
            <v>44739</v>
          </cell>
          <cell r="D672">
            <v>44739</v>
          </cell>
          <cell r="E672">
            <v>0</v>
          </cell>
          <cell r="F672" t="str">
            <v>1500126</v>
          </cell>
          <cell r="G672">
            <v>1</v>
          </cell>
          <cell r="H672">
            <v>50</v>
          </cell>
          <cell r="I672" t="str">
            <v>広島</v>
          </cell>
          <cell r="J672" t="str">
            <v>広島国際会議場</v>
          </cell>
          <cell r="K672" t="str">
            <v>ラン</v>
          </cell>
          <cell r="L672">
            <v>44952</v>
          </cell>
          <cell r="M672">
            <v>44953</v>
          </cell>
          <cell r="O672" t="str">
            <v>広島</v>
          </cell>
          <cell r="P672" t="str">
            <v>一般</v>
          </cell>
          <cell r="Q672">
            <v>1</v>
          </cell>
          <cell r="R672" t="str">
            <v>オカザキ</v>
          </cell>
          <cell r="S672" t="str">
            <v>タツヒコ</v>
          </cell>
          <cell r="T672" t="str">
            <v>オカザキ　タツヒコ</v>
          </cell>
          <cell r="U672" t="str">
            <v>岡﨑</v>
          </cell>
          <cell r="V672" t="str">
            <v>竜彦</v>
          </cell>
          <cell r="W672" t="str">
            <v>岡﨑　竜彦</v>
          </cell>
          <cell r="X672">
            <v>27779</v>
          </cell>
          <cell r="Y672">
            <v>46</v>
          </cell>
          <cell r="Z672" t="str">
            <v>700-0971</v>
          </cell>
          <cell r="AA672" t="str">
            <v>岡山県</v>
          </cell>
          <cell r="AB672" t="str">
            <v>岡山市北区野田1-8-18</v>
          </cell>
          <cell r="AC672" t="str">
            <v/>
          </cell>
          <cell r="AD672" t="str">
            <v>080-4372-8219</v>
          </cell>
          <cell r="AE672" t="str">
            <v>tatsuhiko_okazaki@home.misawa.co.jp</v>
          </cell>
          <cell r="AF672" t="str">
            <v>ミサワホーム中国株式会社</v>
          </cell>
          <cell r="AG672" t="str">
            <v>岡山支店</v>
          </cell>
          <cell r="AH672" t="str">
            <v>700-0971</v>
          </cell>
          <cell r="AI672" t="str">
            <v>岡山県</v>
          </cell>
          <cell r="AJ672" t="str">
            <v>岡山市北区野田2丁目13-17</v>
          </cell>
          <cell r="AK672" t="str">
            <v/>
          </cell>
          <cell r="AL672" t="str">
            <v>086-245-1215</v>
          </cell>
          <cell r="AM672" t="str">
            <v>⑥</v>
          </cell>
          <cell r="AN672" t="str">
            <v>岡﨑　竜彦</v>
          </cell>
          <cell r="AO672">
            <v>1</v>
          </cell>
          <cell r="AP672">
            <v>1</v>
          </cell>
          <cell r="AS672" t="str">
            <v>一括</v>
          </cell>
          <cell r="BA672">
            <v>39</v>
          </cell>
          <cell r="BB672" t="str">
            <v>○</v>
          </cell>
          <cell r="BC672" t="str">
            <v>221500126001</v>
          </cell>
          <cell r="BD672">
            <v>44953</v>
          </cell>
          <cell r="BE672">
            <v>44977</v>
          </cell>
          <cell r="BF672">
            <v>44977</v>
          </cell>
          <cell r="BG672" t="str">
            <v>9:30</v>
          </cell>
          <cell r="BH672" t="str">
            <v>17:00</v>
          </cell>
          <cell r="BI672" t="str">
            <v>9:00</v>
          </cell>
          <cell r="BJ672" t="str">
            <v>17:10</v>
          </cell>
          <cell r="BK672" t="str">
            <v/>
          </cell>
          <cell r="BL672" t="str">
            <v/>
          </cell>
        </row>
        <row r="673">
          <cell r="A673" t="str">
            <v>22-1500126-002</v>
          </cell>
          <cell r="B673">
            <v>44739</v>
          </cell>
          <cell r="D673">
            <v>44739</v>
          </cell>
          <cell r="E673">
            <v>0</v>
          </cell>
          <cell r="F673" t="str">
            <v>1500126</v>
          </cell>
          <cell r="G673">
            <v>2</v>
          </cell>
          <cell r="H673">
            <v>50</v>
          </cell>
          <cell r="I673" t="str">
            <v>広島</v>
          </cell>
          <cell r="J673" t="str">
            <v>広島国際会議場</v>
          </cell>
          <cell r="K673" t="str">
            <v>ラン</v>
          </cell>
          <cell r="L673">
            <v>44952</v>
          </cell>
          <cell r="M673">
            <v>44953</v>
          </cell>
          <cell r="O673" t="str">
            <v>広島</v>
          </cell>
          <cell r="P673" t="str">
            <v>一般</v>
          </cell>
          <cell r="Q673">
            <v>1</v>
          </cell>
          <cell r="R673" t="str">
            <v>トダ</v>
          </cell>
          <cell r="S673" t="str">
            <v>トモヒロ</v>
          </cell>
          <cell r="T673" t="str">
            <v>トダ　トモヒロ</v>
          </cell>
          <cell r="U673" t="str">
            <v>戸田</v>
          </cell>
          <cell r="V673" t="str">
            <v>知博</v>
          </cell>
          <cell r="W673" t="str">
            <v>戸田　知博</v>
          </cell>
          <cell r="X673">
            <v>31579</v>
          </cell>
          <cell r="Y673">
            <v>36</v>
          </cell>
          <cell r="Z673" t="str">
            <v>703-8256</v>
          </cell>
          <cell r="AA673" t="str">
            <v>岡山県</v>
          </cell>
          <cell r="AB673" t="str">
            <v>岡山市中区浜1-21-12-3</v>
          </cell>
          <cell r="AC673" t="str">
            <v/>
          </cell>
          <cell r="AD673" t="str">
            <v>080-4372-8195</v>
          </cell>
          <cell r="AE673" t="str">
            <v>tomohiro_toda@home.misawa.co.jp</v>
          </cell>
          <cell r="AF673" t="str">
            <v>ミサワホーム中国株式会社</v>
          </cell>
          <cell r="AG673" t="str">
            <v>岡山支店</v>
          </cell>
          <cell r="AH673" t="str">
            <v>700-0971</v>
          </cell>
          <cell r="AI673" t="str">
            <v>岡山県</v>
          </cell>
          <cell r="AJ673" t="str">
            <v>岡山市北区野田2-13-17</v>
          </cell>
          <cell r="AK673" t="str">
            <v/>
          </cell>
          <cell r="AL673" t="str">
            <v>086-245-1215</v>
          </cell>
          <cell r="AM673" t="str">
            <v>①</v>
          </cell>
          <cell r="AN673" t="str">
            <v>戸田　知博</v>
          </cell>
          <cell r="AO673">
            <v>1</v>
          </cell>
          <cell r="AP673">
            <v>1</v>
          </cell>
          <cell r="AS673" t="str">
            <v>一括</v>
          </cell>
          <cell r="BA673">
            <v>40</v>
          </cell>
          <cell r="BB673" t="str">
            <v>○</v>
          </cell>
          <cell r="BC673" t="str">
            <v>221500126002</v>
          </cell>
          <cell r="BD673">
            <v>44953</v>
          </cell>
          <cell r="BE673">
            <v>44977</v>
          </cell>
          <cell r="BF673">
            <v>44977</v>
          </cell>
          <cell r="BG673" t="str">
            <v>9:30</v>
          </cell>
          <cell r="BH673" t="str">
            <v>17:00</v>
          </cell>
          <cell r="BI673" t="str">
            <v>9:00</v>
          </cell>
          <cell r="BJ673" t="str">
            <v>17:10</v>
          </cell>
          <cell r="BK673" t="str">
            <v/>
          </cell>
          <cell r="BL673" t="str">
            <v/>
          </cell>
        </row>
        <row r="674">
          <cell r="A674" t="str">
            <v>22-1500126-003</v>
          </cell>
          <cell r="B674">
            <v>44739</v>
          </cell>
          <cell r="D674">
            <v>44739</v>
          </cell>
          <cell r="E674">
            <v>0</v>
          </cell>
          <cell r="F674" t="str">
            <v>1500126</v>
          </cell>
          <cell r="G674">
            <v>3</v>
          </cell>
          <cell r="H674">
            <v>50</v>
          </cell>
          <cell r="I674" t="str">
            <v>広島</v>
          </cell>
          <cell r="J674" t="str">
            <v>広島国際会議場</v>
          </cell>
          <cell r="K674" t="str">
            <v>ラン</v>
          </cell>
          <cell r="L674">
            <v>44952</v>
          </cell>
          <cell r="M674">
            <v>44953</v>
          </cell>
          <cell r="O674" t="str">
            <v>広島</v>
          </cell>
          <cell r="P674" t="str">
            <v>一般</v>
          </cell>
          <cell r="Q674">
            <v>1</v>
          </cell>
          <cell r="R674" t="str">
            <v>ノヅ</v>
          </cell>
          <cell r="S674" t="str">
            <v>ジュン</v>
          </cell>
          <cell r="T674" t="str">
            <v>ノヅ　ジュン</v>
          </cell>
          <cell r="U674" t="str">
            <v>野津</v>
          </cell>
          <cell r="V674" t="str">
            <v>潤</v>
          </cell>
          <cell r="W674" t="str">
            <v>野津　潤</v>
          </cell>
          <cell r="X674">
            <v>25252</v>
          </cell>
          <cell r="Y674">
            <v>53</v>
          </cell>
          <cell r="Z674" t="str">
            <v>708-1125</v>
          </cell>
          <cell r="AA674" t="str">
            <v>岡山県</v>
          </cell>
          <cell r="AB674" t="str">
            <v>津山市高野本郷816-8</v>
          </cell>
          <cell r="AC674" t="str">
            <v/>
          </cell>
          <cell r="AD674" t="str">
            <v>080-4372-8497</v>
          </cell>
          <cell r="AE674" t="str">
            <v>jyun_nozu@home.misawa.co.jp</v>
          </cell>
          <cell r="AF674" t="str">
            <v>ミサワホーム中国株式会社</v>
          </cell>
          <cell r="AG674" t="str">
            <v>岡山支店</v>
          </cell>
          <cell r="AH674" t="str">
            <v>700-0971</v>
          </cell>
          <cell r="AI674" t="str">
            <v>岡山県</v>
          </cell>
          <cell r="AJ674" t="str">
            <v>岡山市北区野田2丁目13番17号</v>
          </cell>
          <cell r="AK674" t="str">
            <v/>
          </cell>
          <cell r="AL674" t="str">
            <v>086-245-1215</v>
          </cell>
          <cell r="AM674" t="str">
            <v>①</v>
          </cell>
          <cell r="AN674" t="str">
            <v>野津　潤</v>
          </cell>
          <cell r="AO674">
            <v>1</v>
          </cell>
          <cell r="AP674">
            <v>1</v>
          </cell>
          <cell r="AS674" t="str">
            <v>一括</v>
          </cell>
          <cell r="BA674">
            <v>35</v>
          </cell>
          <cell r="BB674" t="str">
            <v>○</v>
          </cell>
          <cell r="BC674" t="str">
            <v>221500126003</v>
          </cell>
          <cell r="BD674">
            <v>44953</v>
          </cell>
          <cell r="BE674">
            <v>44977</v>
          </cell>
          <cell r="BF674">
            <v>44977</v>
          </cell>
          <cell r="BG674" t="str">
            <v>9:30</v>
          </cell>
          <cell r="BH674" t="str">
            <v>17:00</v>
          </cell>
          <cell r="BI674" t="str">
            <v>9:00</v>
          </cell>
          <cell r="BJ674" t="str">
            <v>17:10</v>
          </cell>
          <cell r="BK674" t="str">
            <v/>
          </cell>
          <cell r="BL674" t="str">
            <v/>
          </cell>
        </row>
        <row r="675">
          <cell r="A675" t="str">
            <v>22-1500126-004</v>
          </cell>
          <cell r="B675">
            <v>44739</v>
          </cell>
          <cell r="D675">
            <v>44739</v>
          </cell>
          <cell r="E675">
            <v>0</v>
          </cell>
          <cell r="F675" t="str">
            <v>1500126</v>
          </cell>
          <cell r="G675">
            <v>4</v>
          </cell>
          <cell r="H675">
            <v>50</v>
          </cell>
          <cell r="I675" t="str">
            <v>広島</v>
          </cell>
          <cell r="J675" t="str">
            <v>広島国際会議場</v>
          </cell>
          <cell r="K675" t="str">
            <v>ラン</v>
          </cell>
          <cell r="L675">
            <v>44952</v>
          </cell>
          <cell r="M675">
            <v>44953</v>
          </cell>
          <cell r="O675" t="str">
            <v>広島</v>
          </cell>
          <cell r="P675" t="str">
            <v>一般</v>
          </cell>
          <cell r="Q675">
            <v>1</v>
          </cell>
          <cell r="R675" t="str">
            <v>ワダ</v>
          </cell>
          <cell r="S675" t="str">
            <v>ヒデトモ</v>
          </cell>
          <cell r="T675" t="str">
            <v>ワダ　ヒデトモ</v>
          </cell>
          <cell r="U675" t="str">
            <v>和田</v>
          </cell>
          <cell r="V675" t="str">
            <v>英知</v>
          </cell>
          <cell r="W675" t="str">
            <v>和田　英知</v>
          </cell>
          <cell r="X675">
            <v>28591</v>
          </cell>
          <cell r="Y675">
            <v>46</v>
          </cell>
          <cell r="Z675" t="str">
            <v>703-8205</v>
          </cell>
          <cell r="AA675" t="str">
            <v>岡山県</v>
          </cell>
          <cell r="AB675" t="str">
            <v>岡山市中区中井308-9</v>
          </cell>
          <cell r="AD675" t="str">
            <v>080-4372-8199</v>
          </cell>
          <cell r="AE675" t="str">
            <v>hidetomo‗wada@home.misawa.co.jp</v>
          </cell>
          <cell r="AF675" t="str">
            <v>ミサワホーム中国株式会社</v>
          </cell>
          <cell r="AG675" t="str">
            <v>岡山支店</v>
          </cell>
          <cell r="AH675" t="str">
            <v>700-0971</v>
          </cell>
          <cell r="AI675" t="str">
            <v>岡山県</v>
          </cell>
          <cell r="AJ675" t="str">
            <v>岡山市北区野田2丁目13番17</v>
          </cell>
          <cell r="AL675" t="str">
            <v>086-245-1215</v>
          </cell>
          <cell r="AM675" t="str">
            <v>①</v>
          </cell>
          <cell r="AN675" t="str">
            <v>和田　英知</v>
          </cell>
          <cell r="AO675">
            <v>1</v>
          </cell>
          <cell r="AP675">
            <v>1</v>
          </cell>
          <cell r="AS675" t="str">
            <v>一括</v>
          </cell>
          <cell r="BA675">
            <v>40</v>
          </cell>
          <cell r="BB675" t="str">
            <v>○</v>
          </cell>
          <cell r="BC675" t="str">
            <v>221500126004</v>
          </cell>
          <cell r="BD675">
            <v>44953</v>
          </cell>
          <cell r="BE675">
            <v>44977</v>
          </cell>
          <cell r="BF675">
            <v>44977</v>
          </cell>
          <cell r="BG675" t="str">
            <v>9:30</v>
          </cell>
          <cell r="BH675" t="str">
            <v>17:00</v>
          </cell>
          <cell r="BI675" t="str">
            <v>9:00</v>
          </cell>
          <cell r="BJ675" t="str">
            <v>17:10</v>
          </cell>
          <cell r="BK675" t="str">
            <v/>
          </cell>
          <cell r="BL675" t="str">
            <v/>
          </cell>
        </row>
        <row r="676">
          <cell r="A676" t="str">
            <v>22-1500126-005</v>
          </cell>
          <cell r="B676">
            <v>44739</v>
          </cell>
          <cell r="D676">
            <v>44739</v>
          </cell>
          <cell r="E676">
            <v>0</v>
          </cell>
          <cell r="F676" t="str">
            <v>1500126</v>
          </cell>
          <cell r="G676">
            <v>5</v>
          </cell>
          <cell r="H676">
            <v>50</v>
          </cell>
          <cell r="I676" t="str">
            <v>広島</v>
          </cell>
          <cell r="J676" t="str">
            <v>広島国際会議場</v>
          </cell>
          <cell r="K676" t="str">
            <v>ラン</v>
          </cell>
          <cell r="L676">
            <v>44952</v>
          </cell>
          <cell r="M676">
            <v>44953</v>
          </cell>
          <cell r="O676" t="str">
            <v>広島</v>
          </cell>
          <cell r="P676" t="str">
            <v>一般</v>
          </cell>
          <cell r="Q676">
            <v>1</v>
          </cell>
          <cell r="R676" t="str">
            <v>フジワラ</v>
          </cell>
          <cell r="S676" t="str">
            <v>テツヤ</v>
          </cell>
          <cell r="T676" t="str">
            <v>フジワラ　テツヤ</v>
          </cell>
          <cell r="U676" t="str">
            <v>藤原</v>
          </cell>
          <cell r="V676" t="str">
            <v>鉄矢</v>
          </cell>
          <cell r="W676" t="str">
            <v>藤原　鉄矢</v>
          </cell>
          <cell r="X676">
            <v>31477</v>
          </cell>
          <cell r="Y676">
            <v>36</v>
          </cell>
          <cell r="Z676" t="str">
            <v>701-1145</v>
          </cell>
          <cell r="AA676" t="str">
            <v>岡山県</v>
          </cell>
          <cell r="AB676" t="str">
            <v>岡山市北区横井上234-40</v>
          </cell>
          <cell r="AC676" t="str">
            <v/>
          </cell>
          <cell r="AD676" t="str">
            <v>080-3420-4471</v>
          </cell>
          <cell r="AE676" t="str">
            <v>tetsuya_fujiwara@home.misawa.co.jp</v>
          </cell>
          <cell r="AF676" t="str">
            <v>ミサワホーム中国株式会社</v>
          </cell>
          <cell r="AG676" t="str">
            <v>岡山支店</v>
          </cell>
          <cell r="AH676" t="str">
            <v>700-0971</v>
          </cell>
          <cell r="AI676" t="str">
            <v>岡山県</v>
          </cell>
          <cell r="AJ676" t="str">
            <v>岡山市北区野田2丁目13番17</v>
          </cell>
          <cell r="AK676" t="str">
            <v/>
          </cell>
          <cell r="AL676" t="str">
            <v>086-245-1215</v>
          </cell>
          <cell r="AM676" t="str">
            <v>①</v>
          </cell>
          <cell r="AN676" t="str">
            <v>藤原　鉄矢</v>
          </cell>
          <cell r="AO676">
            <v>0</v>
          </cell>
          <cell r="AP676">
            <v>1</v>
          </cell>
          <cell r="AS676" t="str">
            <v>一括</v>
          </cell>
          <cell r="BA676">
            <v>37</v>
          </cell>
          <cell r="BB676" t="str">
            <v>○</v>
          </cell>
          <cell r="BC676" t="str">
            <v>221500126005</v>
          </cell>
          <cell r="BD676">
            <v>44953</v>
          </cell>
          <cell r="BE676">
            <v>44977</v>
          </cell>
          <cell r="BF676">
            <v>44977</v>
          </cell>
          <cell r="BG676" t="str">
            <v>9:30</v>
          </cell>
          <cell r="BH676" t="str">
            <v>17:00</v>
          </cell>
          <cell r="BI676" t="str">
            <v>9:00</v>
          </cell>
          <cell r="BJ676" t="str">
            <v>17:10</v>
          </cell>
          <cell r="BK676" t="str">
            <v/>
          </cell>
          <cell r="BL676" t="str">
            <v/>
          </cell>
        </row>
        <row r="677">
          <cell r="A677" t="str">
            <v>日程変更</v>
          </cell>
          <cell r="B677">
            <v>44814</v>
          </cell>
          <cell r="C677">
            <v>44817</v>
          </cell>
          <cell r="F677" t="str">
            <v>1500126</v>
          </cell>
          <cell r="G677">
            <v>6</v>
          </cell>
          <cell r="H677">
            <v>50</v>
          </cell>
          <cell r="I677" t="str">
            <v>広島</v>
          </cell>
          <cell r="J677" t="str">
            <v>広島国際会議場</v>
          </cell>
          <cell r="K677" t="str">
            <v>ラン</v>
          </cell>
          <cell r="L677">
            <v>44952</v>
          </cell>
          <cell r="M677">
            <v>44953</v>
          </cell>
          <cell r="O677" t="str">
            <v>広島</v>
          </cell>
          <cell r="P677" t="str">
            <v>一般</v>
          </cell>
          <cell r="Q677">
            <v>1</v>
          </cell>
          <cell r="R677" t="str">
            <v>オカガキ</v>
          </cell>
          <cell r="S677" t="str">
            <v>ヨシヒロ</v>
          </cell>
          <cell r="T677" t="str">
            <v>オカガキ　ヨシヒロ</v>
          </cell>
          <cell r="U677" t="str">
            <v>岡垣</v>
          </cell>
          <cell r="V677" t="str">
            <v>義博</v>
          </cell>
          <cell r="W677" t="str">
            <v>岡垣　義博</v>
          </cell>
          <cell r="X677">
            <v>30419</v>
          </cell>
          <cell r="Y677">
            <v>41</v>
          </cell>
          <cell r="Z677" t="str">
            <v>690-0017</v>
          </cell>
          <cell r="AA677" t="str">
            <v>島根県</v>
          </cell>
          <cell r="AB677" t="str">
            <v>松江市西津田5丁目10-21</v>
          </cell>
          <cell r="AC677" t="str">
            <v>エントピア1202</v>
          </cell>
          <cell r="AD677" t="str">
            <v>080-2902-7148</v>
          </cell>
          <cell r="AE677" t="str">
            <v>okagaki001@sekisuihouse.co.jp</v>
          </cell>
          <cell r="AF677" t="str">
            <v>積水ハウスリフォーム株式会社</v>
          </cell>
          <cell r="AG677" t="str">
            <v>広島営業所　山陰リフォームセンター</v>
          </cell>
          <cell r="AH677" t="str">
            <v>690-0047</v>
          </cell>
          <cell r="AI677" t="str">
            <v>島根県</v>
          </cell>
          <cell r="AJ677" t="str">
            <v>松江市嫁島町10-15</v>
          </cell>
          <cell r="AL677" t="str">
            <v>080-2902-7248</v>
          </cell>
          <cell r="AM677" t="str">
            <v>①</v>
          </cell>
          <cell r="AN677" t="str">
            <v>岡垣　義博</v>
          </cell>
          <cell r="AO677">
            <v>0</v>
          </cell>
          <cell r="AP677">
            <v>1</v>
          </cell>
          <cell r="AS677" t="str">
            <v>三菱</v>
          </cell>
          <cell r="AT677">
            <v>44897</v>
          </cell>
          <cell r="AV677">
            <v>44897</v>
          </cell>
          <cell r="AW677" t="str">
            <v>積水ハウスリフォーム株式会社</v>
          </cell>
          <cell r="AX677" t="str">
            <v>御中</v>
          </cell>
          <cell r="AY677">
            <v>44900</v>
          </cell>
          <cell r="BA677" t="str">
            <v/>
          </cell>
          <cell r="BB677" t="str">
            <v/>
          </cell>
          <cell r="BC677" t="str">
            <v/>
          </cell>
          <cell r="BD677" t="str">
            <v/>
          </cell>
          <cell r="BE677" t="str">
            <v/>
          </cell>
          <cell r="BF677" t="str">
            <v/>
          </cell>
          <cell r="BG677" t="str">
            <v>9:30</v>
          </cell>
          <cell r="BH677" t="str">
            <v>17:00</v>
          </cell>
          <cell r="BI677" t="str">
            <v>9:00</v>
          </cell>
          <cell r="BJ677" t="str">
            <v>17:10</v>
          </cell>
          <cell r="BK677" t="str">
            <v/>
          </cell>
          <cell r="BL677" t="str">
            <v/>
          </cell>
        </row>
        <row r="678">
          <cell r="A678" t="str">
            <v>22-1500126-007</v>
          </cell>
          <cell r="B678">
            <v>44851</v>
          </cell>
          <cell r="C678">
            <v>44860</v>
          </cell>
          <cell r="E678">
            <v>0</v>
          </cell>
          <cell r="F678" t="str">
            <v>1500126</v>
          </cell>
          <cell r="G678">
            <v>7</v>
          </cell>
          <cell r="H678">
            <v>50</v>
          </cell>
          <cell r="I678" t="str">
            <v>広島</v>
          </cell>
          <cell r="J678" t="str">
            <v>広島国際会議場</v>
          </cell>
          <cell r="K678" t="str">
            <v>ラン</v>
          </cell>
          <cell r="L678">
            <v>44952</v>
          </cell>
          <cell r="M678">
            <v>44953</v>
          </cell>
          <cell r="O678" t="str">
            <v>広島</v>
          </cell>
          <cell r="P678" t="str">
            <v>一般</v>
          </cell>
          <cell r="Q678">
            <v>1</v>
          </cell>
          <cell r="R678" t="str">
            <v>ニシジマ</v>
          </cell>
          <cell r="S678" t="str">
            <v>ケイシ</v>
          </cell>
          <cell r="T678" t="str">
            <v>ニシジマ　ケイシ</v>
          </cell>
          <cell r="U678" t="str">
            <v>西島</v>
          </cell>
          <cell r="V678" t="str">
            <v>啓司</v>
          </cell>
          <cell r="W678" t="str">
            <v>西島　啓司</v>
          </cell>
          <cell r="X678">
            <v>28406</v>
          </cell>
          <cell r="Y678">
            <v>45</v>
          </cell>
          <cell r="Z678" t="str">
            <v>714-0041</v>
          </cell>
          <cell r="AA678" t="str">
            <v>岡山県</v>
          </cell>
          <cell r="AB678" t="str">
            <v>笠岡市入江371-1</v>
          </cell>
          <cell r="AC678" t="str">
            <v/>
          </cell>
          <cell r="AD678" t="str">
            <v>080-4372-8217</v>
          </cell>
          <cell r="AE678" t="str">
            <v>Keishi_Nishijima@home.misawa.co.jp</v>
          </cell>
          <cell r="AF678" t="str">
            <v>ミサワホーム中国株式会社</v>
          </cell>
          <cell r="AG678" t="str">
            <v>建設本部</v>
          </cell>
          <cell r="AH678" t="str">
            <v>700-0971</v>
          </cell>
          <cell r="AI678" t="str">
            <v>岡山県</v>
          </cell>
          <cell r="AJ678" t="str">
            <v>岡山市北区野田2丁目13番17号</v>
          </cell>
          <cell r="AK678" t="str">
            <v/>
          </cell>
          <cell r="AL678" t="str">
            <v>086-245-3233</v>
          </cell>
          <cell r="AM678" t="str">
            <v>①</v>
          </cell>
          <cell r="AN678" t="str">
            <v>西島　啓司</v>
          </cell>
          <cell r="AO678">
            <v>0</v>
          </cell>
          <cell r="AP678">
            <v>1</v>
          </cell>
          <cell r="AS678" t="str">
            <v>一括</v>
          </cell>
          <cell r="BA678">
            <v>40</v>
          </cell>
          <cell r="BB678" t="str">
            <v>○</v>
          </cell>
          <cell r="BC678" t="str">
            <v>221500126007</v>
          </cell>
          <cell r="BD678">
            <v>44953</v>
          </cell>
          <cell r="BE678">
            <v>44977</v>
          </cell>
          <cell r="BF678">
            <v>44977</v>
          </cell>
          <cell r="BG678" t="str">
            <v>9:30</v>
          </cell>
          <cell r="BH678" t="str">
            <v>17:00</v>
          </cell>
          <cell r="BI678" t="str">
            <v>9:00</v>
          </cell>
          <cell r="BJ678" t="str">
            <v>17:10</v>
          </cell>
          <cell r="BK678" t="str">
            <v/>
          </cell>
          <cell r="BL678" t="str">
            <v/>
          </cell>
        </row>
        <row r="679">
          <cell r="A679" t="str">
            <v>22-1500126-008</v>
          </cell>
          <cell r="B679">
            <v>44843</v>
          </cell>
          <cell r="C679">
            <v>44861</v>
          </cell>
          <cell r="E679">
            <v>0</v>
          </cell>
          <cell r="F679" t="str">
            <v>1500126</v>
          </cell>
          <cell r="G679">
            <v>8</v>
          </cell>
          <cell r="H679">
            <v>50</v>
          </cell>
          <cell r="I679" t="str">
            <v>広島</v>
          </cell>
          <cell r="J679" t="str">
            <v>広島国際会議場</v>
          </cell>
          <cell r="K679" t="str">
            <v>ラン</v>
          </cell>
          <cell r="L679">
            <v>44952</v>
          </cell>
          <cell r="M679">
            <v>44953</v>
          </cell>
          <cell r="O679" t="str">
            <v>広島</v>
          </cell>
          <cell r="P679" t="str">
            <v>一般</v>
          </cell>
          <cell r="Q679">
            <v>1</v>
          </cell>
          <cell r="R679" t="str">
            <v>サルサワ</v>
          </cell>
          <cell r="S679" t="str">
            <v>キイチ</v>
          </cell>
          <cell r="T679" t="str">
            <v>サルサワ　キイチ</v>
          </cell>
          <cell r="U679" t="str">
            <v>猿澤</v>
          </cell>
          <cell r="V679" t="str">
            <v>輝一</v>
          </cell>
          <cell r="W679" t="str">
            <v>猿澤　輝一</v>
          </cell>
          <cell r="X679">
            <v>30984</v>
          </cell>
          <cell r="Y679">
            <v>39</v>
          </cell>
          <cell r="Z679" t="str">
            <v>739-1734</v>
          </cell>
          <cell r="AA679" t="str">
            <v>広島県</v>
          </cell>
          <cell r="AB679" t="str">
            <v>広島市安佐北区口田4-11-27</v>
          </cell>
          <cell r="AD679" t="str">
            <v>090-1693-8966</v>
          </cell>
          <cell r="AF679" t="str">
            <v>ミサワホーム中国株式会社</v>
          </cell>
          <cell r="AG679" t="str">
            <v>広島支店リフォーム部</v>
          </cell>
          <cell r="AH679" t="str">
            <v>733-0011</v>
          </cell>
          <cell r="AI679" t="str">
            <v>広島県</v>
          </cell>
          <cell r="AJ679" t="str">
            <v>広島市西区横川町1-7-1</v>
          </cell>
          <cell r="AL679" t="str">
            <v>082-293-3308</v>
          </cell>
          <cell r="AM679" t="str">
            <v>①</v>
          </cell>
          <cell r="AN679" t="str">
            <v>猿澤　輝一</v>
          </cell>
          <cell r="AO679">
            <v>1</v>
          </cell>
          <cell r="AP679">
            <v>1</v>
          </cell>
          <cell r="AS679" t="str">
            <v>一括</v>
          </cell>
          <cell r="BA679">
            <v>39</v>
          </cell>
          <cell r="BB679" t="str">
            <v>○</v>
          </cell>
          <cell r="BC679" t="str">
            <v>221500126008</v>
          </cell>
          <cell r="BD679">
            <v>44953</v>
          </cell>
          <cell r="BE679">
            <v>44977</v>
          </cell>
          <cell r="BF679">
            <v>44977</v>
          </cell>
          <cell r="BG679" t="str">
            <v>9:30</v>
          </cell>
          <cell r="BH679" t="str">
            <v>17:00</v>
          </cell>
          <cell r="BI679" t="str">
            <v>9:00</v>
          </cell>
          <cell r="BJ679" t="str">
            <v>17:10</v>
          </cell>
          <cell r="BK679" t="str">
            <v/>
          </cell>
          <cell r="BL679" t="str">
            <v/>
          </cell>
        </row>
        <row r="680">
          <cell r="A680" t="str">
            <v>22-1500126-009</v>
          </cell>
          <cell r="B680">
            <v>44843</v>
          </cell>
          <cell r="C680">
            <v>44861</v>
          </cell>
          <cell r="E680">
            <v>0</v>
          </cell>
          <cell r="F680" t="str">
            <v>1500126</v>
          </cell>
          <cell r="G680">
            <v>9</v>
          </cell>
          <cell r="H680">
            <v>50</v>
          </cell>
          <cell r="I680" t="str">
            <v>広島</v>
          </cell>
          <cell r="J680" t="str">
            <v>広島国際会議場</v>
          </cell>
          <cell r="K680" t="str">
            <v>ラン</v>
          </cell>
          <cell r="L680">
            <v>44952</v>
          </cell>
          <cell r="M680">
            <v>44953</v>
          </cell>
          <cell r="O680" t="str">
            <v>広島</v>
          </cell>
          <cell r="P680" t="str">
            <v>一般</v>
          </cell>
          <cell r="Q680">
            <v>1</v>
          </cell>
          <cell r="R680" t="str">
            <v>ミヨシ</v>
          </cell>
          <cell r="S680" t="str">
            <v>コウヘイ</v>
          </cell>
          <cell r="T680" t="str">
            <v>ミヨシ　コウヘイ</v>
          </cell>
          <cell r="U680" t="str">
            <v>三好</v>
          </cell>
          <cell r="V680" t="str">
            <v>幸平</v>
          </cell>
          <cell r="W680" t="str">
            <v>三好　幸平</v>
          </cell>
          <cell r="X680">
            <v>31410</v>
          </cell>
          <cell r="Y680">
            <v>38</v>
          </cell>
          <cell r="Z680" t="str">
            <v>731-0122</v>
          </cell>
          <cell r="AA680" t="str">
            <v>広島県</v>
          </cell>
          <cell r="AB680" t="str">
            <v>広島市安佐南区中筋三丁目33-41</v>
          </cell>
          <cell r="AC680" t="str">
            <v>パークサイド中筋202号室</v>
          </cell>
          <cell r="AD680" t="str">
            <v>080-4382-5187</v>
          </cell>
          <cell r="AF680" t="str">
            <v>ミサワホーム中国株式会社</v>
          </cell>
          <cell r="AG680" t="str">
            <v>広島支店リフォーム部</v>
          </cell>
          <cell r="AH680" t="str">
            <v>733-0011</v>
          </cell>
          <cell r="AI680" t="str">
            <v>広島県</v>
          </cell>
          <cell r="AJ680" t="str">
            <v>広島市西区横川町1-7-1</v>
          </cell>
          <cell r="AL680" t="str">
            <v>082-293-3308</v>
          </cell>
          <cell r="AM680" t="str">
            <v>①</v>
          </cell>
          <cell r="AN680" t="str">
            <v>三好　幸平</v>
          </cell>
          <cell r="AO680">
            <v>1</v>
          </cell>
          <cell r="AP680">
            <v>1</v>
          </cell>
          <cell r="AS680" t="str">
            <v>一括</v>
          </cell>
          <cell r="BA680">
            <v>36</v>
          </cell>
          <cell r="BB680" t="str">
            <v>○</v>
          </cell>
          <cell r="BC680" t="str">
            <v>221500126009</v>
          </cell>
          <cell r="BD680">
            <v>44953</v>
          </cell>
          <cell r="BE680">
            <v>44977</v>
          </cell>
          <cell r="BF680">
            <v>44977</v>
          </cell>
          <cell r="BG680" t="str">
            <v>9:30</v>
          </cell>
          <cell r="BH680" t="str">
            <v>17:00</v>
          </cell>
          <cell r="BI680" t="str">
            <v>9:00</v>
          </cell>
          <cell r="BJ680" t="str">
            <v>17:10</v>
          </cell>
          <cell r="BK680" t="str">
            <v/>
          </cell>
          <cell r="BL680" t="str">
            <v/>
          </cell>
        </row>
        <row r="681">
          <cell r="A681" t="str">
            <v>22-1500126-010</v>
          </cell>
          <cell r="B681">
            <v>44843</v>
          </cell>
          <cell r="C681">
            <v>44861</v>
          </cell>
          <cell r="E681">
            <v>0</v>
          </cell>
          <cell r="F681" t="str">
            <v>1500126</v>
          </cell>
          <cell r="G681">
            <v>10</v>
          </cell>
          <cell r="H681">
            <v>50</v>
          </cell>
          <cell r="I681" t="str">
            <v>広島</v>
          </cell>
          <cell r="J681" t="str">
            <v>広島国際会議場</v>
          </cell>
          <cell r="K681" t="str">
            <v>ラン</v>
          </cell>
          <cell r="L681">
            <v>44952</v>
          </cell>
          <cell r="M681">
            <v>44953</v>
          </cell>
          <cell r="O681" t="str">
            <v>広島</v>
          </cell>
          <cell r="P681" t="str">
            <v>一般</v>
          </cell>
          <cell r="Q681">
            <v>1</v>
          </cell>
          <cell r="R681" t="str">
            <v>ヤマサキ</v>
          </cell>
          <cell r="S681" t="str">
            <v>ヒデフミ</v>
          </cell>
          <cell r="T681" t="str">
            <v>ヤマサキ　ヒデフミ</v>
          </cell>
          <cell r="U681" t="str">
            <v>山﨑</v>
          </cell>
          <cell r="V681" t="str">
            <v>英史</v>
          </cell>
          <cell r="W681" t="str">
            <v>山﨑　英史</v>
          </cell>
          <cell r="X681">
            <v>25316</v>
          </cell>
          <cell r="Y681">
            <v>55</v>
          </cell>
          <cell r="Z681" t="str">
            <v>730-0052</v>
          </cell>
          <cell r="AA681" t="str">
            <v>広島県</v>
          </cell>
          <cell r="AB681" t="str">
            <v>広島市中区千田町1-15-4</v>
          </cell>
          <cell r="AC681" t="str">
            <v>千田町アインスタワー505号室</v>
          </cell>
          <cell r="AD681" t="str">
            <v>080-4372-7884</v>
          </cell>
          <cell r="AF681" t="str">
            <v>ミサワホーム中国株式会社</v>
          </cell>
          <cell r="AG681" t="str">
            <v>広島支店リフォーム部</v>
          </cell>
          <cell r="AH681" t="str">
            <v>733-0011</v>
          </cell>
          <cell r="AI681" t="str">
            <v>広島県</v>
          </cell>
          <cell r="AJ681" t="str">
            <v>広島市西区横川町1-7-1</v>
          </cell>
          <cell r="AL681" t="str">
            <v>082-293-3308</v>
          </cell>
          <cell r="AM681" t="str">
            <v>①</v>
          </cell>
          <cell r="AN681" t="str">
            <v>山﨑　英史</v>
          </cell>
          <cell r="AO681">
            <v>1</v>
          </cell>
          <cell r="AP681">
            <v>1</v>
          </cell>
          <cell r="AS681" t="str">
            <v>一括</v>
          </cell>
          <cell r="BA681">
            <v>38</v>
          </cell>
          <cell r="BB681" t="str">
            <v>○</v>
          </cell>
          <cell r="BC681" t="str">
            <v>221500126010</v>
          </cell>
          <cell r="BD681">
            <v>44953</v>
          </cell>
          <cell r="BE681">
            <v>44977</v>
          </cell>
          <cell r="BF681">
            <v>44977</v>
          </cell>
          <cell r="BG681" t="str">
            <v>9:30</v>
          </cell>
          <cell r="BH681" t="str">
            <v>17:00</v>
          </cell>
          <cell r="BI681" t="str">
            <v>9:00</v>
          </cell>
          <cell r="BJ681" t="str">
            <v>17:10</v>
          </cell>
          <cell r="BK681" t="str">
            <v/>
          </cell>
          <cell r="BL681" t="str">
            <v/>
          </cell>
        </row>
        <row r="682">
          <cell r="A682" t="str">
            <v>22-1500126-011</v>
          </cell>
          <cell r="B682">
            <v>44843</v>
          </cell>
          <cell r="C682">
            <v>44861</v>
          </cell>
          <cell r="E682">
            <v>0</v>
          </cell>
          <cell r="F682" t="str">
            <v>1500126</v>
          </cell>
          <cell r="G682">
            <v>11</v>
          </cell>
          <cell r="H682">
            <v>50</v>
          </cell>
          <cell r="I682" t="str">
            <v>広島</v>
          </cell>
          <cell r="J682" t="str">
            <v>広島国際会議場</v>
          </cell>
          <cell r="K682" t="str">
            <v>ラン</v>
          </cell>
          <cell r="L682">
            <v>44952</v>
          </cell>
          <cell r="M682">
            <v>44953</v>
          </cell>
          <cell r="O682" t="str">
            <v>広島</v>
          </cell>
          <cell r="P682" t="str">
            <v>一般</v>
          </cell>
          <cell r="Q682">
            <v>1</v>
          </cell>
          <cell r="R682" t="str">
            <v>カミテ</v>
          </cell>
          <cell r="S682" t="str">
            <v>オサム</v>
          </cell>
          <cell r="T682" t="str">
            <v>カミテ　オサム</v>
          </cell>
          <cell r="U682" t="str">
            <v>上手</v>
          </cell>
          <cell r="V682" t="str">
            <v>治</v>
          </cell>
          <cell r="W682" t="str">
            <v>上手　治</v>
          </cell>
          <cell r="X682">
            <v>21369</v>
          </cell>
          <cell r="Y682">
            <v>66</v>
          </cell>
          <cell r="Z682" t="str">
            <v>732-0062</v>
          </cell>
          <cell r="AA682" t="str">
            <v>広島県</v>
          </cell>
          <cell r="AB682" t="str">
            <v>広島市東区牛田早稲田4丁目7-12-511</v>
          </cell>
          <cell r="AD682" t="str">
            <v>080-4372-7869</v>
          </cell>
          <cell r="AF682" t="str">
            <v>ミサワホーム中国株式会社</v>
          </cell>
          <cell r="AG682" t="str">
            <v>広島支店リフォーム部</v>
          </cell>
          <cell r="AH682" t="str">
            <v>733-0011</v>
          </cell>
          <cell r="AI682" t="str">
            <v>広島県</v>
          </cell>
          <cell r="AJ682" t="str">
            <v>広島市西区横川町1-7-1</v>
          </cell>
          <cell r="AL682" t="str">
            <v>082-293-3308</v>
          </cell>
          <cell r="AM682" t="str">
            <v>①</v>
          </cell>
          <cell r="AN682" t="str">
            <v>上手　治</v>
          </cell>
          <cell r="AO682">
            <v>1</v>
          </cell>
          <cell r="AP682">
            <v>1</v>
          </cell>
          <cell r="AS682" t="str">
            <v>一括</v>
          </cell>
          <cell r="BA682">
            <v>39</v>
          </cell>
          <cell r="BB682" t="str">
            <v>○</v>
          </cell>
          <cell r="BC682" t="str">
            <v>221500126011</v>
          </cell>
          <cell r="BD682">
            <v>44953</v>
          </cell>
          <cell r="BE682">
            <v>44977</v>
          </cell>
          <cell r="BF682">
            <v>44977</v>
          </cell>
          <cell r="BG682" t="str">
            <v>9:30</v>
          </cell>
          <cell r="BH682" t="str">
            <v>17:00</v>
          </cell>
          <cell r="BI682" t="str">
            <v>9:00</v>
          </cell>
          <cell r="BJ682" t="str">
            <v>17:10</v>
          </cell>
          <cell r="BK682" t="str">
            <v/>
          </cell>
          <cell r="BL682" t="str">
            <v/>
          </cell>
        </row>
        <row r="683">
          <cell r="A683" t="str">
            <v>22-1500126-012</v>
          </cell>
          <cell r="B683">
            <v>44843</v>
          </cell>
          <cell r="C683">
            <v>44861</v>
          </cell>
          <cell r="E683">
            <v>0</v>
          </cell>
          <cell r="F683" t="str">
            <v>1500126</v>
          </cell>
          <cell r="G683">
            <v>12</v>
          </cell>
          <cell r="H683">
            <v>50</v>
          </cell>
          <cell r="I683" t="str">
            <v>広島</v>
          </cell>
          <cell r="J683" t="str">
            <v>広島国際会議場</v>
          </cell>
          <cell r="K683" t="str">
            <v>ラン</v>
          </cell>
          <cell r="L683">
            <v>44952</v>
          </cell>
          <cell r="M683">
            <v>44953</v>
          </cell>
          <cell r="O683" t="str">
            <v>広島</v>
          </cell>
          <cell r="P683" t="str">
            <v>一般</v>
          </cell>
          <cell r="Q683">
            <v>1</v>
          </cell>
          <cell r="R683" t="str">
            <v>アオナカ</v>
          </cell>
          <cell r="S683" t="str">
            <v>ヒサノブ</v>
          </cell>
          <cell r="T683" t="str">
            <v>アオナカ　ヒサノブ</v>
          </cell>
          <cell r="U683" t="str">
            <v>青中</v>
          </cell>
          <cell r="V683" t="str">
            <v>久信</v>
          </cell>
          <cell r="W683" t="str">
            <v>青中　久信</v>
          </cell>
          <cell r="X683">
            <v>26426</v>
          </cell>
          <cell r="Y683">
            <v>52</v>
          </cell>
          <cell r="Z683" t="str">
            <v>736-0085</v>
          </cell>
          <cell r="AA683" t="str">
            <v>広島県</v>
          </cell>
          <cell r="AB683" t="str">
            <v>広島市安芸区矢野西1-30-8</v>
          </cell>
          <cell r="AC683" t="str">
            <v>フローレンス矢野駅前603号</v>
          </cell>
          <cell r="AD683" t="str">
            <v>080-4372-7885</v>
          </cell>
          <cell r="AE683" t="str">
            <v>hisanobu_aonaka@home.misawa.co.jp</v>
          </cell>
          <cell r="AF683" t="str">
            <v>ミサワホーム中国株式会社</v>
          </cell>
          <cell r="AG683" t="str">
            <v>広島支店リフォーム部</v>
          </cell>
          <cell r="AH683" t="str">
            <v>733-0011</v>
          </cell>
          <cell r="AI683" t="str">
            <v>広島県</v>
          </cell>
          <cell r="AJ683" t="str">
            <v>広島市西区横川町1-7-1</v>
          </cell>
          <cell r="AL683" t="str">
            <v>082-293-3308</v>
          </cell>
          <cell r="AM683" t="str">
            <v>①</v>
          </cell>
          <cell r="AN683" t="str">
            <v>青中　久信</v>
          </cell>
          <cell r="AO683">
            <v>1</v>
          </cell>
          <cell r="AP683">
            <v>1</v>
          </cell>
          <cell r="AS683" t="str">
            <v>一括</v>
          </cell>
          <cell r="BA683">
            <v>39</v>
          </cell>
          <cell r="BB683" t="str">
            <v>○</v>
          </cell>
          <cell r="BC683" t="str">
            <v>221500126012</v>
          </cell>
          <cell r="BD683">
            <v>44953</v>
          </cell>
          <cell r="BE683">
            <v>44977</v>
          </cell>
          <cell r="BF683">
            <v>44977</v>
          </cell>
          <cell r="BG683" t="str">
            <v>9:30</v>
          </cell>
          <cell r="BH683" t="str">
            <v>17:00</v>
          </cell>
          <cell r="BI683" t="str">
            <v>9:00</v>
          </cell>
          <cell r="BJ683" t="str">
            <v>17:10</v>
          </cell>
          <cell r="BK683" t="str">
            <v/>
          </cell>
          <cell r="BL683" t="str">
            <v/>
          </cell>
        </row>
        <row r="684">
          <cell r="A684" t="str">
            <v>22-1500126-013</v>
          </cell>
          <cell r="B684">
            <v>44843</v>
          </cell>
          <cell r="C684">
            <v>44861</v>
          </cell>
          <cell r="E684">
            <v>0</v>
          </cell>
          <cell r="F684" t="str">
            <v>1500126</v>
          </cell>
          <cell r="G684">
            <v>13</v>
          </cell>
          <cell r="H684">
            <v>50</v>
          </cell>
          <cell r="I684" t="str">
            <v>広島</v>
          </cell>
          <cell r="J684" t="str">
            <v>広島国際会議場</v>
          </cell>
          <cell r="K684" t="str">
            <v>ラン</v>
          </cell>
          <cell r="L684">
            <v>44952</v>
          </cell>
          <cell r="M684">
            <v>44953</v>
          </cell>
          <cell r="O684" t="str">
            <v>広島</v>
          </cell>
          <cell r="P684" t="str">
            <v>一般</v>
          </cell>
          <cell r="Q684">
            <v>1</v>
          </cell>
          <cell r="R684" t="str">
            <v>イケダ</v>
          </cell>
          <cell r="S684" t="str">
            <v>コウソウ</v>
          </cell>
          <cell r="T684" t="str">
            <v>イケダ　コウソウ</v>
          </cell>
          <cell r="U684" t="str">
            <v>池田</v>
          </cell>
          <cell r="V684" t="str">
            <v>耕三</v>
          </cell>
          <cell r="W684" t="str">
            <v>池田　耕三</v>
          </cell>
          <cell r="X684">
            <v>23911</v>
          </cell>
          <cell r="Y684">
            <v>59</v>
          </cell>
          <cell r="Z684" t="str">
            <v>730-0853</v>
          </cell>
          <cell r="AA684" t="str">
            <v>広島県</v>
          </cell>
          <cell r="AB684" t="str">
            <v>広島市中区堺町1丁目2番8号</v>
          </cell>
          <cell r="AC684" t="str">
            <v>双葉ヒルズ堺町709号</v>
          </cell>
          <cell r="AD684" t="str">
            <v>080-4372-7985</v>
          </cell>
          <cell r="AE684" t="str">
            <v>kousou_ikeda@home.misawa.co.jp</v>
          </cell>
          <cell r="AF684" t="str">
            <v>ミサワホーム中国株式会社</v>
          </cell>
          <cell r="AG684" t="str">
            <v>広島支店リフォーム部</v>
          </cell>
          <cell r="AH684" t="str">
            <v>733-0011</v>
          </cell>
          <cell r="AI684" t="str">
            <v>広島県</v>
          </cell>
          <cell r="AJ684" t="str">
            <v>広島市西区横川町1-7-1</v>
          </cell>
          <cell r="AL684" t="str">
            <v>082-293-3308</v>
          </cell>
          <cell r="AM684" t="str">
            <v>①</v>
          </cell>
          <cell r="AN684" t="str">
            <v>池田　耕三</v>
          </cell>
          <cell r="AO684">
            <v>1</v>
          </cell>
          <cell r="AP684">
            <v>1</v>
          </cell>
          <cell r="AS684" t="str">
            <v>一括</v>
          </cell>
          <cell r="BA684">
            <v>38</v>
          </cell>
          <cell r="BB684" t="str">
            <v>○</v>
          </cell>
          <cell r="BC684" t="str">
            <v>221500126013</v>
          </cell>
          <cell r="BD684">
            <v>44953</v>
          </cell>
          <cell r="BE684">
            <v>44977</v>
          </cell>
          <cell r="BF684">
            <v>44977</v>
          </cell>
          <cell r="BG684" t="str">
            <v>9:30</v>
          </cell>
          <cell r="BH684" t="str">
            <v>17:00</v>
          </cell>
          <cell r="BI684" t="str">
            <v>9:00</v>
          </cell>
          <cell r="BJ684" t="str">
            <v>17:10</v>
          </cell>
          <cell r="BK684" t="str">
            <v/>
          </cell>
          <cell r="BL684" t="str">
            <v/>
          </cell>
        </row>
        <row r="685">
          <cell r="A685" t="str">
            <v>22-1500126-014</v>
          </cell>
          <cell r="B685">
            <v>44843</v>
          </cell>
          <cell r="C685">
            <v>44861</v>
          </cell>
          <cell r="E685">
            <v>0</v>
          </cell>
          <cell r="F685" t="str">
            <v>1500126</v>
          </cell>
          <cell r="G685">
            <v>14</v>
          </cell>
          <cell r="H685">
            <v>50</v>
          </cell>
          <cell r="I685" t="str">
            <v>広島</v>
          </cell>
          <cell r="J685" t="str">
            <v>広島国際会議場</v>
          </cell>
          <cell r="K685" t="str">
            <v>ラン</v>
          </cell>
          <cell r="L685">
            <v>44952</v>
          </cell>
          <cell r="M685">
            <v>44953</v>
          </cell>
          <cell r="O685" t="str">
            <v>広島</v>
          </cell>
          <cell r="P685" t="str">
            <v>一般</v>
          </cell>
          <cell r="Q685">
            <v>1</v>
          </cell>
          <cell r="R685" t="str">
            <v>フジイ</v>
          </cell>
          <cell r="S685" t="str">
            <v>ヤスアキ</v>
          </cell>
          <cell r="T685" t="str">
            <v>フジイ　ヤスアキ</v>
          </cell>
          <cell r="U685" t="str">
            <v>藤居</v>
          </cell>
          <cell r="V685" t="str">
            <v>康明</v>
          </cell>
          <cell r="W685" t="str">
            <v>藤居　康明</v>
          </cell>
          <cell r="X685">
            <v>26493</v>
          </cell>
          <cell r="Y685">
            <v>52</v>
          </cell>
          <cell r="Z685" t="str">
            <v>739-0026</v>
          </cell>
          <cell r="AA685" t="str">
            <v>広島県</v>
          </cell>
          <cell r="AB685" t="str">
            <v>東広島市三永2丁目23-11</v>
          </cell>
          <cell r="AD685" t="str">
            <v>080-4372-7870</v>
          </cell>
          <cell r="AE685" t="str">
            <v>Yasuaki_Fujii@home.misawa.co.jp</v>
          </cell>
          <cell r="AF685" t="str">
            <v>ミサワホーム中国株式会社</v>
          </cell>
          <cell r="AG685" t="str">
            <v>広島支店リフォーム部</v>
          </cell>
          <cell r="AH685" t="str">
            <v>733-0011</v>
          </cell>
          <cell r="AI685" t="str">
            <v>広島県</v>
          </cell>
          <cell r="AJ685" t="str">
            <v>広島市西区横川町1-7-1</v>
          </cell>
          <cell r="AL685" t="str">
            <v>082-293-3308</v>
          </cell>
          <cell r="AM685" t="str">
            <v>①</v>
          </cell>
          <cell r="AN685" t="str">
            <v>藤居　康明</v>
          </cell>
          <cell r="AO685">
            <v>1</v>
          </cell>
          <cell r="AP685">
            <v>1</v>
          </cell>
          <cell r="AS685" t="str">
            <v>一括</v>
          </cell>
          <cell r="BA685">
            <v>38</v>
          </cell>
          <cell r="BB685" t="str">
            <v>○</v>
          </cell>
          <cell r="BC685" t="str">
            <v>221500126014</v>
          </cell>
          <cell r="BD685">
            <v>44953</v>
          </cell>
          <cell r="BE685">
            <v>44977</v>
          </cell>
          <cell r="BF685">
            <v>44977</v>
          </cell>
          <cell r="BG685" t="str">
            <v>9:30</v>
          </cell>
          <cell r="BH685" t="str">
            <v>17:00</v>
          </cell>
          <cell r="BI685" t="str">
            <v>9:00</v>
          </cell>
          <cell r="BJ685" t="str">
            <v>17:10</v>
          </cell>
          <cell r="BK685" t="str">
            <v/>
          </cell>
          <cell r="BL685" t="str">
            <v/>
          </cell>
        </row>
        <row r="686">
          <cell r="A686" t="str">
            <v>22-1500126-015</v>
          </cell>
          <cell r="B686">
            <v>44843</v>
          </cell>
          <cell r="C686">
            <v>44861</v>
          </cell>
          <cell r="E686">
            <v>0</v>
          </cell>
          <cell r="F686" t="str">
            <v>1500126</v>
          </cell>
          <cell r="G686">
            <v>15</v>
          </cell>
          <cell r="H686">
            <v>50</v>
          </cell>
          <cell r="I686" t="str">
            <v>広島</v>
          </cell>
          <cell r="J686" t="str">
            <v>広島国際会議場</v>
          </cell>
          <cell r="K686" t="str">
            <v>ラン</v>
          </cell>
          <cell r="L686">
            <v>44952</v>
          </cell>
          <cell r="M686">
            <v>44953</v>
          </cell>
          <cell r="O686" t="str">
            <v>広島</v>
          </cell>
          <cell r="P686" t="str">
            <v>一般</v>
          </cell>
          <cell r="Q686">
            <v>1</v>
          </cell>
          <cell r="R686" t="str">
            <v>サコダ</v>
          </cell>
          <cell r="S686" t="str">
            <v>ショウジ</v>
          </cell>
          <cell r="T686" t="str">
            <v>サコダ　ショウジ</v>
          </cell>
          <cell r="U686" t="str">
            <v>迫田</v>
          </cell>
          <cell r="V686" t="str">
            <v>昌士</v>
          </cell>
          <cell r="W686" t="str">
            <v>迫田　昌士</v>
          </cell>
          <cell r="X686">
            <v>26526</v>
          </cell>
          <cell r="Y686">
            <v>52</v>
          </cell>
          <cell r="Z686" t="str">
            <v>733-0844</v>
          </cell>
          <cell r="AA686" t="str">
            <v>広島県</v>
          </cell>
          <cell r="AB686" t="str">
            <v>広島市西区井口台3-2-17</v>
          </cell>
          <cell r="AD686" t="str">
            <v>080-4372-7990</v>
          </cell>
          <cell r="AE686" t="str">
            <v>Shoji_Sakoda@home.misawa.co.jp</v>
          </cell>
          <cell r="AF686" t="str">
            <v>ミサワホーム中国株式会社</v>
          </cell>
          <cell r="AG686" t="str">
            <v>広島支店リフォーム部</v>
          </cell>
          <cell r="AH686" t="str">
            <v>733-0011</v>
          </cell>
          <cell r="AI686" t="str">
            <v>広島県</v>
          </cell>
          <cell r="AJ686" t="str">
            <v>広島市西区横川町1-7-1</v>
          </cell>
          <cell r="AL686" t="str">
            <v>082-293-3308</v>
          </cell>
          <cell r="AM686" t="str">
            <v>①</v>
          </cell>
          <cell r="AN686" t="str">
            <v>迫田　昌士</v>
          </cell>
          <cell r="AO686">
            <v>1</v>
          </cell>
          <cell r="AP686">
            <v>1</v>
          </cell>
          <cell r="AS686" t="str">
            <v>一括</v>
          </cell>
          <cell r="BA686">
            <v>40</v>
          </cell>
          <cell r="BB686" t="str">
            <v>○</v>
          </cell>
          <cell r="BC686" t="str">
            <v>221500126015</v>
          </cell>
          <cell r="BD686">
            <v>44953</v>
          </cell>
          <cell r="BE686">
            <v>44977</v>
          </cell>
          <cell r="BF686">
            <v>44977</v>
          </cell>
          <cell r="BG686" t="str">
            <v>9:30</v>
          </cell>
          <cell r="BH686" t="str">
            <v>17:00</v>
          </cell>
          <cell r="BI686" t="str">
            <v>9:00</v>
          </cell>
          <cell r="BJ686" t="str">
            <v>17:10</v>
          </cell>
          <cell r="BK686" t="str">
            <v/>
          </cell>
          <cell r="BL686" t="str">
            <v/>
          </cell>
        </row>
        <row r="687">
          <cell r="A687" t="str">
            <v>22-1500126-016</v>
          </cell>
          <cell r="B687">
            <v>44859</v>
          </cell>
          <cell r="C687">
            <v>44861</v>
          </cell>
          <cell r="F687" t="str">
            <v>1500126</v>
          </cell>
          <cell r="G687">
            <v>16</v>
          </cell>
          <cell r="H687">
            <v>50</v>
          </cell>
          <cell r="I687" t="str">
            <v>広島</v>
          </cell>
          <cell r="J687" t="str">
            <v>広島国際会議場</v>
          </cell>
          <cell r="K687" t="str">
            <v>ラン</v>
          </cell>
          <cell r="L687">
            <v>44952</v>
          </cell>
          <cell r="M687">
            <v>44953</v>
          </cell>
          <cell r="O687" t="str">
            <v>広島</v>
          </cell>
          <cell r="P687" t="str">
            <v>一般</v>
          </cell>
          <cell r="Q687">
            <v>1</v>
          </cell>
          <cell r="R687" t="str">
            <v>ミツモリ</v>
          </cell>
          <cell r="S687" t="str">
            <v>マコト</v>
          </cell>
          <cell r="T687" t="str">
            <v>ミツモリ　マコト</v>
          </cell>
          <cell r="U687" t="str">
            <v>光森</v>
          </cell>
          <cell r="V687" t="str">
            <v>真</v>
          </cell>
          <cell r="W687" t="str">
            <v>光森　真</v>
          </cell>
          <cell r="X687">
            <v>25887</v>
          </cell>
          <cell r="Y687">
            <v>53</v>
          </cell>
          <cell r="Z687" t="str">
            <v>741-0083</v>
          </cell>
          <cell r="AA687" t="str">
            <v>山口県</v>
          </cell>
          <cell r="AB687" t="str">
            <v>岩国市御庄１３８６</v>
          </cell>
          <cell r="AD687" t="str">
            <v>090-1187-7553</v>
          </cell>
          <cell r="AE687" t="str">
            <v>mitsumori.makoto@nikku.co.jp</v>
          </cell>
          <cell r="AF687" t="str">
            <v>日本空調サービス株式会社</v>
          </cell>
          <cell r="AG687" t="str">
            <v>岩国営業所</v>
          </cell>
          <cell r="AH687" t="str">
            <v>740-0016</v>
          </cell>
          <cell r="AI687" t="str">
            <v>山口県</v>
          </cell>
          <cell r="AJ687" t="str">
            <v xml:space="preserve"> 岩国市三笠町2-1-26</v>
          </cell>
          <cell r="AL687" t="str">
            <v>0827-28-4501</v>
          </cell>
          <cell r="AM687" t="str">
            <v>①</v>
          </cell>
          <cell r="AN687" t="str">
            <v>光森　真</v>
          </cell>
          <cell r="AO687">
            <v>1</v>
          </cell>
          <cell r="AP687">
            <v>1</v>
          </cell>
          <cell r="AS687" t="str">
            <v>三菱</v>
          </cell>
          <cell r="AT687">
            <v>44872</v>
          </cell>
          <cell r="BA687">
            <v>38</v>
          </cell>
          <cell r="BB687" t="str">
            <v>○</v>
          </cell>
          <cell r="BC687" t="str">
            <v>221500126016</v>
          </cell>
          <cell r="BD687">
            <v>44953</v>
          </cell>
          <cell r="BE687">
            <v>44977</v>
          </cell>
          <cell r="BF687">
            <v>44977</v>
          </cell>
          <cell r="BG687" t="str">
            <v>9:30</v>
          </cell>
          <cell r="BH687" t="str">
            <v>17:00</v>
          </cell>
          <cell r="BI687" t="str">
            <v>9:00</v>
          </cell>
          <cell r="BJ687" t="str">
            <v>17:10</v>
          </cell>
          <cell r="BK687" t="str">
            <v/>
          </cell>
          <cell r="BL687" t="str">
            <v/>
          </cell>
        </row>
        <row r="688">
          <cell r="A688" t="str">
            <v>22-1500126-017</v>
          </cell>
          <cell r="B688">
            <v>44859</v>
          </cell>
          <cell r="C688">
            <v>44861</v>
          </cell>
          <cell r="F688" t="str">
            <v>1500126</v>
          </cell>
          <cell r="G688">
            <v>17</v>
          </cell>
          <cell r="H688">
            <v>50</v>
          </cell>
          <cell r="I688" t="str">
            <v>広島</v>
          </cell>
          <cell r="J688" t="str">
            <v>広島国際会議場</v>
          </cell>
          <cell r="K688" t="str">
            <v>ラン</v>
          </cell>
          <cell r="L688">
            <v>44952</v>
          </cell>
          <cell r="M688">
            <v>44953</v>
          </cell>
          <cell r="O688" t="str">
            <v>広島</v>
          </cell>
          <cell r="P688" t="str">
            <v>一般</v>
          </cell>
          <cell r="Q688">
            <v>1</v>
          </cell>
          <cell r="R688" t="str">
            <v>ナカシマ</v>
          </cell>
          <cell r="S688" t="str">
            <v>ダイスケ</v>
          </cell>
          <cell r="T688" t="str">
            <v>ナカシマ　ダイスケ</v>
          </cell>
          <cell r="U688" t="str">
            <v>中島</v>
          </cell>
          <cell r="V688" t="str">
            <v>大輔</v>
          </cell>
          <cell r="W688" t="str">
            <v>中島　大輔</v>
          </cell>
          <cell r="X688">
            <v>30569</v>
          </cell>
          <cell r="Y688">
            <v>41</v>
          </cell>
          <cell r="Z688" t="str">
            <v>740-0034</v>
          </cell>
          <cell r="AA688" t="str">
            <v>山口県</v>
          </cell>
          <cell r="AB688" t="str">
            <v>岩国市南岩国町3-33-22</v>
          </cell>
          <cell r="AD688" t="str">
            <v>080-6330-8335</v>
          </cell>
          <cell r="AE688" t="str">
            <v>nakashima.daisuke@nikku.co.jp</v>
          </cell>
          <cell r="AF688" t="str">
            <v>日本空調サービス株式会社</v>
          </cell>
          <cell r="AG688" t="str">
            <v>岩国営業所</v>
          </cell>
          <cell r="AH688" t="str">
            <v>740-0016</v>
          </cell>
          <cell r="AI688" t="str">
            <v>山口県</v>
          </cell>
          <cell r="AJ688" t="str">
            <v xml:space="preserve"> 岩国市三笠町2-1-26</v>
          </cell>
          <cell r="AL688" t="str">
            <v>0827-28-4501</v>
          </cell>
          <cell r="AM688" t="str">
            <v>①</v>
          </cell>
          <cell r="AN688" t="str">
            <v>中島　大輔</v>
          </cell>
          <cell r="AO688">
            <v>1</v>
          </cell>
          <cell r="AP688">
            <v>1</v>
          </cell>
          <cell r="AS688" t="str">
            <v>三菱</v>
          </cell>
          <cell r="AT688">
            <v>44872</v>
          </cell>
          <cell r="BA688">
            <v>39</v>
          </cell>
          <cell r="BB688" t="str">
            <v>○</v>
          </cell>
          <cell r="BC688" t="str">
            <v>221500126017</v>
          </cell>
          <cell r="BD688">
            <v>44953</v>
          </cell>
          <cell r="BE688">
            <v>44977</v>
          </cell>
          <cell r="BF688">
            <v>44977</v>
          </cell>
          <cell r="BG688" t="str">
            <v>9:30</v>
          </cell>
          <cell r="BH688" t="str">
            <v>17:00</v>
          </cell>
          <cell r="BI688" t="str">
            <v>9:00</v>
          </cell>
          <cell r="BJ688" t="str">
            <v>17:10</v>
          </cell>
          <cell r="BK688" t="str">
            <v/>
          </cell>
          <cell r="BL688" t="str">
            <v/>
          </cell>
        </row>
        <row r="689">
          <cell r="A689" t="str">
            <v>22-1500126-018</v>
          </cell>
          <cell r="B689">
            <v>44863</v>
          </cell>
          <cell r="C689">
            <v>44865</v>
          </cell>
          <cell r="E689">
            <v>0</v>
          </cell>
          <cell r="F689" t="str">
            <v>1500126</v>
          </cell>
          <cell r="G689">
            <v>18</v>
          </cell>
          <cell r="H689">
            <v>50</v>
          </cell>
          <cell r="I689" t="str">
            <v>広島</v>
          </cell>
          <cell r="J689" t="str">
            <v>広島国際会議場</v>
          </cell>
          <cell r="K689" t="str">
            <v>ラン</v>
          </cell>
          <cell r="L689">
            <v>44952</v>
          </cell>
          <cell r="M689">
            <v>44953</v>
          </cell>
          <cell r="O689" t="str">
            <v>広島</v>
          </cell>
          <cell r="P689" t="str">
            <v>一般</v>
          </cell>
          <cell r="Q689">
            <v>1</v>
          </cell>
          <cell r="R689" t="str">
            <v>イイヅカ</v>
          </cell>
          <cell r="S689" t="str">
            <v>ヨウイチロウ</v>
          </cell>
          <cell r="T689" t="str">
            <v>イイヅカ　ヨウイチロウ</v>
          </cell>
          <cell r="U689" t="str">
            <v>飯塚</v>
          </cell>
          <cell r="V689" t="str">
            <v>陽一郎</v>
          </cell>
          <cell r="W689" t="str">
            <v>飯塚　陽一郎</v>
          </cell>
          <cell r="X689">
            <v>24689</v>
          </cell>
          <cell r="Y689">
            <v>57</v>
          </cell>
          <cell r="Z689" t="str">
            <v>731-5137</v>
          </cell>
          <cell r="AA689" t="str">
            <v>広島県</v>
          </cell>
          <cell r="AB689" t="str">
            <v>広島市佐伯区美の里2-3-12</v>
          </cell>
          <cell r="AD689" t="str">
            <v>080-4372-7882</v>
          </cell>
          <cell r="AE689" t="str">
            <v>Yoichiro_Iizuka@home.misawa.co.jp</v>
          </cell>
          <cell r="AF689" t="str">
            <v>ミサワホーム中国株式会社</v>
          </cell>
          <cell r="AG689" t="str">
            <v>山口支店</v>
          </cell>
          <cell r="AH689" t="str">
            <v>744-0074</v>
          </cell>
          <cell r="AI689" t="str">
            <v>山口県</v>
          </cell>
          <cell r="AJ689" t="str">
            <v>下松市せせらぎ町2-7-23</v>
          </cell>
          <cell r="AL689" t="str">
            <v>0833-48-0330</v>
          </cell>
          <cell r="AM689" t="str">
            <v>①</v>
          </cell>
          <cell r="AN689" t="str">
            <v>飯塚　陽一郎</v>
          </cell>
          <cell r="AO689">
            <v>0</v>
          </cell>
          <cell r="AP689">
            <v>1</v>
          </cell>
          <cell r="AS689" t="str">
            <v>一括</v>
          </cell>
          <cell r="BA689">
            <v>38</v>
          </cell>
          <cell r="BB689" t="str">
            <v>○</v>
          </cell>
          <cell r="BC689" t="str">
            <v>221500126018</v>
          </cell>
          <cell r="BD689">
            <v>44953</v>
          </cell>
          <cell r="BE689">
            <v>44977</v>
          </cell>
          <cell r="BF689">
            <v>44977</v>
          </cell>
          <cell r="BG689" t="str">
            <v>9:30</v>
          </cell>
          <cell r="BH689" t="str">
            <v>17:00</v>
          </cell>
          <cell r="BI689" t="str">
            <v>9:00</v>
          </cell>
          <cell r="BJ689" t="str">
            <v>17:10</v>
          </cell>
          <cell r="BK689" t="str">
            <v/>
          </cell>
          <cell r="BL689" t="str">
            <v/>
          </cell>
        </row>
        <row r="690">
          <cell r="A690" t="str">
            <v>22-1500126-019</v>
          </cell>
          <cell r="B690">
            <v>44863</v>
          </cell>
          <cell r="C690">
            <v>44865</v>
          </cell>
          <cell r="F690" t="str">
            <v>1500126</v>
          </cell>
          <cell r="G690">
            <v>19</v>
          </cell>
          <cell r="H690">
            <v>50</v>
          </cell>
          <cell r="I690" t="str">
            <v>広島</v>
          </cell>
          <cell r="J690" t="str">
            <v>広島国際会議場</v>
          </cell>
          <cell r="K690" t="str">
            <v>ラン</v>
          </cell>
          <cell r="L690">
            <v>44952</v>
          </cell>
          <cell r="M690">
            <v>44953</v>
          </cell>
          <cell r="O690" t="str">
            <v>広島</v>
          </cell>
          <cell r="P690" t="str">
            <v>一般</v>
          </cell>
          <cell r="Q690">
            <v>1</v>
          </cell>
          <cell r="R690" t="str">
            <v>タカヤマ</v>
          </cell>
          <cell r="S690" t="str">
            <v>シンスケ</v>
          </cell>
          <cell r="T690" t="str">
            <v>タカヤマ　シンスケ</v>
          </cell>
          <cell r="U690" t="str">
            <v>髙山</v>
          </cell>
          <cell r="V690" t="str">
            <v>伸介</v>
          </cell>
          <cell r="W690" t="str">
            <v>髙山　伸介</v>
          </cell>
          <cell r="X690">
            <v>25324</v>
          </cell>
          <cell r="Y690">
            <v>55</v>
          </cell>
          <cell r="Z690" t="str">
            <v>738-0024</v>
          </cell>
          <cell r="AA690" t="str">
            <v>広島県</v>
          </cell>
          <cell r="AB690" t="str">
            <v>廿日市市新宮1-4-10</v>
          </cell>
          <cell r="AD690" t="str">
            <v>090-5709-4724</v>
          </cell>
          <cell r="AE690" t="str">
            <v>takayama@shimane-fudousan.com</v>
          </cell>
          <cell r="AF690" t="str">
            <v>島根不動産株式会社</v>
          </cell>
          <cell r="AH690" t="str">
            <v>731-5136</v>
          </cell>
          <cell r="AI690" t="str">
            <v>広島県</v>
          </cell>
          <cell r="AJ690" t="str">
            <v>広島市佐伯区楽々園4-1-29</v>
          </cell>
          <cell r="AL690" t="str">
            <v>082-921-1177</v>
          </cell>
          <cell r="AM690" t="str">
            <v>①</v>
          </cell>
          <cell r="AN690" t="str">
            <v>髙山　伸介</v>
          </cell>
          <cell r="AO690">
            <v>0</v>
          </cell>
          <cell r="AP690">
            <v>0</v>
          </cell>
          <cell r="AS690" t="str">
            <v>三菱</v>
          </cell>
          <cell r="AT690">
            <v>44866</v>
          </cell>
          <cell r="BA690">
            <v>40</v>
          </cell>
          <cell r="BB690" t="str">
            <v>○</v>
          </cell>
          <cell r="BC690" t="str">
            <v>221500126019</v>
          </cell>
          <cell r="BD690">
            <v>44953</v>
          </cell>
          <cell r="BE690">
            <v>44977</v>
          </cell>
          <cell r="BF690">
            <v>44977</v>
          </cell>
          <cell r="BG690" t="str">
            <v>9:30</v>
          </cell>
          <cell r="BH690" t="str">
            <v>17:00</v>
          </cell>
          <cell r="BI690" t="str">
            <v>9:00</v>
          </cell>
          <cell r="BJ690" t="str">
            <v>17:10</v>
          </cell>
          <cell r="BK690" t="str">
            <v/>
          </cell>
          <cell r="BL690" t="str">
            <v/>
          </cell>
        </row>
        <row r="691">
          <cell r="A691" t="str">
            <v>22-1500126-020</v>
          </cell>
          <cell r="B691">
            <v>44863</v>
          </cell>
          <cell r="C691">
            <v>44865</v>
          </cell>
          <cell r="F691" t="str">
            <v>1500126</v>
          </cell>
          <cell r="G691">
            <v>20</v>
          </cell>
          <cell r="H691">
            <v>50</v>
          </cell>
          <cell r="I691" t="str">
            <v>広島</v>
          </cell>
          <cell r="J691" t="str">
            <v>広島国際会議場</v>
          </cell>
          <cell r="K691" t="str">
            <v>ラン</v>
          </cell>
          <cell r="L691">
            <v>44952</v>
          </cell>
          <cell r="M691">
            <v>44953</v>
          </cell>
          <cell r="O691" t="str">
            <v>広島</v>
          </cell>
          <cell r="P691" t="str">
            <v>一般</v>
          </cell>
          <cell r="Q691">
            <v>1</v>
          </cell>
          <cell r="R691" t="str">
            <v>タカヤマ</v>
          </cell>
          <cell r="S691" t="str">
            <v>ユウコ</v>
          </cell>
          <cell r="T691" t="str">
            <v>タカヤマ　ユウコ</v>
          </cell>
          <cell r="U691" t="str">
            <v>髙山</v>
          </cell>
          <cell r="V691" t="str">
            <v>裕子</v>
          </cell>
          <cell r="W691" t="str">
            <v>髙山　裕子</v>
          </cell>
          <cell r="X691">
            <v>25105</v>
          </cell>
          <cell r="Y691">
            <v>56</v>
          </cell>
          <cell r="Z691" t="str">
            <v>738-0024</v>
          </cell>
          <cell r="AA691" t="str">
            <v>広島県</v>
          </cell>
          <cell r="AB691" t="str">
            <v>廿日市市新宮1-4-10</v>
          </cell>
          <cell r="AD691" t="str">
            <v>080-2900-5553</v>
          </cell>
          <cell r="AE691" t="str">
            <v>takayama2@shimane-fudousan.com</v>
          </cell>
          <cell r="AF691" t="str">
            <v>島根不動産株式会社</v>
          </cell>
          <cell r="AH691" t="str">
            <v>731-5136</v>
          </cell>
          <cell r="AI691" t="str">
            <v>広島県</v>
          </cell>
          <cell r="AJ691" t="str">
            <v>広島市佐伯区楽々園4-1-29</v>
          </cell>
          <cell r="AL691" t="str">
            <v>082-921-1177</v>
          </cell>
          <cell r="AM691" t="str">
            <v>①</v>
          </cell>
          <cell r="AN691" t="str">
            <v>髙山　裕子</v>
          </cell>
          <cell r="AO691">
            <v>0</v>
          </cell>
          <cell r="AP691">
            <v>0</v>
          </cell>
          <cell r="AS691" t="str">
            <v>三菱</v>
          </cell>
          <cell r="AT691">
            <v>44866</v>
          </cell>
          <cell r="BA691">
            <v>39</v>
          </cell>
          <cell r="BB691" t="str">
            <v>○</v>
          </cell>
          <cell r="BC691" t="str">
            <v>221500126020</v>
          </cell>
          <cell r="BD691">
            <v>44953</v>
          </cell>
          <cell r="BE691">
            <v>44977</v>
          </cell>
          <cell r="BF691">
            <v>44977</v>
          </cell>
          <cell r="BG691" t="str">
            <v>9:30</v>
          </cell>
          <cell r="BH691" t="str">
            <v>17:00</v>
          </cell>
          <cell r="BI691" t="str">
            <v>9:00</v>
          </cell>
          <cell r="BJ691" t="str">
            <v>17:10</v>
          </cell>
          <cell r="BK691" t="str">
            <v/>
          </cell>
          <cell r="BL691" t="str">
            <v/>
          </cell>
        </row>
        <row r="692">
          <cell r="A692" t="str">
            <v>22-1500126-021</v>
          </cell>
          <cell r="B692">
            <v>44869</v>
          </cell>
          <cell r="C692">
            <v>44869</v>
          </cell>
          <cell r="F692" t="str">
            <v>1500126</v>
          </cell>
          <cell r="G692">
            <v>21</v>
          </cell>
          <cell r="H692">
            <v>50</v>
          </cell>
          <cell r="I692" t="str">
            <v>広島</v>
          </cell>
          <cell r="J692" t="str">
            <v>広島国際会議場</v>
          </cell>
          <cell r="K692" t="str">
            <v>ラン</v>
          </cell>
          <cell r="L692">
            <v>44952</v>
          </cell>
          <cell r="M692">
            <v>44953</v>
          </cell>
          <cell r="O692" t="str">
            <v>広島</v>
          </cell>
          <cell r="P692" t="str">
            <v>一般</v>
          </cell>
          <cell r="Q692">
            <v>1</v>
          </cell>
          <cell r="R692" t="str">
            <v>マツダ</v>
          </cell>
          <cell r="S692" t="str">
            <v>ヒロシ</v>
          </cell>
          <cell r="T692" t="str">
            <v>マツダ　ヒロシ</v>
          </cell>
          <cell r="U692" t="str">
            <v>松田</v>
          </cell>
          <cell r="V692" t="str">
            <v>寛</v>
          </cell>
          <cell r="W692" t="str">
            <v>松田　寛</v>
          </cell>
          <cell r="X692">
            <v>25106</v>
          </cell>
          <cell r="Y692">
            <v>56</v>
          </cell>
          <cell r="Z692" t="str">
            <v>739-0025</v>
          </cell>
          <cell r="AA692" t="str">
            <v>広島県</v>
          </cell>
          <cell r="AB692" t="str">
            <v>東広島市西条中央3丁目21-29</v>
          </cell>
          <cell r="AD692" t="str">
            <v>090-3745-0160</v>
          </cell>
          <cell r="AE692" t="str">
            <v>office@matsudakenchiku.co.jp</v>
          </cell>
          <cell r="AF692" t="str">
            <v>有限会社 松田建築設計事務所</v>
          </cell>
          <cell r="AH692" t="str">
            <v>739-0025</v>
          </cell>
          <cell r="AI692" t="str">
            <v>広島県</v>
          </cell>
          <cell r="AJ692" t="str">
            <v>東広島市西条中央2丁目7-2</v>
          </cell>
          <cell r="AL692" t="str">
            <v>082-423-8511</v>
          </cell>
          <cell r="AM692" t="str">
            <v>⑥</v>
          </cell>
          <cell r="AN692" t="str">
            <v>松田　寛</v>
          </cell>
          <cell r="AO692">
            <v>1</v>
          </cell>
          <cell r="AP692">
            <v>1</v>
          </cell>
          <cell r="AS692" t="str">
            <v>三菱</v>
          </cell>
          <cell r="AT692">
            <v>44903</v>
          </cell>
          <cell r="BA692">
            <v>34</v>
          </cell>
          <cell r="BB692" t="str">
            <v>○</v>
          </cell>
          <cell r="BC692" t="str">
            <v>221500126021</v>
          </cell>
          <cell r="BD692">
            <v>44953</v>
          </cell>
          <cell r="BE692">
            <v>44977</v>
          </cell>
          <cell r="BF692">
            <v>44977</v>
          </cell>
          <cell r="BG692" t="str">
            <v>9:30</v>
          </cell>
          <cell r="BH692" t="str">
            <v>17:00</v>
          </cell>
          <cell r="BI692" t="str">
            <v>9:00</v>
          </cell>
          <cell r="BJ692" t="str">
            <v>17:10</v>
          </cell>
          <cell r="BK692" t="str">
            <v/>
          </cell>
          <cell r="BL692" t="str">
            <v/>
          </cell>
        </row>
        <row r="693">
          <cell r="A693" t="str">
            <v>22-1500126-022</v>
          </cell>
          <cell r="B693">
            <v>44869</v>
          </cell>
          <cell r="C693">
            <v>44873</v>
          </cell>
          <cell r="F693" t="str">
            <v>1500126</v>
          </cell>
          <cell r="G693">
            <v>22</v>
          </cell>
          <cell r="H693">
            <v>50</v>
          </cell>
          <cell r="I693" t="str">
            <v>広島</v>
          </cell>
          <cell r="J693" t="str">
            <v>広島国際会議場</v>
          </cell>
          <cell r="K693" t="str">
            <v>ラン</v>
          </cell>
          <cell r="L693">
            <v>44952</v>
          </cell>
          <cell r="M693">
            <v>44953</v>
          </cell>
          <cell r="O693" t="str">
            <v>広島</v>
          </cell>
          <cell r="P693" t="str">
            <v>一般</v>
          </cell>
          <cell r="Q693">
            <v>1</v>
          </cell>
          <cell r="R693" t="str">
            <v>カワグチ</v>
          </cell>
          <cell r="S693" t="str">
            <v>ヒロヒデ</v>
          </cell>
          <cell r="T693" t="str">
            <v>カワグチ　ヒロヒデ</v>
          </cell>
          <cell r="U693" t="str">
            <v>川口</v>
          </cell>
          <cell r="V693" t="str">
            <v>博英</v>
          </cell>
          <cell r="W693" t="str">
            <v>川口　博英</v>
          </cell>
          <cell r="X693">
            <v>25812</v>
          </cell>
          <cell r="Y693">
            <v>54</v>
          </cell>
          <cell r="Z693" t="str">
            <v>731-5157</v>
          </cell>
          <cell r="AA693" t="str">
            <v>広島県</v>
          </cell>
          <cell r="AB693" t="str">
            <v>広島市佐伯区観音台1丁目17-3</v>
          </cell>
          <cell r="AD693" t="str">
            <v>00-5379-8129</v>
          </cell>
          <cell r="AE693" t="str">
            <v>kawaguchi@toyo-kensetsu.co.jp</v>
          </cell>
          <cell r="AF693" t="str">
            <v>株式会社東洋建設</v>
          </cell>
          <cell r="AH693" t="str">
            <v>731-5152</v>
          </cell>
          <cell r="AI693" t="str">
            <v>広島県</v>
          </cell>
          <cell r="AJ693" t="str">
            <v>広島市佐伯区五日市町下河内101</v>
          </cell>
          <cell r="AL693" t="str">
            <v>082-926-2623</v>
          </cell>
          <cell r="AM693" t="str">
            <v>①</v>
          </cell>
          <cell r="AN693" t="str">
            <v>川口　博英</v>
          </cell>
          <cell r="AO693">
            <v>1</v>
          </cell>
          <cell r="AP693">
            <v>1</v>
          </cell>
          <cell r="AS693" t="str">
            <v>三菱</v>
          </cell>
          <cell r="AT693">
            <v>44910</v>
          </cell>
          <cell r="BA693">
            <v>37</v>
          </cell>
          <cell r="BB693" t="str">
            <v>○</v>
          </cell>
          <cell r="BC693" t="str">
            <v>221500126022</v>
          </cell>
          <cell r="BD693">
            <v>44953</v>
          </cell>
          <cell r="BE693">
            <v>44977</v>
          </cell>
          <cell r="BF693">
            <v>44977</v>
          </cell>
          <cell r="BG693" t="str">
            <v>9:30</v>
          </cell>
          <cell r="BH693" t="str">
            <v>17:00</v>
          </cell>
          <cell r="BI693" t="str">
            <v>9:00</v>
          </cell>
          <cell r="BJ693" t="str">
            <v>17:10</v>
          </cell>
          <cell r="BK693" t="str">
            <v/>
          </cell>
          <cell r="BL693" t="str">
            <v/>
          </cell>
        </row>
        <row r="694">
          <cell r="A694" t="str">
            <v>22-1500126-023</v>
          </cell>
          <cell r="B694">
            <v>44872</v>
          </cell>
          <cell r="C694">
            <v>44880</v>
          </cell>
          <cell r="F694" t="str">
            <v>1500126</v>
          </cell>
          <cell r="G694">
            <v>23</v>
          </cell>
          <cell r="H694">
            <v>50</v>
          </cell>
          <cell r="I694" t="str">
            <v>広島</v>
          </cell>
          <cell r="J694" t="str">
            <v>広島国際会議場</v>
          </cell>
          <cell r="K694" t="str">
            <v>ラン</v>
          </cell>
          <cell r="L694">
            <v>44952</v>
          </cell>
          <cell r="M694">
            <v>44953</v>
          </cell>
          <cell r="O694" t="str">
            <v>広島</v>
          </cell>
          <cell r="P694" t="str">
            <v>一般</v>
          </cell>
          <cell r="Q694">
            <v>1</v>
          </cell>
          <cell r="R694" t="str">
            <v>フジイ</v>
          </cell>
          <cell r="S694" t="str">
            <v>ヒサユキ</v>
          </cell>
          <cell r="T694" t="str">
            <v>フジイ　ヒサユキ</v>
          </cell>
          <cell r="U694" t="str">
            <v>藤井</v>
          </cell>
          <cell r="V694" t="str">
            <v>久之</v>
          </cell>
          <cell r="W694" t="str">
            <v>藤井　久之</v>
          </cell>
          <cell r="X694">
            <v>25959</v>
          </cell>
          <cell r="Y694">
            <v>53</v>
          </cell>
          <cell r="Z694" t="str">
            <v>733-0002</v>
          </cell>
          <cell r="AA694" t="str">
            <v>広島県</v>
          </cell>
          <cell r="AB694" t="str">
            <v>広島市西区楠木町4-4-32</v>
          </cell>
          <cell r="AD694" t="str">
            <v>090-7979-0157</v>
          </cell>
          <cell r="AE694" t="str">
            <v>FUJIIHIS@sip.sanwa-ss.co.jp</v>
          </cell>
          <cell r="AF694" t="str">
            <v>三和シヤッター工業株式会社</v>
          </cell>
          <cell r="AG694" t="str">
            <v>福山営業所　メンテサービス係</v>
          </cell>
          <cell r="AH694" t="str">
            <v>721-0942</v>
          </cell>
          <cell r="AI694" t="str">
            <v>広島県</v>
          </cell>
          <cell r="AJ694" t="str">
            <v>福山市引野町4-20-32</v>
          </cell>
          <cell r="AL694" t="str">
            <v>084-945-0305</v>
          </cell>
          <cell r="AM694" t="str">
            <v>⑥</v>
          </cell>
          <cell r="AN694" t="str">
            <v>藤井　久之</v>
          </cell>
          <cell r="AO694">
            <v>1</v>
          </cell>
          <cell r="AP694">
            <v>1</v>
          </cell>
          <cell r="AS694" t="str">
            <v>三菱</v>
          </cell>
          <cell r="AT694">
            <v>44889</v>
          </cell>
          <cell r="BA694">
            <v>37</v>
          </cell>
          <cell r="BB694" t="str">
            <v>○</v>
          </cell>
          <cell r="BC694" t="str">
            <v>221500126023</v>
          </cell>
          <cell r="BD694">
            <v>44953</v>
          </cell>
          <cell r="BE694">
            <v>44977</v>
          </cell>
          <cell r="BF694">
            <v>44977</v>
          </cell>
          <cell r="BG694" t="str">
            <v>9:30</v>
          </cell>
          <cell r="BH694" t="str">
            <v>17:00</v>
          </cell>
          <cell r="BI694" t="str">
            <v>9:00</v>
          </cell>
          <cell r="BJ694" t="str">
            <v>17:10</v>
          </cell>
          <cell r="BK694" t="str">
            <v/>
          </cell>
          <cell r="BL694" t="str">
            <v/>
          </cell>
        </row>
        <row r="695">
          <cell r="A695" t="str">
            <v>22-1500126-024</v>
          </cell>
          <cell r="B695">
            <v>44881</v>
          </cell>
          <cell r="C695">
            <v>44882</v>
          </cell>
          <cell r="F695" t="str">
            <v>1500126</v>
          </cell>
          <cell r="G695">
            <v>24</v>
          </cell>
          <cell r="H695">
            <v>50</v>
          </cell>
          <cell r="I695" t="str">
            <v>広島</v>
          </cell>
          <cell r="J695" t="str">
            <v>広島国際会議場</v>
          </cell>
          <cell r="K695" t="str">
            <v>ラン</v>
          </cell>
          <cell r="L695">
            <v>44952</v>
          </cell>
          <cell r="M695">
            <v>44953</v>
          </cell>
          <cell r="O695" t="str">
            <v>広島</v>
          </cell>
          <cell r="P695" t="str">
            <v>一般</v>
          </cell>
          <cell r="Q695">
            <v>1</v>
          </cell>
          <cell r="R695" t="str">
            <v>タナカ</v>
          </cell>
          <cell r="S695" t="str">
            <v>ヒロアキ</v>
          </cell>
          <cell r="T695" t="str">
            <v>タナカ　ヒロアキ</v>
          </cell>
          <cell r="U695" t="str">
            <v>田中</v>
          </cell>
          <cell r="V695" t="str">
            <v>寛章</v>
          </cell>
          <cell r="W695" t="str">
            <v>田中　寛章</v>
          </cell>
          <cell r="X695">
            <v>27302</v>
          </cell>
          <cell r="Y695">
            <v>48</v>
          </cell>
          <cell r="Z695" t="str">
            <v>739-0262</v>
          </cell>
          <cell r="AA695" t="str">
            <v>広島県</v>
          </cell>
          <cell r="AB695" t="str">
            <v>東広島市志和町志和東10201-5</v>
          </cell>
          <cell r="AC695" t="str">
            <v/>
          </cell>
          <cell r="AD695" t="str">
            <v>090-8577-1872</v>
          </cell>
          <cell r="AE695" t="str">
            <v>camelot.hm705@gmail.com</v>
          </cell>
          <cell r="AF695" t="str">
            <v>NTTビジネスソリューションズ株式会社</v>
          </cell>
          <cell r="AG695" t="str">
            <v>首都圏ビジネス推進担当</v>
          </cell>
          <cell r="AH695" t="str">
            <v>105-0023</v>
          </cell>
          <cell r="AI695" t="str">
            <v>東京都</v>
          </cell>
          <cell r="AJ695" t="str">
            <v>港区芝浦1-2-1</v>
          </cell>
          <cell r="AK695" t="str">
            <v xml:space="preserve">シーバンスN館11Ｆ </v>
          </cell>
          <cell r="AL695" t="str">
            <v>03-6812-8920</v>
          </cell>
          <cell r="AM695" t="str">
            <v>①</v>
          </cell>
          <cell r="AN695" t="str">
            <v>田中　寛章</v>
          </cell>
          <cell r="AO695">
            <v>1</v>
          </cell>
          <cell r="AP695">
            <v>0</v>
          </cell>
          <cell r="AS695" t="str">
            <v>三菱</v>
          </cell>
          <cell r="AT695">
            <v>44886</v>
          </cell>
          <cell r="AV695">
            <v>44886</v>
          </cell>
          <cell r="AW695" t="str">
            <v>田中　寛章</v>
          </cell>
          <cell r="AX695" t="str">
            <v>様</v>
          </cell>
          <cell r="AY695">
            <v>44897</v>
          </cell>
          <cell r="BA695">
            <v>37</v>
          </cell>
          <cell r="BB695" t="str">
            <v>○</v>
          </cell>
          <cell r="BC695" t="str">
            <v>221500126024</v>
          </cell>
          <cell r="BD695">
            <v>44953</v>
          </cell>
          <cell r="BE695">
            <v>44977</v>
          </cell>
          <cell r="BF695">
            <v>44977</v>
          </cell>
          <cell r="BG695" t="str">
            <v>9:30</v>
          </cell>
          <cell r="BH695" t="str">
            <v>17:00</v>
          </cell>
          <cell r="BI695" t="str">
            <v>9:00</v>
          </cell>
          <cell r="BJ695" t="str">
            <v>17:10</v>
          </cell>
          <cell r="BK695" t="str">
            <v/>
          </cell>
          <cell r="BL695" t="str">
            <v/>
          </cell>
        </row>
        <row r="696">
          <cell r="A696" t="str">
            <v>22-1500126-025</v>
          </cell>
          <cell r="B696">
            <v>44886</v>
          </cell>
          <cell r="C696">
            <v>44889</v>
          </cell>
          <cell r="F696" t="str">
            <v>1500126</v>
          </cell>
          <cell r="G696">
            <v>25</v>
          </cell>
          <cell r="H696">
            <v>50</v>
          </cell>
          <cell r="I696" t="str">
            <v>広島</v>
          </cell>
          <cell r="J696" t="str">
            <v>広島国際会議場</v>
          </cell>
          <cell r="K696" t="str">
            <v>ラン</v>
          </cell>
          <cell r="L696">
            <v>44952</v>
          </cell>
          <cell r="M696">
            <v>44953</v>
          </cell>
          <cell r="O696" t="str">
            <v>広島</v>
          </cell>
          <cell r="P696" t="str">
            <v>一般</v>
          </cell>
          <cell r="Q696">
            <v>1</v>
          </cell>
          <cell r="R696" t="str">
            <v>ウエノ</v>
          </cell>
          <cell r="S696" t="str">
            <v>マサヒロ</v>
          </cell>
          <cell r="T696" t="str">
            <v>ウエノ　マサヒロ</v>
          </cell>
          <cell r="U696" t="str">
            <v>植野</v>
          </cell>
          <cell r="V696" t="str">
            <v>雅博</v>
          </cell>
          <cell r="W696" t="str">
            <v>植野　雅博</v>
          </cell>
          <cell r="X696">
            <v>26901</v>
          </cell>
          <cell r="Y696">
            <v>51</v>
          </cell>
          <cell r="Z696" t="str">
            <v>739-0036</v>
          </cell>
          <cell r="AA696" t="str">
            <v>広島県</v>
          </cell>
          <cell r="AB696" t="str">
            <v>東広島市西条町田口3510-2</v>
          </cell>
          <cell r="AD696" t="str">
            <v>090-4894-4483</v>
          </cell>
          <cell r="AE696" t="str">
            <v>ueno-koumuten@alpha.ocn.ne.jp</v>
          </cell>
          <cell r="AF696" t="str">
            <v>植野工務店</v>
          </cell>
          <cell r="AH696" t="str">
            <v>739-0036</v>
          </cell>
          <cell r="AI696" t="str">
            <v>広島県</v>
          </cell>
          <cell r="AJ696" t="str">
            <v>東広島市西条町田口3510-2</v>
          </cell>
          <cell r="AL696" t="str">
            <v>090-4894-4483</v>
          </cell>
          <cell r="AM696" t="str">
            <v>⑥</v>
          </cell>
          <cell r="AN696" t="str">
            <v>植野　雅博</v>
          </cell>
          <cell r="AO696">
            <v>0</v>
          </cell>
          <cell r="AP696">
            <v>0</v>
          </cell>
          <cell r="AS696" t="str">
            <v>三菱</v>
          </cell>
          <cell r="AT696">
            <v>44890</v>
          </cell>
          <cell r="AY696">
            <v>44890</v>
          </cell>
          <cell r="BA696">
            <v>39</v>
          </cell>
          <cell r="BB696" t="str">
            <v>○</v>
          </cell>
          <cell r="BC696" t="str">
            <v>221500126025</v>
          </cell>
          <cell r="BD696">
            <v>44953</v>
          </cell>
          <cell r="BE696">
            <v>44977</v>
          </cell>
          <cell r="BF696">
            <v>44977</v>
          </cell>
          <cell r="BG696" t="str">
            <v>9:30</v>
          </cell>
          <cell r="BH696" t="str">
            <v>17:00</v>
          </cell>
          <cell r="BI696" t="str">
            <v>9:00</v>
          </cell>
          <cell r="BJ696" t="str">
            <v>17:10</v>
          </cell>
          <cell r="BK696" t="str">
            <v/>
          </cell>
          <cell r="BL696" t="str">
            <v/>
          </cell>
        </row>
        <row r="697">
          <cell r="A697" t="str">
            <v>日程変更</v>
          </cell>
          <cell r="B697">
            <v>44887</v>
          </cell>
          <cell r="C697">
            <v>44889</v>
          </cell>
          <cell r="F697" t="str">
            <v>1500126</v>
          </cell>
          <cell r="G697">
            <v>26</v>
          </cell>
          <cell r="H697">
            <v>50</v>
          </cell>
          <cell r="I697" t="str">
            <v>広島</v>
          </cell>
          <cell r="J697" t="str">
            <v>広島国際会議場</v>
          </cell>
          <cell r="K697" t="str">
            <v>ラン</v>
          </cell>
          <cell r="L697">
            <v>44952</v>
          </cell>
          <cell r="M697">
            <v>44953</v>
          </cell>
          <cell r="O697" t="str">
            <v>広島</v>
          </cell>
          <cell r="P697" t="str">
            <v>一般</v>
          </cell>
          <cell r="Q697">
            <v>1</v>
          </cell>
          <cell r="R697" t="str">
            <v>イワキ</v>
          </cell>
          <cell r="S697" t="str">
            <v>マコト</v>
          </cell>
          <cell r="T697" t="str">
            <v>イワキ　マコト</v>
          </cell>
          <cell r="U697" t="str">
            <v>岩城</v>
          </cell>
          <cell r="V697" t="str">
            <v>誠</v>
          </cell>
          <cell r="W697" t="str">
            <v>岩城　誠</v>
          </cell>
          <cell r="X697">
            <v>26717</v>
          </cell>
          <cell r="Y697">
            <v>51</v>
          </cell>
          <cell r="Z697" t="str">
            <v>739-0036</v>
          </cell>
          <cell r="AA697" t="str">
            <v>広島県</v>
          </cell>
          <cell r="AB697" t="str">
            <v>東広島市西条町田口2931-29</v>
          </cell>
          <cell r="AD697" t="str">
            <v>090-7773-4488</v>
          </cell>
          <cell r="AE697" t="str">
            <v>iwaki.2226@gmail.com</v>
          </cell>
          <cell r="AF697" t="str">
            <v>株式会社　岩城</v>
          </cell>
          <cell r="AH697" t="str">
            <v>739-0036</v>
          </cell>
          <cell r="AI697" t="str">
            <v>広島県</v>
          </cell>
          <cell r="AJ697" t="str">
            <v>東広島市西条町田口2931-29</v>
          </cell>
          <cell r="AL697" t="str">
            <v>090-7773-4488</v>
          </cell>
          <cell r="AM697" t="str">
            <v>⑥</v>
          </cell>
          <cell r="AN697" t="str">
            <v>岩城　誠</v>
          </cell>
          <cell r="AO697">
            <v>1</v>
          </cell>
          <cell r="AP697">
            <v>1</v>
          </cell>
          <cell r="AS697" t="str">
            <v>三菱</v>
          </cell>
          <cell r="AT697">
            <v>44889</v>
          </cell>
          <cell r="BA697" t="str">
            <v/>
          </cell>
          <cell r="BB697" t="str">
            <v/>
          </cell>
          <cell r="BC697" t="str">
            <v/>
          </cell>
          <cell r="BD697" t="str">
            <v/>
          </cell>
          <cell r="BE697" t="str">
            <v/>
          </cell>
          <cell r="BF697" t="str">
            <v/>
          </cell>
          <cell r="BG697" t="str">
            <v>9:30</v>
          </cell>
          <cell r="BH697" t="str">
            <v>17:00</v>
          </cell>
          <cell r="BI697" t="str">
            <v>9:00</v>
          </cell>
          <cell r="BJ697" t="str">
            <v>17:10</v>
          </cell>
          <cell r="BK697" t="str">
            <v/>
          </cell>
          <cell r="BL697" t="str">
            <v/>
          </cell>
        </row>
        <row r="698">
          <cell r="A698" t="str">
            <v>22-1500126-027</v>
          </cell>
          <cell r="B698">
            <v>44865</v>
          </cell>
          <cell r="C698">
            <v>44890</v>
          </cell>
          <cell r="E698">
            <v>0</v>
          </cell>
          <cell r="F698" t="str">
            <v>1500126</v>
          </cell>
          <cell r="G698">
            <v>27</v>
          </cell>
          <cell r="H698">
            <v>50</v>
          </cell>
          <cell r="I698" t="str">
            <v>広島</v>
          </cell>
          <cell r="J698" t="str">
            <v>広島国際会議場</v>
          </cell>
          <cell r="K698" t="str">
            <v>ラン</v>
          </cell>
          <cell r="L698">
            <v>44952</v>
          </cell>
          <cell r="M698">
            <v>44953</v>
          </cell>
          <cell r="O698" t="str">
            <v>広島</v>
          </cell>
          <cell r="P698" t="str">
            <v>一般</v>
          </cell>
          <cell r="Q698">
            <v>1</v>
          </cell>
          <cell r="R698" t="str">
            <v>オクハラ</v>
          </cell>
          <cell r="S698" t="str">
            <v>シュウジ</v>
          </cell>
          <cell r="T698" t="str">
            <v>オクハラ　シュウジ</v>
          </cell>
          <cell r="U698" t="str">
            <v>奧原</v>
          </cell>
          <cell r="V698" t="str">
            <v>崇司</v>
          </cell>
          <cell r="W698" t="str">
            <v>奧原　崇司</v>
          </cell>
          <cell r="X698">
            <v>25767</v>
          </cell>
          <cell r="Y698">
            <v>52</v>
          </cell>
          <cell r="Z698" t="str">
            <v>747-0064</v>
          </cell>
          <cell r="AA698" t="str">
            <v>山口県</v>
          </cell>
          <cell r="AB698" t="str">
            <v>防府市高井531-1</v>
          </cell>
          <cell r="AC698" t="str">
            <v>鶴原弟2マンション20C</v>
          </cell>
          <cell r="AD698" t="str">
            <v>090-9503-6629</v>
          </cell>
          <cell r="AE698" t="str">
            <v>okuhara.shuji@panasonic-homes.com</v>
          </cell>
          <cell r="AF698" t="str">
            <v>パナソニックリフォーム株式会社</v>
          </cell>
          <cell r="AG698" t="str">
            <v>西中四国営業部</v>
          </cell>
          <cell r="AH698" t="str">
            <v>754-0022</v>
          </cell>
          <cell r="AI698" t="str">
            <v>山口県</v>
          </cell>
          <cell r="AJ698" t="str">
            <v>山口市小郡花園町1番12号</v>
          </cell>
          <cell r="AK698" t="str">
            <v>小郡弟3ビル101</v>
          </cell>
          <cell r="AL698" t="str">
            <v>083-972-4304</v>
          </cell>
          <cell r="AM698" t="str">
            <v>⑥</v>
          </cell>
          <cell r="AN698" t="str">
            <v>奥原　崇司</v>
          </cell>
          <cell r="AO698">
            <v>1</v>
          </cell>
          <cell r="AP698">
            <v>1</v>
          </cell>
          <cell r="AS698" t="str">
            <v>一括</v>
          </cell>
          <cell r="BA698">
            <v>35</v>
          </cell>
          <cell r="BB698" t="str">
            <v>○</v>
          </cell>
          <cell r="BC698" t="str">
            <v>221500126027</v>
          </cell>
          <cell r="BD698">
            <v>44953</v>
          </cell>
          <cell r="BE698">
            <v>44977</v>
          </cell>
          <cell r="BF698">
            <v>44977</v>
          </cell>
          <cell r="BG698" t="str">
            <v>9:30</v>
          </cell>
          <cell r="BH698" t="str">
            <v>17:00</v>
          </cell>
          <cell r="BI698" t="str">
            <v>9:00</v>
          </cell>
          <cell r="BJ698" t="str">
            <v>17:10</v>
          </cell>
          <cell r="BK698" t="str">
            <v/>
          </cell>
          <cell r="BL698" t="str">
            <v/>
          </cell>
        </row>
        <row r="699">
          <cell r="A699" t="str">
            <v>22-1500126-028</v>
          </cell>
          <cell r="B699">
            <v>44877</v>
          </cell>
          <cell r="C699">
            <v>44890</v>
          </cell>
          <cell r="E699">
            <v>0</v>
          </cell>
          <cell r="F699" t="str">
            <v>1500126</v>
          </cell>
          <cell r="G699">
            <v>28</v>
          </cell>
          <cell r="H699">
            <v>50</v>
          </cell>
          <cell r="I699" t="str">
            <v>広島</v>
          </cell>
          <cell r="J699" t="str">
            <v>広島国際会議場</v>
          </cell>
          <cell r="K699" t="str">
            <v>ラン</v>
          </cell>
          <cell r="L699">
            <v>44952</v>
          </cell>
          <cell r="M699">
            <v>44953</v>
          </cell>
          <cell r="O699" t="str">
            <v>広島</v>
          </cell>
          <cell r="P699" t="str">
            <v>一般</v>
          </cell>
          <cell r="Q699">
            <v>1</v>
          </cell>
          <cell r="R699" t="str">
            <v>イケグチ</v>
          </cell>
          <cell r="S699" t="str">
            <v>カツヒロ</v>
          </cell>
          <cell r="T699" t="str">
            <v>イケグチ　カツヒロ</v>
          </cell>
          <cell r="U699" t="str">
            <v>池口</v>
          </cell>
          <cell r="V699" t="str">
            <v>勝啓</v>
          </cell>
          <cell r="W699" t="str">
            <v>池口　勝啓</v>
          </cell>
          <cell r="X699">
            <v>27205</v>
          </cell>
          <cell r="Y699">
            <v>48</v>
          </cell>
          <cell r="Z699" t="str">
            <v>731-5413</v>
          </cell>
          <cell r="AA699" t="str">
            <v>広島県</v>
          </cell>
          <cell r="AB699" t="str">
            <v>広島市佐伯区三宅4丁目9ー48</v>
          </cell>
          <cell r="AC699" t="str">
            <v>クレアシオン児玉３０３号</v>
          </cell>
          <cell r="AD699" t="str">
            <v>080-2472-5630</v>
          </cell>
          <cell r="AE699" t="str">
            <v>ikeguchi.katsuhiro@panasonic-homes.com</v>
          </cell>
          <cell r="AF699" t="str">
            <v>パナソニックリフォーム株式会社</v>
          </cell>
          <cell r="AG699" t="str">
            <v>西中四国営業部</v>
          </cell>
          <cell r="AH699" t="str">
            <v>733-0833</v>
          </cell>
          <cell r="AI699" t="str">
            <v>広島県</v>
          </cell>
          <cell r="AJ699" t="str">
            <v>広島市西区商工センター8丁目9-55</v>
          </cell>
          <cell r="AK699" t="str">
            <v/>
          </cell>
          <cell r="AL699" t="str">
            <v>082-278-8746</v>
          </cell>
          <cell r="AM699" t="str">
            <v>⑥</v>
          </cell>
          <cell r="AN699" t="str">
            <v>池口　勝啓</v>
          </cell>
          <cell r="AO699">
            <v>0</v>
          </cell>
          <cell r="AP699">
            <v>1</v>
          </cell>
          <cell r="AS699" t="str">
            <v>一括</v>
          </cell>
          <cell r="BA699">
            <v>37</v>
          </cell>
          <cell r="BB699" t="str">
            <v>○</v>
          </cell>
          <cell r="BC699" t="str">
            <v>221500126028</v>
          </cell>
          <cell r="BD699">
            <v>44953</v>
          </cell>
          <cell r="BE699">
            <v>44977</v>
          </cell>
          <cell r="BF699">
            <v>44977</v>
          </cell>
          <cell r="BG699" t="str">
            <v>9:30</v>
          </cell>
          <cell r="BH699" t="str">
            <v>17:00</v>
          </cell>
          <cell r="BI699" t="str">
            <v>9:00</v>
          </cell>
          <cell r="BJ699" t="str">
            <v>17:10</v>
          </cell>
          <cell r="BK699" t="str">
            <v/>
          </cell>
          <cell r="BL699" t="str">
            <v/>
          </cell>
        </row>
        <row r="700">
          <cell r="A700" t="str">
            <v>22-1500126-029</v>
          </cell>
          <cell r="B700">
            <v>44863</v>
          </cell>
          <cell r="C700">
            <v>44890</v>
          </cell>
          <cell r="E700">
            <v>0</v>
          </cell>
          <cell r="F700" t="str">
            <v>1500126</v>
          </cell>
          <cell r="G700">
            <v>29</v>
          </cell>
          <cell r="H700">
            <v>50</v>
          </cell>
          <cell r="I700" t="str">
            <v>広島</v>
          </cell>
          <cell r="J700" t="str">
            <v>広島国際会議場</v>
          </cell>
          <cell r="K700" t="str">
            <v>ラン</v>
          </cell>
          <cell r="L700">
            <v>44952</v>
          </cell>
          <cell r="M700">
            <v>44953</v>
          </cell>
          <cell r="O700" t="str">
            <v>広島</v>
          </cell>
          <cell r="P700" t="str">
            <v>一般</v>
          </cell>
          <cell r="Q700">
            <v>1</v>
          </cell>
          <cell r="R700" t="str">
            <v>カツタ</v>
          </cell>
          <cell r="S700" t="str">
            <v>ケンイチ</v>
          </cell>
          <cell r="T700" t="str">
            <v>カツタ　ケンイチ</v>
          </cell>
          <cell r="U700" t="str">
            <v>勝田</v>
          </cell>
          <cell r="V700" t="str">
            <v>健一</v>
          </cell>
          <cell r="W700" t="str">
            <v>勝田　健一</v>
          </cell>
          <cell r="X700">
            <v>21941</v>
          </cell>
          <cell r="Y700">
            <v>62</v>
          </cell>
          <cell r="Z700" t="str">
            <v>733-0815</v>
          </cell>
          <cell r="AA700" t="str">
            <v>広島県</v>
          </cell>
          <cell r="AB700" t="str">
            <v>広島市西区己斐上4-32-4</v>
          </cell>
          <cell r="AC700" t="str">
            <v/>
          </cell>
          <cell r="AD700" t="str">
            <v>080-2472-5681</v>
          </cell>
          <cell r="AE700" t="str">
            <v>katsuta.kenichi@panasonic-homes.com</v>
          </cell>
          <cell r="AF700" t="str">
            <v>パナソニックリフォーム株式会社</v>
          </cell>
          <cell r="AG700" t="str">
            <v>西中四国営業部</v>
          </cell>
          <cell r="AH700" t="str">
            <v>733-0833</v>
          </cell>
          <cell r="AI700" t="str">
            <v>広島県</v>
          </cell>
          <cell r="AJ700" t="str">
            <v>広島市西区商工センター8-9-55</v>
          </cell>
          <cell r="AK700" t="str">
            <v/>
          </cell>
          <cell r="AL700" t="str">
            <v>082-278-8746</v>
          </cell>
          <cell r="AM700" t="str">
            <v>⑥</v>
          </cell>
          <cell r="AN700" t="str">
            <v>勝田　健一</v>
          </cell>
          <cell r="AO700">
            <v>0</v>
          </cell>
          <cell r="AP700">
            <v>1</v>
          </cell>
          <cell r="AS700" t="str">
            <v>一括</v>
          </cell>
          <cell r="BA700">
            <v>38</v>
          </cell>
          <cell r="BB700" t="str">
            <v>○</v>
          </cell>
          <cell r="BC700" t="str">
            <v>221500126029</v>
          </cell>
          <cell r="BD700">
            <v>44953</v>
          </cell>
          <cell r="BE700">
            <v>44977</v>
          </cell>
          <cell r="BF700">
            <v>44977</v>
          </cell>
          <cell r="BG700" t="str">
            <v>9:30</v>
          </cell>
          <cell r="BH700" t="str">
            <v>17:00</v>
          </cell>
          <cell r="BI700" t="str">
            <v>9:00</v>
          </cell>
          <cell r="BJ700" t="str">
            <v>17:10</v>
          </cell>
          <cell r="BK700" t="str">
            <v/>
          </cell>
          <cell r="BL700" t="str">
            <v/>
          </cell>
        </row>
        <row r="701">
          <cell r="A701" t="str">
            <v>22-1500126-030</v>
          </cell>
          <cell r="B701">
            <v>44863</v>
          </cell>
          <cell r="C701">
            <v>44890</v>
          </cell>
          <cell r="E701">
            <v>0</v>
          </cell>
          <cell r="F701" t="str">
            <v>1500126</v>
          </cell>
          <cell r="G701">
            <v>30</v>
          </cell>
          <cell r="H701">
            <v>50</v>
          </cell>
          <cell r="I701" t="str">
            <v>広島</v>
          </cell>
          <cell r="J701" t="str">
            <v>広島国際会議場</v>
          </cell>
          <cell r="K701" t="str">
            <v>ラン</v>
          </cell>
          <cell r="L701">
            <v>44952</v>
          </cell>
          <cell r="M701">
            <v>44953</v>
          </cell>
          <cell r="O701" t="str">
            <v>広島</v>
          </cell>
          <cell r="P701" t="str">
            <v>一般</v>
          </cell>
          <cell r="Q701">
            <v>1</v>
          </cell>
          <cell r="R701" t="str">
            <v>ミヤオカ</v>
          </cell>
          <cell r="S701" t="str">
            <v>マサル</v>
          </cell>
          <cell r="T701" t="str">
            <v>ミヤオカ　マサル</v>
          </cell>
          <cell r="U701" t="str">
            <v>宮岡</v>
          </cell>
          <cell r="V701" t="str">
            <v>勝</v>
          </cell>
          <cell r="W701" t="str">
            <v>宮岡　勝</v>
          </cell>
          <cell r="X701">
            <v>24571</v>
          </cell>
          <cell r="Y701">
            <v>55</v>
          </cell>
          <cell r="Z701" t="str">
            <v>733-0876</v>
          </cell>
          <cell r="AA701" t="str">
            <v>広島県</v>
          </cell>
          <cell r="AB701" t="str">
            <v>広島市西区高須台3丁目12-19</v>
          </cell>
          <cell r="AC701" t="str">
            <v/>
          </cell>
          <cell r="AD701" t="str">
            <v>080-8302-4809</v>
          </cell>
          <cell r="AE701" t="str">
            <v>miyaoka.masaru@panasonic-homes.com</v>
          </cell>
          <cell r="AF701" t="str">
            <v>パナソニックリフォーム株式会社</v>
          </cell>
          <cell r="AG701" t="str">
            <v>西中四国営業部</v>
          </cell>
          <cell r="AH701" t="str">
            <v>733-0833</v>
          </cell>
          <cell r="AI701" t="str">
            <v>広島県</v>
          </cell>
          <cell r="AJ701" t="str">
            <v>広島市西区商工センター8-9-55</v>
          </cell>
          <cell r="AK701" t="str">
            <v/>
          </cell>
          <cell r="AL701" t="str">
            <v>082-278-8746</v>
          </cell>
          <cell r="AM701" t="str">
            <v>⑥</v>
          </cell>
          <cell r="AN701" t="str">
            <v>宮岡　勝</v>
          </cell>
          <cell r="AO701">
            <v>0</v>
          </cell>
          <cell r="AP701">
            <v>1</v>
          </cell>
          <cell r="AS701" t="str">
            <v>一括</v>
          </cell>
          <cell r="BA701">
            <v>37</v>
          </cell>
          <cell r="BB701" t="str">
            <v>○</v>
          </cell>
          <cell r="BC701" t="str">
            <v>221500126030</v>
          </cell>
          <cell r="BD701">
            <v>44953</v>
          </cell>
          <cell r="BE701">
            <v>44977</v>
          </cell>
          <cell r="BF701">
            <v>44977</v>
          </cell>
          <cell r="BG701" t="str">
            <v>9:30</v>
          </cell>
          <cell r="BH701" t="str">
            <v>17:00</v>
          </cell>
          <cell r="BI701" t="str">
            <v>9:00</v>
          </cell>
          <cell r="BJ701" t="str">
            <v>17:10</v>
          </cell>
          <cell r="BK701" t="str">
            <v/>
          </cell>
          <cell r="BL701" t="str">
            <v/>
          </cell>
        </row>
        <row r="702">
          <cell r="A702" t="str">
            <v>22-1500126-031</v>
          </cell>
          <cell r="B702">
            <v>44851</v>
          </cell>
          <cell r="C702">
            <v>44890</v>
          </cell>
          <cell r="E702">
            <v>0</v>
          </cell>
          <cell r="F702" t="str">
            <v>1500126</v>
          </cell>
          <cell r="G702">
            <v>31</v>
          </cell>
          <cell r="H702">
            <v>50</v>
          </cell>
          <cell r="I702" t="str">
            <v>広島</v>
          </cell>
          <cell r="J702" t="str">
            <v>広島国際会議場</v>
          </cell>
          <cell r="K702" t="str">
            <v>ラン</v>
          </cell>
          <cell r="L702">
            <v>44952</v>
          </cell>
          <cell r="M702">
            <v>44953</v>
          </cell>
          <cell r="O702" t="str">
            <v>広島</v>
          </cell>
          <cell r="P702" t="str">
            <v>一般</v>
          </cell>
          <cell r="Q702">
            <v>1</v>
          </cell>
          <cell r="R702" t="str">
            <v>イマダ</v>
          </cell>
          <cell r="S702" t="str">
            <v>タカマサ</v>
          </cell>
          <cell r="T702" t="str">
            <v>イマダ　タカマサ</v>
          </cell>
          <cell r="U702" t="str">
            <v>今田</v>
          </cell>
          <cell r="V702" t="str">
            <v>孝正</v>
          </cell>
          <cell r="W702" t="str">
            <v>今田　孝正</v>
          </cell>
          <cell r="X702">
            <v>26920</v>
          </cell>
          <cell r="Y702">
            <v>49</v>
          </cell>
          <cell r="Z702" t="str">
            <v>658-0015</v>
          </cell>
          <cell r="AA702" t="str">
            <v>兵庫県</v>
          </cell>
          <cell r="AB702" t="str">
            <v>神戸市東灘区本山南町3-6-16</v>
          </cell>
          <cell r="AC702" t="str">
            <v>ｴﾙﾍﾞｰﾙ神戸本山ｱｰﾊﾞﾝﾗｲﾌ510</v>
          </cell>
          <cell r="AD702" t="str">
            <v>090-2704-9207</v>
          </cell>
          <cell r="AE702" t="str">
            <v>imada.takamasa@panasonic-homes.com</v>
          </cell>
          <cell r="AF702" t="str">
            <v>パナソニックリフォーム株式会社</v>
          </cell>
          <cell r="AG702" t="str">
            <v>西中四国営業部</v>
          </cell>
          <cell r="AH702" t="str">
            <v>-</v>
          </cell>
          <cell r="AI702" t="str">
            <v>広島県</v>
          </cell>
          <cell r="AJ702" t="str">
            <v>広島市西区商工センター8-9-55</v>
          </cell>
          <cell r="AK702" t="str">
            <v/>
          </cell>
          <cell r="AL702" t="str">
            <v>082-278-8746</v>
          </cell>
          <cell r="AM702" t="str">
            <v>⑥</v>
          </cell>
          <cell r="AN702" t="str">
            <v>今田　孝正</v>
          </cell>
          <cell r="AO702">
            <v>1</v>
          </cell>
          <cell r="AP702">
            <v>1</v>
          </cell>
          <cell r="AS702" t="str">
            <v>一括</v>
          </cell>
          <cell r="BA702">
            <v>36</v>
          </cell>
          <cell r="BB702" t="str">
            <v>○</v>
          </cell>
          <cell r="BC702" t="str">
            <v>221500126031</v>
          </cell>
          <cell r="BD702">
            <v>44953</v>
          </cell>
          <cell r="BE702">
            <v>44977</v>
          </cell>
          <cell r="BF702">
            <v>44977</v>
          </cell>
          <cell r="BG702" t="str">
            <v>9:30</v>
          </cell>
          <cell r="BH702" t="str">
            <v>17:00</v>
          </cell>
          <cell r="BI702" t="str">
            <v>9:00</v>
          </cell>
          <cell r="BJ702" t="str">
            <v>17:10</v>
          </cell>
          <cell r="BK702" t="str">
            <v/>
          </cell>
          <cell r="BL702" t="str">
            <v/>
          </cell>
        </row>
        <row r="703">
          <cell r="A703" t="str">
            <v>22-1500126-032</v>
          </cell>
          <cell r="B703">
            <v>44893</v>
          </cell>
          <cell r="C703">
            <v>44893</v>
          </cell>
          <cell r="F703" t="str">
            <v>1500126</v>
          </cell>
          <cell r="G703">
            <v>32</v>
          </cell>
          <cell r="H703">
            <v>50</v>
          </cell>
          <cell r="I703" t="str">
            <v>広島</v>
          </cell>
          <cell r="J703" t="str">
            <v>広島国際会議場</v>
          </cell>
          <cell r="K703" t="str">
            <v>ラン</v>
          </cell>
          <cell r="L703">
            <v>44952</v>
          </cell>
          <cell r="M703">
            <v>44953</v>
          </cell>
          <cell r="O703" t="str">
            <v>広島</v>
          </cell>
          <cell r="P703" t="str">
            <v>一般</v>
          </cell>
          <cell r="Q703">
            <v>1</v>
          </cell>
          <cell r="R703" t="str">
            <v>オノ</v>
          </cell>
          <cell r="S703" t="str">
            <v>シンジ</v>
          </cell>
          <cell r="T703" t="str">
            <v>オノ　シンジ</v>
          </cell>
          <cell r="U703" t="str">
            <v>小野</v>
          </cell>
          <cell r="V703" t="str">
            <v>真二</v>
          </cell>
          <cell r="W703" t="str">
            <v>小野　真二</v>
          </cell>
          <cell r="X703">
            <v>30141</v>
          </cell>
          <cell r="Y703">
            <v>40</v>
          </cell>
          <cell r="Z703" t="str">
            <v>732-0803</v>
          </cell>
          <cell r="AA703" t="str">
            <v>広島県</v>
          </cell>
          <cell r="AB703" t="str">
            <v>広島市南区南蟹屋1-7-18</v>
          </cell>
          <cell r="AC703" t="str">
            <v>賀茂ビル501号室</v>
          </cell>
          <cell r="AD703" t="str">
            <v>090-3862-1186</v>
          </cell>
          <cell r="AE703" t="str">
            <v>ono.shinji@mirait-one.com</v>
          </cell>
          <cell r="AF703" t="str">
            <v>株式会社 ミライト・モバイル・ウエスト</v>
          </cell>
          <cell r="AG703" t="str">
            <v>中国支店</v>
          </cell>
          <cell r="AH703" t="str">
            <v>732-0806</v>
          </cell>
          <cell r="AI703" t="str">
            <v>広島県</v>
          </cell>
          <cell r="AJ703" t="str">
            <v>広島市南区西荒神町1-8</v>
          </cell>
          <cell r="AK703" t="str">
            <v>テリハ広島3階</v>
          </cell>
          <cell r="AL703" t="str">
            <v>082-236-6477</v>
          </cell>
          <cell r="AM703" t="str">
            <v>①</v>
          </cell>
          <cell r="AN703" t="str">
            <v>小野真二</v>
          </cell>
          <cell r="AO703">
            <v>1</v>
          </cell>
          <cell r="AP703">
            <v>0</v>
          </cell>
          <cell r="AS703" t="str">
            <v>三菱</v>
          </cell>
          <cell r="AT703">
            <v>44894</v>
          </cell>
          <cell r="AV703">
            <v>44894</v>
          </cell>
          <cell r="AW703" t="str">
            <v>株式会社 ミライト・モバイル・ウエスト</v>
          </cell>
          <cell r="AX703" t="str">
            <v>御中</v>
          </cell>
          <cell r="AY703">
            <v>44895</v>
          </cell>
          <cell r="BA703">
            <v>37</v>
          </cell>
          <cell r="BB703" t="str">
            <v>○</v>
          </cell>
          <cell r="BC703" t="str">
            <v>221500126032</v>
          </cell>
          <cell r="BD703">
            <v>44953</v>
          </cell>
          <cell r="BE703">
            <v>44977</v>
          </cell>
          <cell r="BF703">
            <v>44977</v>
          </cell>
          <cell r="BG703" t="str">
            <v>9:30</v>
          </cell>
          <cell r="BH703" t="str">
            <v>17:00</v>
          </cell>
          <cell r="BI703" t="str">
            <v>9:00</v>
          </cell>
          <cell r="BJ703" t="str">
            <v>17:10</v>
          </cell>
          <cell r="BK703" t="str">
            <v/>
          </cell>
          <cell r="BL703" t="str">
            <v/>
          </cell>
        </row>
        <row r="704">
          <cell r="A704" t="str">
            <v>22-1500126-033</v>
          </cell>
          <cell r="B704">
            <v>44896</v>
          </cell>
          <cell r="F704" t="str">
            <v>1500126</v>
          </cell>
          <cell r="G704">
            <v>33</v>
          </cell>
          <cell r="H704">
            <v>50</v>
          </cell>
          <cell r="I704" t="str">
            <v>広島</v>
          </cell>
          <cell r="J704" t="str">
            <v>広島国際会議場</v>
          </cell>
          <cell r="K704" t="str">
            <v>ラン</v>
          </cell>
          <cell r="L704">
            <v>44952</v>
          </cell>
          <cell r="M704">
            <v>44953</v>
          </cell>
          <cell r="O704" t="str">
            <v>広島</v>
          </cell>
          <cell r="P704" t="str">
            <v>一般</v>
          </cell>
          <cell r="Q704">
            <v>1</v>
          </cell>
          <cell r="R704" t="str">
            <v>タナカ</v>
          </cell>
          <cell r="S704" t="str">
            <v>ヨシマサ</v>
          </cell>
          <cell r="T704" t="str">
            <v>タナカ　ヨシマサ</v>
          </cell>
          <cell r="U704" t="str">
            <v>田中</v>
          </cell>
          <cell r="V704" t="str">
            <v>好政</v>
          </cell>
          <cell r="W704" t="str">
            <v>田中　好政</v>
          </cell>
          <cell r="X704">
            <v>22560</v>
          </cell>
          <cell r="Y704">
            <v>62</v>
          </cell>
          <cell r="Z704" t="str">
            <v>700-0975</v>
          </cell>
          <cell r="AA704" t="str">
            <v>岡山県</v>
          </cell>
          <cell r="AB704" t="str">
            <v>岡山市北区今3丁目14-23</v>
          </cell>
          <cell r="AC704" t="str">
            <v>イーストコートA202</v>
          </cell>
          <cell r="AD704" t="str">
            <v>090-3637-7470</v>
          </cell>
          <cell r="AE704" t="str">
            <v>Yoshimasa_Tanaka@home.misawa.co.jp</v>
          </cell>
          <cell r="AF704" t="str">
            <v>ミサワホーム中国株式会社</v>
          </cell>
          <cell r="AG704" t="str">
            <v>建設本部</v>
          </cell>
          <cell r="AH704" t="str">
            <v>700-0971</v>
          </cell>
          <cell r="AI704" t="str">
            <v>岡山県</v>
          </cell>
          <cell r="AJ704" t="str">
            <v>岡山市北区野田2丁目13-17</v>
          </cell>
          <cell r="AL704" t="str">
            <v>086-245-3233</v>
          </cell>
          <cell r="AM704" t="str">
            <v>⑥</v>
          </cell>
          <cell r="AN704" t="str">
            <v>田中　好政</v>
          </cell>
          <cell r="AO704">
            <v>1</v>
          </cell>
          <cell r="AP704">
            <v>0</v>
          </cell>
          <cell r="AS704" t="str">
            <v>一括</v>
          </cell>
          <cell r="BA704">
            <v>40</v>
          </cell>
          <cell r="BB704" t="str">
            <v>○</v>
          </cell>
          <cell r="BC704" t="str">
            <v>221500126033</v>
          </cell>
          <cell r="BD704">
            <v>44953</v>
          </cell>
          <cell r="BE704">
            <v>44977</v>
          </cell>
          <cell r="BF704">
            <v>44977</v>
          </cell>
          <cell r="BG704" t="str">
            <v>9:30</v>
          </cell>
          <cell r="BH704" t="str">
            <v>17:00</v>
          </cell>
          <cell r="BI704" t="str">
            <v>9:00</v>
          </cell>
          <cell r="BJ704" t="str">
            <v>17:10</v>
          </cell>
          <cell r="BK704" t="str">
            <v/>
          </cell>
          <cell r="BL704" t="str">
            <v/>
          </cell>
        </row>
        <row r="705">
          <cell r="A705" t="str">
            <v>22-1500126-034</v>
          </cell>
          <cell r="B705">
            <v>44890</v>
          </cell>
          <cell r="C705">
            <v>44900</v>
          </cell>
          <cell r="E705">
            <v>0</v>
          </cell>
          <cell r="F705" t="str">
            <v>1500126</v>
          </cell>
          <cell r="G705">
            <v>34</v>
          </cell>
          <cell r="H705">
            <v>50</v>
          </cell>
          <cell r="I705" t="str">
            <v>広島</v>
          </cell>
          <cell r="J705" t="str">
            <v>広島国際会議場</v>
          </cell>
          <cell r="K705" t="str">
            <v>ラン</v>
          </cell>
          <cell r="L705">
            <v>44952</v>
          </cell>
          <cell r="M705">
            <v>44953</v>
          </cell>
          <cell r="O705" t="str">
            <v>広島</v>
          </cell>
          <cell r="P705" t="str">
            <v>一般</v>
          </cell>
          <cell r="Q705">
            <v>1</v>
          </cell>
          <cell r="R705" t="str">
            <v>オカノ</v>
          </cell>
          <cell r="S705" t="str">
            <v>ケンジ</v>
          </cell>
          <cell r="T705" t="str">
            <v>オカノ　ケンジ</v>
          </cell>
          <cell r="U705" t="str">
            <v>岡野</v>
          </cell>
          <cell r="V705" t="str">
            <v>健二</v>
          </cell>
          <cell r="W705" t="str">
            <v>岡野　健二</v>
          </cell>
          <cell r="X705">
            <v>22419</v>
          </cell>
          <cell r="Y705">
            <v>61</v>
          </cell>
          <cell r="Z705" t="str">
            <v>733-0875</v>
          </cell>
          <cell r="AA705" t="str">
            <v>広島県</v>
          </cell>
          <cell r="AB705" t="str">
            <v>広島市西区古江上1-175-2　</v>
          </cell>
          <cell r="AC705" t="str">
            <v>クレアガーデン高須301号室</v>
          </cell>
          <cell r="AD705" t="str">
            <v>090-4896-5064</v>
          </cell>
          <cell r="AF705" t="str">
            <v>パナソニックリフォーム株式会社</v>
          </cell>
          <cell r="AG705" t="str">
            <v>西中四国営業部　広島営業所</v>
          </cell>
          <cell r="AH705" t="str">
            <v>272-0032</v>
          </cell>
          <cell r="AI705" t="str">
            <v>広島県</v>
          </cell>
          <cell r="AJ705" t="str">
            <v>広島市西区商工センター8-9-55</v>
          </cell>
          <cell r="AK705" t="str">
            <v/>
          </cell>
          <cell r="AL705" t="str">
            <v>082-278-8746</v>
          </cell>
          <cell r="AM705" t="str">
            <v>⑧</v>
          </cell>
          <cell r="AN705" t="str">
            <v>岡野　健二</v>
          </cell>
          <cell r="AO705">
            <v>0</v>
          </cell>
          <cell r="AP705">
            <v>1</v>
          </cell>
          <cell r="AS705" t="str">
            <v>一括</v>
          </cell>
          <cell r="BA705">
            <v>36</v>
          </cell>
          <cell r="BB705" t="str">
            <v>○</v>
          </cell>
          <cell r="BC705" t="str">
            <v>221500126034</v>
          </cell>
          <cell r="BD705">
            <v>44953</v>
          </cell>
          <cell r="BE705">
            <v>44977</v>
          </cell>
          <cell r="BF705">
            <v>44977</v>
          </cell>
          <cell r="BG705" t="str">
            <v>9:30</v>
          </cell>
          <cell r="BH705" t="str">
            <v>17:00</v>
          </cell>
          <cell r="BI705" t="str">
            <v>9:00</v>
          </cell>
          <cell r="BJ705" t="str">
            <v>17:10</v>
          </cell>
          <cell r="BK705" t="str">
            <v/>
          </cell>
          <cell r="BL705" t="str">
            <v/>
          </cell>
        </row>
        <row r="706">
          <cell r="A706" t="str">
            <v>22-1500126-035</v>
          </cell>
          <cell r="B706">
            <v>44903</v>
          </cell>
          <cell r="C706">
            <v>44903</v>
          </cell>
          <cell r="F706" t="str">
            <v>1500126</v>
          </cell>
          <cell r="G706">
            <v>35</v>
          </cell>
          <cell r="H706">
            <v>50</v>
          </cell>
          <cell r="I706" t="str">
            <v>広島</v>
          </cell>
          <cell r="J706" t="str">
            <v>広島国際会議場</v>
          </cell>
          <cell r="K706" t="str">
            <v>ラン</v>
          </cell>
          <cell r="L706">
            <v>44952</v>
          </cell>
          <cell r="M706">
            <v>44953</v>
          </cell>
          <cell r="O706" t="str">
            <v>広島</v>
          </cell>
          <cell r="P706" t="str">
            <v>一般</v>
          </cell>
          <cell r="Q706">
            <v>1</v>
          </cell>
          <cell r="R706" t="str">
            <v>トミシゲ</v>
          </cell>
          <cell r="S706" t="str">
            <v>タツヤ</v>
          </cell>
          <cell r="T706" t="str">
            <v>トミシゲ　タツヤ</v>
          </cell>
          <cell r="U706" t="str">
            <v>富重</v>
          </cell>
          <cell r="V706" t="str">
            <v>竜也</v>
          </cell>
          <cell r="W706" t="str">
            <v>富重　竜也</v>
          </cell>
          <cell r="X706">
            <v>32335</v>
          </cell>
          <cell r="Y706">
            <v>36</v>
          </cell>
          <cell r="Z706" t="str">
            <v>737-0915</v>
          </cell>
          <cell r="AA706" t="str">
            <v>広島県</v>
          </cell>
          <cell r="AB706" t="str">
            <v>呉市押込2丁目8-7</v>
          </cell>
          <cell r="AD706" t="str">
            <v>090-6418-6470</v>
          </cell>
          <cell r="AE706" t="str">
            <v>t-tomisige@i-reform.co.jp</v>
          </cell>
          <cell r="AF706" t="str">
            <v>株式会社アイリフォーム</v>
          </cell>
          <cell r="AG706" t="str">
            <v>営業部</v>
          </cell>
          <cell r="AH706" t="str">
            <v>737-0814</v>
          </cell>
          <cell r="AI706" t="str">
            <v>広島県</v>
          </cell>
          <cell r="AJ706" t="str">
            <v>呉市山手1丁目1-33</v>
          </cell>
          <cell r="AL706" t="str">
            <v>0823-32-1340</v>
          </cell>
          <cell r="AM706" t="str">
            <v>⑥</v>
          </cell>
          <cell r="AN706" t="str">
            <v>富重　竜也</v>
          </cell>
          <cell r="AO706">
            <v>0</v>
          </cell>
          <cell r="AP706">
            <v>1</v>
          </cell>
          <cell r="AS706" t="str">
            <v>三菱</v>
          </cell>
          <cell r="AT706">
            <v>44932</v>
          </cell>
          <cell r="BA706">
            <v>36</v>
          </cell>
          <cell r="BB706" t="str">
            <v>○</v>
          </cell>
          <cell r="BC706" t="str">
            <v>221500126035</v>
          </cell>
          <cell r="BD706">
            <v>44953</v>
          </cell>
          <cell r="BE706">
            <v>44977</v>
          </cell>
          <cell r="BF706">
            <v>44977</v>
          </cell>
          <cell r="BG706" t="str">
            <v>9:30</v>
          </cell>
          <cell r="BH706" t="str">
            <v>17:00</v>
          </cell>
          <cell r="BI706" t="str">
            <v>9:00</v>
          </cell>
          <cell r="BJ706" t="str">
            <v>17:10</v>
          </cell>
          <cell r="BK706" t="str">
            <v/>
          </cell>
          <cell r="BL706" t="str">
            <v/>
          </cell>
        </row>
        <row r="707">
          <cell r="A707" t="str">
            <v>22-1500126-036</v>
          </cell>
          <cell r="B707">
            <v>44851</v>
          </cell>
          <cell r="F707" t="str">
            <v>1500126</v>
          </cell>
          <cell r="G707">
            <v>36</v>
          </cell>
          <cell r="H707">
            <v>50</v>
          </cell>
          <cell r="I707" t="str">
            <v>広島</v>
          </cell>
          <cell r="J707" t="str">
            <v>広島国際会議場</v>
          </cell>
          <cell r="K707" t="str">
            <v>ラン</v>
          </cell>
          <cell r="L707">
            <v>44952</v>
          </cell>
          <cell r="M707">
            <v>44953</v>
          </cell>
          <cell r="O707" t="str">
            <v>広島</v>
          </cell>
          <cell r="P707" t="str">
            <v>一般</v>
          </cell>
          <cell r="Q707">
            <v>1</v>
          </cell>
          <cell r="R707" t="str">
            <v>コジマ</v>
          </cell>
          <cell r="S707" t="str">
            <v>ヒロキ</v>
          </cell>
          <cell r="T707" t="str">
            <v>コジマ　ヒロキ</v>
          </cell>
          <cell r="U707" t="str">
            <v>小島</v>
          </cell>
          <cell r="V707" t="str">
            <v>大樹</v>
          </cell>
          <cell r="W707" t="str">
            <v>小島　大樹</v>
          </cell>
          <cell r="X707">
            <v>33125</v>
          </cell>
          <cell r="Y707">
            <v>32</v>
          </cell>
          <cell r="Z707" t="str">
            <v>703-8232</v>
          </cell>
          <cell r="AA707" t="str">
            <v>岡山県</v>
          </cell>
          <cell r="AB707" t="str">
            <v>岡山市中区関259番26</v>
          </cell>
          <cell r="AC707" t="str">
            <v/>
          </cell>
          <cell r="AD707" t="str">
            <v>080-4201-9006</v>
          </cell>
          <cell r="AE707" t="str">
            <v>Hiroki_Kojima@home.misawa.co.jp</v>
          </cell>
          <cell r="AF707" t="str">
            <v>ミサワホーム中国株式会社</v>
          </cell>
          <cell r="AG707" t="str">
            <v>倉敷支店 建設部 建設課</v>
          </cell>
          <cell r="AH707" t="str">
            <v>710-0046</v>
          </cell>
          <cell r="AI707" t="str">
            <v>岡山県</v>
          </cell>
          <cell r="AJ707" t="str">
            <v>倉敷市中央1丁目25番29号</v>
          </cell>
          <cell r="AK707" t="str">
            <v/>
          </cell>
          <cell r="AL707" t="str">
            <v>086-422-4714</v>
          </cell>
          <cell r="AM707" t="str">
            <v>①</v>
          </cell>
          <cell r="AN707" t="str">
            <v>小島　大樹</v>
          </cell>
          <cell r="AO707">
            <v>1</v>
          </cell>
          <cell r="AP707">
            <v>1</v>
          </cell>
          <cell r="AS707" t="str">
            <v>一括</v>
          </cell>
          <cell r="BA707">
            <v>38</v>
          </cell>
          <cell r="BB707" t="str">
            <v>○</v>
          </cell>
          <cell r="BC707" t="str">
            <v>221500126036</v>
          </cell>
          <cell r="BD707">
            <v>44953</v>
          </cell>
          <cell r="BE707">
            <v>44977</v>
          </cell>
          <cell r="BF707">
            <v>44977</v>
          </cell>
          <cell r="BG707" t="str">
            <v>9:30</v>
          </cell>
          <cell r="BH707" t="str">
            <v>17:00</v>
          </cell>
          <cell r="BI707" t="str">
            <v>9:00</v>
          </cell>
          <cell r="BJ707" t="str">
            <v>17:10</v>
          </cell>
          <cell r="BK707" t="str">
            <v/>
          </cell>
          <cell r="BL707" t="str">
            <v/>
          </cell>
        </row>
        <row r="708">
          <cell r="A708" t="str">
            <v>22-1500126-037</v>
          </cell>
          <cell r="B708">
            <v>44904</v>
          </cell>
          <cell r="C708">
            <v>44904</v>
          </cell>
          <cell r="F708" t="str">
            <v>1500126</v>
          </cell>
          <cell r="G708">
            <v>37</v>
          </cell>
          <cell r="H708">
            <v>50</v>
          </cell>
          <cell r="I708" t="str">
            <v>広島</v>
          </cell>
          <cell r="J708" t="str">
            <v>広島国際会議場</v>
          </cell>
          <cell r="K708" t="str">
            <v>ラン</v>
          </cell>
          <cell r="L708">
            <v>44952</v>
          </cell>
          <cell r="M708">
            <v>44953</v>
          </cell>
          <cell r="O708" t="str">
            <v>広島</v>
          </cell>
          <cell r="P708" t="str">
            <v>一般</v>
          </cell>
          <cell r="Q708">
            <v>1</v>
          </cell>
          <cell r="R708" t="str">
            <v>カイダ</v>
          </cell>
          <cell r="S708" t="str">
            <v>アキノブ</v>
          </cell>
          <cell r="T708" t="str">
            <v>カイダ　アキノブ</v>
          </cell>
          <cell r="U708" t="str">
            <v>戒田</v>
          </cell>
          <cell r="V708" t="str">
            <v>暁信</v>
          </cell>
          <cell r="W708" t="str">
            <v>戒田　暁信</v>
          </cell>
          <cell r="X708">
            <v>28922</v>
          </cell>
          <cell r="Y708">
            <v>45</v>
          </cell>
          <cell r="Z708" t="str">
            <v>791-2116</v>
          </cell>
          <cell r="AA708" t="str">
            <v>愛媛県</v>
          </cell>
          <cell r="AB708" t="str">
            <v>伊予郡砥部町原町651</v>
          </cell>
          <cell r="AD708" t="str">
            <v>090-4334-1044</v>
          </cell>
          <cell r="AE708" t="str">
            <v>akinobu@kaidaee.com</v>
          </cell>
          <cell r="AF708" t="str">
            <v>株式会社戒田商事</v>
          </cell>
          <cell r="AH708" t="str">
            <v>791-1114</v>
          </cell>
          <cell r="AI708" t="str">
            <v>愛媛県</v>
          </cell>
          <cell r="AJ708" t="str">
            <v>松山市井門町190-1</v>
          </cell>
          <cell r="AL708" t="str">
            <v>089-956-2295</v>
          </cell>
          <cell r="AM708" t="str">
            <v>②</v>
          </cell>
          <cell r="AN708" t="str">
            <v>戒田　暁信</v>
          </cell>
          <cell r="AO708">
            <v>1</v>
          </cell>
          <cell r="AP708">
            <v>1</v>
          </cell>
          <cell r="AS708" t="str">
            <v>三菱</v>
          </cell>
          <cell r="AT708">
            <v>44907</v>
          </cell>
          <cell r="BA708">
            <v>38</v>
          </cell>
          <cell r="BB708" t="str">
            <v>○</v>
          </cell>
          <cell r="BC708" t="str">
            <v>221500126037</v>
          </cell>
          <cell r="BD708">
            <v>44953</v>
          </cell>
          <cell r="BE708">
            <v>44977</v>
          </cell>
          <cell r="BF708">
            <v>44977</v>
          </cell>
          <cell r="BG708" t="str">
            <v>9:30</v>
          </cell>
          <cell r="BH708" t="str">
            <v>17:00</v>
          </cell>
          <cell r="BI708" t="str">
            <v>9:00</v>
          </cell>
          <cell r="BJ708" t="str">
            <v>17:10</v>
          </cell>
          <cell r="BK708" t="str">
            <v/>
          </cell>
          <cell r="BL708" t="str">
            <v/>
          </cell>
        </row>
        <row r="709">
          <cell r="A709" t="str">
            <v>22-1500126-038</v>
          </cell>
          <cell r="B709">
            <v>44905</v>
          </cell>
          <cell r="C709">
            <v>44917</v>
          </cell>
          <cell r="E709">
            <v>0</v>
          </cell>
          <cell r="F709" t="str">
            <v>1500126</v>
          </cell>
          <cell r="G709">
            <v>38</v>
          </cell>
          <cell r="H709">
            <v>50</v>
          </cell>
          <cell r="I709" t="str">
            <v>広島</v>
          </cell>
          <cell r="J709" t="str">
            <v>広島国際会議場</v>
          </cell>
          <cell r="K709" t="str">
            <v>ラン</v>
          </cell>
          <cell r="L709">
            <v>44952</v>
          </cell>
          <cell r="M709">
            <v>44953</v>
          </cell>
          <cell r="O709" t="str">
            <v>広島</v>
          </cell>
          <cell r="P709" t="str">
            <v>一般</v>
          </cell>
          <cell r="Q709">
            <v>1</v>
          </cell>
          <cell r="R709" t="str">
            <v>サトウ</v>
          </cell>
          <cell r="S709" t="str">
            <v>マコト</v>
          </cell>
          <cell r="T709" t="str">
            <v>サトウ　マコト</v>
          </cell>
          <cell r="U709" t="str">
            <v>佐藤</v>
          </cell>
          <cell r="V709" t="str">
            <v>誠</v>
          </cell>
          <cell r="W709" t="str">
            <v>佐藤　誠</v>
          </cell>
          <cell r="X709">
            <v>25996</v>
          </cell>
          <cell r="Y709">
            <v>51</v>
          </cell>
          <cell r="Z709" t="str">
            <v>731-5131</v>
          </cell>
          <cell r="AA709" t="str">
            <v>広島県</v>
          </cell>
          <cell r="AB709" t="str">
            <v>広島市佐伯区藤垂園6-18</v>
          </cell>
          <cell r="AC709" t="str">
            <v>スカイメゾン藤垂園201</v>
          </cell>
          <cell r="AD709" t="str">
            <v>090-5043-9683</v>
          </cell>
          <cell r="AE709" t="str">
            <v>sato.makoto004@panasonic-homes.com</v>
          </cell>
          <cell r="AF709" t="str">
            <v>パナソニックリフォーム株式会社</v>
          </cell>
          <cell r="AG709" t="str">
            <v>西中四国営業部</v>
          </cell>
          <cell r="AH709" t="str">
            <v>733-0833</v>
          </cell>
          <cell r="AI709" t="str">
            <v>広島県</v>
          </cell>
          <cell r="AJ709" t="str">
            <v>広島市西区商工センター8丁目9-55</v>
          </cell>
          <cell r="AK709" t="str">
            <v/>
          </cell>
          <cell r="AL709" t="str">
            <v>082-278-8746</v>
          </cell>
          <cell r="AM709" t="str">
            <v>⑥</v>
          </cell>
          <cell r="AN709" t="str">
            <v>佐藤　誠</v>
          </cell>
          <cell r="AO709">
            <v>0</v>
          </cell>
          <cell r="AP709">
            <v>1</v>
          </cell>
          <cell r="AS709" t="str">
            <v>一括</v>
          </cell>
          <cell r="BA709">
            <v>37</v>
          </cell>
          <cell r="BB709" t="str">
            <v>○</v>
          </cell>
          <cell r="BC709" t="str">
            <v>221500126038</v>
          </cell>
          <cell r="BD709">
            <v>44953</v>
          </cell>
          <cell r="BE709">
            <v>44977</v>
          </cell>
          <cell r="BF709">
            <v>44977</v>
          </cell>
          <cell r="BG709" t="str">
            <v>9:30</v>
          </cell>
          <cell r="BH709" t="str">
            <v>17:00</v>
          </cell>
          <cell r="BI709" t="str">
            <v>9:00</v>
          </cell>
          <cell r="BJ709" t="str">
            <v>17:10</v>
          </cell>
          <cell r="BK709" t="str">
            <v/>
          </cell>
          <cell r="BL709" t="str">
            <v/>
          </cell>
        </row>
        <row r="710">
          <cell r="A710" t="str">
            <v>22-1500126-039</v>
          </cell>
          <cell r="B710">
            <v>44910</v>
          </cell>
          <cell r="C710">
            <v>44911</v>
          </cell>
          <cell r="E710">
            <v>0</v>
          </cell>
          <cell r="F710" t="str">
            <v>1500126</v>
          </cell>
          <cell r="G710">
            <v>39</v>
          </cell>
          <cell r="H710">
            <v>50</v>
          </cell>
          <cell r="I710" t="str">
            <v>広島</v>
          </cell>
          <cell r="J710" t="str">
            <v>広島国際会議場</v>
          </cell>
          <cell r="K710" t="str">
            <v>ラン</v>
          </cell>
          <cell r="L710">
            <v>44952</v>
          </cell>
          <cell r="M710">
            <v>44953</v>
          </cell>
          <cell r="O710" t="str">
            <v>広島</v>
          </cell>
          <cell r="P710" t="str">
            <v>一般</v>
          </cell>
          <cell r="Q710">
            <v>1</v>
          </cell>
          <cell r="R710" t="str">
            <v>ニシモト</v>
          </cell>
          <cell r="S710" t="str">
            <v>タカシ</v>
          </cell>
          <cell r="T710" t="str">
            <v>ニシモト　タカシ</v>
          </cell>
          <cell r="U710" t="str">
            <v>西本</v>
          </cell>
          <cell r="V710" t="str">
            <v>尚史</v>
          </cell>
          <cell r="W710" t="str">
            <v>西本　尚史</v>
          </cell>
          <cell r="X710">
            <v>31226</v>
          </cell>
          <cell r="Y710">
            <v>37</v>
          </cell>
          <cell r="Z710" t="str">
            <v>700-0845</v>
          </cell>
          <cell r="AA710" t="str">
            <v>岡山県</v>
          </cell>
          <cell r="AB710" t="str">
            <v>岡山市南区浜野2-10-20</v>
          </cell>
          <cell r="AC710" t="str">
            <v/>
          </cell>
          <cell r="AD710" t="str">
            <v>080-4372-7854</v>
          </cell>
          <cell r="AE710" t="str">
            <v>Takashi_Nishimoto@home.misawa.co.jp</v>
          </cell>
          <cell r="AF710" t="str">
            <v>ミサワホーム中国株式会社</v>
          </cell>
          <cell r="AG710" t="str">
            <v>倉敷支店</v>
          </cell>
          <cell r="AH710" t="str">
            <v>710-0046</v>
          </cell>
          <cell r="AI710" t="str">
            <v>岡山県</v>
          </cell>
          <cell r="AJ710" t="str">
            <v>倉敷市中央1-25-29</v>
          </cell>
          <cell r="AK710" t="str">
            <v/>
          </cell>
          <cell r="AL710" t="str">
            <v>086-422-4714</v>
          </cell>
          <cell r="AM710" t="str">
            <v>①</v>
          </cell>
          <cell r="AN710" t="str">
            <v>西本　尚史</v>
          </cell>
          <cell r="AO710">
            <v>1</v>
          </cell>
          <cell r="AP710">
            <v>1</v>
          </cell>
          <cell r="AS710" t="str">
            <v>一括</v>
          </cell>
          <cell r="BA710">
            <v>40</v>
          </cell>
          <cell r="BB710" t="str">
            <v>○</v>
          </cell>
          <cell r="BC710" t="str">
            <v>221500126039</v>
          </cell>
          <cell r="BD710">
            <v>44953</v>
          </cell>
          <cell r="BE710">
            <v>44977</v>
          </cell>
          <cell r="BF710">
            <v>44977</v>
          </cell>
          <cell r="BG710" t="str">
            <v>9:30</v>
          </cell>
          <cell r="BH710" t="str">
            <v>17:00</v>
          </cell>
          <cell r="BI710" t="str">
            <v>9:00</v>
          </cell>
          <cell r="BJ710" t="str">
            <v>17:10</v>
          </cell>
          <cell r="BK710" t="str">
            <v/>
          </cell>
          <cell r="BL710" t="str">
            <v/>
          </cell>
        </row>
        <row r="711">
          <cell r="A711" t="str">
            <v>22-1500126-040</v>
          </cell>
          <cell r="B711">
            <v>44910</v>
          </cell>
          <cell r="C711">
            <v>44914</v>
          </cell>
          <cell r="F711" t="str">
            <v>1500126</v>
          </cell>
          <cell r="G711">
            <v>40</v>
          </cell>
          <cell r="H711">
            <v>50</v>
          </cell>
          <cell r="I711" t="str">
            <v>広島</v>
          </cell>
          <cell r="J711" t="str">
            <v>広島国際会議場</v>
          </cell>
          <cell r="K711" t="str">
            <v>ラン</v>
          </cell>
          <cell r="L711">
            <v>44952</v>
          </cell>
          <cell r="M711">
            <v>44953</v>
          </cell>
          <cell r="O711" t="str">
            <v>広島</v>
          </cell>
          <cell r="P711" t="str">
            <v>一般</v>
          </cell>
          <cell r="Q711">
            <v>1</v>
          </cell>
          <cell r="R711" t="str">
            <v>ヤブネ</v>
          </cell>
          <cell r="S711" t="str">
            <v>タク</v>
          </cell>
          <cell r="T711" t="str">
            <v>ヤブネ　タク</v>
          </cell>
          <cell r="U711" t="str">
            <v>籔根</v>
          </cell>
          <cell r="V711" t="str">
            <v>拓</v>
          </cell>
          <cell r="W711" t="str">
            <v>籔根　拓</v>
          </cell>
          <cell r="X711">
            <v>27925</v>
          </cell>
          <cell r="Y711">
            <v>46</v>
          </cell>
          <cell r="Z711" t="str">
            <v>736-0085</v>
          </cell>
          <cell r="AA711" t="str">
            <v>広島県</v>
          </cell>
          <cell r="AB711" t="str">
            <v>広島市安芸区矢野西5丁目19番35号</v>
          </cell>
          <cell r="AC711" t="str">
            <v/>
          </cell>
          <cell r="AD711" t="str">
            <v>090-9414-8440</v>
          </cell>
          <cell r="AE711" t="str">
            <v>BHno9@softbank.ne.jp</v>
          </cell>
          <cell r="AF711" t="str">
            <v>YAVNE HOUVIN株式会社</v>
          </cell>
          <cell r="AH711" t="str">
            <v>736-0083</v>
          </cell>
          <cell r="AI711" t="str">
            <v>広島県</v>
          </cell>
          <cell r="AJ711" t="str">
            <v>広島市安芸区矢野東1丁目1番17号</v>
          </cell>
          <cell r="AK711" t="str">
            <v/>
          </cell>
          <cell r="AL711" t="str">
            <v>082-888-3388</v>
          </cell>
          <cell r="AM711" t="str">
            <v>⑥</v>
          </cell>
          <cell r="AN711" t="str">
            <v>籔根　拓</v>
          </cell>
          <cell r="AO711">
            <v>1</v>
          </cell>
          <cell r="AP711">
            <v>0</v>
          </cell>
          <cell r="AS711" t="str">
            <v>三菱</v>
          </cell>
          <cell r="AT711">
            <v>44916</v>
          </cell>
          <cell r="BA711">
            <v>38</v>
          </cell>
          <cell r="BB711" t="str">
            <v>○</v>
          </cell>
          <cell r="BC711" t="str">
            <v>221500126040</v>
          </cell>
          <cell r="BD711">
            <v>44953</v>
          </cell>
          <cell r="BE711">
            <v>44977</v>
          </cell>
          <cell r="BF711">
            <v>44977</v>
          </cell>
          <cell r="BG711" t="str">
            <v>9:30</v>
          </cell>
          <cell r="BH711" t="str">
            <v>17:00</v>
          </cell>
          <cell r="BI711" t="str">
            <v>9:00</v>
          </cell>
          <cell r="BJ711" t="str">
            <v>17:10</v>
          </cell>
          <cell r="BK711" t="str">
            <v/>
          </cell>
          <cell r="BL711" t="str">
            <v/>
          </cell>
        </row>
        <row r="712">
          <cell r="A712" t="str">
            <v>22-1500126-041</v>
          </cell>
          <cell r="B712">
            <v>44917</v>
          </cell>
          <cell r="C712">
            <v>44917</v>
          </cell>
          <cell r="F712" t="str">
            <v>1500126</v>
          </cell>
          <cell r="G712">
            <v>41</v>
          </cell>
          <cell r="H712">
            <v>50</v>
          </cell>
          <cell r="I712" t="str">
            <v>広島</v>
          </cell>
          <cell r="J712" t="str">
            <v>広島国際会議場</v>
          </cell>
          <cell r="K712" t="str">
            <v>ラン</v>
          </cell>
          <cell r="L712">
            <v>44952</v>
          </cell>
          <cell r="M712">
            <v>44953</v>
          </cell>
          <cell r="O712" t="str">
            <v>広島</v>
          </cell>
          <cell r="P712" t="str">
            <v>一般</v>
          </cell>
          <cell r="Q712">
            <v>1</v>
          </cell>
          <cell r="R712" t="str">
            <v>イシマル</v>
          </cell>
          <cell r="S712" t="str">
            <v>シンヤ</v>
          </cell>
          <cell r="T712" t="str">
            <v>イシマル　シンヤ</v>
          </cell>
          <cell r="U712" t="str">
            <v>石丸</v>
          </cell>
          <cell r="V712" t="str">
            <v>真也</v>
          </cell>
          <cell r="W712" t="str">
            <v>石丸　真也</v>
          </cell>
          <cell r="X712">
            <v>30872</v>
          </cell>
          <cell r="Y712">
            <v>38</v>
          </cell>
          <cell r="Z712" t="str">
            <v>740-0036</v>
          </cell>
          <cell r="AA712" t="str">
            <v>山口県</v>
          </cell>
          <cell r="AB712" t="str">
            <v>岩国市藤生町3-39-22</v>
          </cell>
          <cell r="AC712" t="str">
            <v/>
          </cell>
          <cell r="AD712" t="str">
            <v>080-6319-1257</v>
          </cell>
          <cell r="AE712" t="str">
            <v>s-ishimaru@shinkawa.co.jp</v>
          </cell>
          <cell r="AF712" t="str">
            <v>新川電機株式会社</v>
          </cell>
          <cell r="AG712" t="str">
            <v>光営業所</v>
          </cell>
          <cell r="AH712" t="str">
            <v>743-0013</v>
          </cell>
          <cell r="AI712" t="str">
            <v>山口県</v>
          </cell>
          <cell r="AJ712" t="str">
            <v>光市中央4-6-20</v>
          </cell>
          <cell r="AK712" t="str">
            <v/>
          </cell>
          <cell r="AL712" t="str">
            <v>0833-74-0998</v>
          </cell>
          <cell r="AM712" t="str">
            <v>①</v>
          </cell>
          <cell r="AN712" t="str">
            <v>石丸 真也</v>
          </cell>
          <cell r="AO712">
            <v>1</v>
          </cell>
          <cell r="AP712">
            <v>1</v>
          </cell>
          <cell r="AS712" t="str">
            <v>三菱</v>
          </cell>
          <cell r="AT712">
            <v>44920</v>
          </cell>
          <cell r="BA712">
            <v>34</v>
          </cell>
          <cell r="BB712" t="str">
            <v>○</v>
          </cell>
          <cell r="BC712" t="str">
            <v>221500126041</v>
          </cell>
          <cell r="BD712">
            <v>44953</v>
          </cell>
          <cell r="BE712">
            <v>44977</v>
          </cell>
          <cell r="BF712">
            <v>44977</v>
          </cell>
          <cell r="BG712" t="str">
            <v>9:30</v>
          </cell>
          <cell r="BH712" t="str">
            <v>17:00</v>
          </cell>
          <cell r="BI712" t="str">
            <v>9:00</v>
          </cell>
          <cell r="BJ712" t="str">
            <v>17:10</v>
          </cell>
          <cell r="BK712" t="str">
            <v/>
          </cell>
          <cell r="BL712" t="str">
            <v/>
          </cell>
        </row>
        <row r="713">
          <cell r="A713" t="str">
            <v>22-1500126-042</v>
          </cell>
          <cell r="B713">
            <v>44921</v>
          </cell>
          <cell r="C713">
            <v>44922</v>
          </cell>
          <cell r="E713">
            <v>0</v>
          </cell>
          <cell r="F713" t="str">
            <v>1500126</v>
          </cell>
          <cell r="G713">
            <v>42</v>
          </cell>
          <cell r="H713">
            <v>50</v>
          </cell>
          <cell r="I713" t="str">
            <v>広島</v>
          </cell>
          <cell r="J713" t="str">
            <v>広島国際会議場</v>
          </cell>
          <cell r="K713" t="str">
            <v>ラン</v>
          </cell>
          <cell r="L713">
            <v>44952</v>
          </cell>
          <cell r="M713">
            <v>44953</v>
          </cell>
          <cell r="O713" t="str">
            <v>広島</v>
          </cell>
          <cell r="P713" t="str">
            <v>一般</v>
          </cell>
          <cell r="Q713">
            <v>1</v>
          </cell>
          <cell r="R713" t="str">
            <v>フジイ</v>
          </cell>
          <cell r="S713" t="str">
            <v>チヒロ</v>
          </cell>
          <cell r="T713" t="str">
            <v>フジイ　チヒロ</v>
          </cell>
          <cell r="U713" t="str">
            <v>藤井</v>
          </cell>
          <cell r="V713" t="str">
            <v>ちひろ</v>
          </cell>
          <cell r="W713" t="str">
            <v>藤井　ちひろ</v>
          </cell>
          <cell r="X713">
            <v>35554</v>
          </cell>
          <cell r="Y713">
            <v>27</v>
          </cell>
          <cell r="Z713" t="str">
            <v>731-5413</v>
          </cell>
          <cell r="AA713" t="str">
            <v>山口県</v>
          </cell>
          <cell r="AB713" t="str">
            <v>山口市平井120-2</v>
          </cell>
          <cell r="AD713" t="str">
            <v>080-4328-9040</v>
          </cell>
          <cell r="AE713" t="str">
            <v>fujii.chihiro@panasonic-homes.com</v>
          </cell>
          <cell r="AF713" t="str">
            <v>パナソニックリフォーム株式会社</v>
          </cell>
          <cell r="AG713" t="str">
            <v>西中四国営業部　山口営業所</v>
          </cell>
          <cell r="AH713" t="str">
            <v>754-0022</v>
          </cell>
          <cell r="AI713" t="str">
            <v>山口県</v>
          </cell>
          <cell r="AJ713" t="str">
            <v>山口市小郷花園町1-12</v>
          </cell>
          <cell r="AK713" t="str">
            <v>小郷第3ビル101号室</v>
          </cell>
          <cell r="AL713" t="str">
            <v>083-974-4888</v>
          </cell>
          <cell r="AM713" t="str">
            <v>①</v>
          </cell>
          <cell r="AN713" t="str">
            <v>藤井　ちひろ</v>
          </cell>
          <cell r="AO713">
            <v>0</v>
          </cell>
          <cell r="AP713">
            <v>1</v>
          </cell>
          <cell r="AS713" t="str">
            <v>一括</v>
          </cell>
          <cell r="BA713">
            <v>35</v>
          </cell>
          <cell r="BB713" t="str">
            <v>○</v>
          </cell>
          <cell r="BC713" t="str">
            <v>221500126042</v>
          </cell>
          <cell r="BD713">
            <v>44953</v>
          </cell>
          <cell r="BE713">
            <v>44977</v>
          </cell>
          <cell r="BF713">
            <v>44977</v>
          </cell>
          <cell r="BG713" t="str">
            <v>9:30</v>
          </cell>
          <cell r="BH713" t="str">
            <v>17:00</v>
          </cell>
          <cell r="BI713" t="str">
            <v>9:00</v>
          </cell>
          <cell r="BJ713" t="str">
            <v>17:10</v>
          </cell>
          <cell r="BK713" t="str">
            <v/>
          </cell>
          <cell r="BL713" t="str">
            <v/>
          </cell>
        </row>
        <row r="714">
          <cell r="A714" t="str">
            <v>日程変更</v>
          </cell>
          <cell r="B714">
            <v>44922</v>
          </cell>
          <cell r="C714">
            <v>44922</v>
          </cell>
          <cell r="F714" t="str">
            <v>1500126</v>
          </cell>
          <cell r="G714">
            <v>43</v>
          </cell>
          <cell r="H714">
            <v>50</v>
          </cell>
          <cell r="I714" t="str">
            <v>広島</v>
          </cell>
          <cell r="J714" t="str">
            <v>広島国際会議場</v>
          </cell>
          <cell r="K714" t="str">
            <v>ラン</v>
          </cell>
          <cell r="L714">
            <v>44952</v>
          </cell>
          <cell r="M714">
            <v>44953</v>
          </cell>
          <cell r="O714" t="str">
            <v>広島</v>
          </cell>
          <cell r="P714" t="str">
            <v>一般</v>
          </cell>
          <cell r="Q714">
            <v>1</v>
          </cell>
          <cell r="R714" t="str">
            <v>ハタノ</v>
          </cell>
          <cell r="S714" t="str">
            <v>アツシ</v>
          </cell>
          <cell r="T714" t="str">
            <v>ハタノ　アツシ</v>
          </cell>
          <cell r="U714" t="str">
            <v>波多野</v>
          </cell>
          <cell r="V714" t="str">
            <v>敦士</v>
          </cell>
          <cell r="W714" t="str">
            <v>波多野　敦士</v>
          </cell>
          <cell r="X714">
            <v>31102</v>
          </cell>
          <cell r="Y714">
            <v>39</v>
          </cell>
          <cell r="Z714" t="str">
            <v>731-1531</v>
          </cell>
          <cell r="AA714" t="str">
            <v>広島県</v>
          </cell>
          <cell r="AB714" t="str">
            <v>山県郡北広島町春木435-3</v>
          </cell>
          <cell r="AD714" t="str">
            <v>0826-72-2354</v>
          </cell>
          <cell r="AE714" t="str">
            <v>info@yaeseizai.jp</v>
          </cell>
          <cell r="AF714" t="str">
            <v>有限会社　八重製材所</v>
          </cell>
          <cell r="AH714" t="str">
            <v>731-1533</v>
          </cell>
          <cell r="AI714" t="str">
            <v>広島県</v>
          </cell>
          <cell r="AJ714" t="str">
            <v>山県郡北広島町有田5</v>
          </cell>
          <cell r="AL714" t="str">
            <v>0826-72-2354</v>
          </cell>
          <cell r="AM714" t="str">
            <v>⑥</v>
          </cell>
          <cell r="AN714" t="str">
            <v>波多野　敦士</v>
          </cell>
          <cell r="AO714">
            <v>1</v>
          </cell>
          <cell r="AP714">
            <v>1</v>
          </cell>
          <cell r="AS714" t="str">
            <v>三菱</v>
          </cell>
          <cell r="AT714">
            <v>44932</v>
          </cell>
          <cell r="BA714" t="str">
            <v/>
          </cell>
          <cell r="BB714" t="str">
            <v/>
          </cell>
          <cell r="BC714" t="str">
            <v/>
          </cell>
          <cell r="BD714" t="str">
            <v/>
          </cell>
          <cell r="BE714" t="str">
            <v/>
          </cell>
          <cell r="BF714" t="str">
            <v/>
          </cell>
          <cell r="BG714" t="str">
            <v>9:30</v>
          </cell>
          <cell r="BH714" t="str">
            <v>17:00</v>
          </cell>
          <cell r="BI714" t="str">
            <v>9:00</v>
          </cell>
          <cell r="BJ714" t="str">
            <v>17:10</v>
          </cell>
          <cell r="BK714" t="str">
            <v/>
          </cell>
          <cell r="BL714" t="str">
            <v/>
          </cell>
        </row>
        <row r="715">
          <cell r="A715" t="str">
            <v>22-1500126-044</v>
          </cell>
          <cell r="B715">
            <v>44932</v>
          </cell>
          <cell r="C715">
            <v>44936</v>
          </cell>
          <cell r="E715">
            <v>0</v>
          </cell>
          <cell r="F715" t="str">
            <v>1500126</v>
          </cell>
          <cell r="G715">
            <v>44</v>
          </cell>
          <cell r="H715">
            <v>50</v>
          </cell>
          <cell r="I715" t="str">
            <v>広島</v>
          </cell>
          <cell r="J715" t="str">
            <v>広島国際会議場</v>
          </cell>
          <cell r="K715" t="str">
            <v>ラン</v>
          </cell>
          <cell r="L715">
            <v>44952</v>
          </cell>
          <cell r="M715">
            <v>44953</v>
          </cell>
          <cell r="O715" t="str">
            <v>広島</v>
          </cell>
          <cell r="P715" t="str">
            <v>一般</v>
          </cell>
          <cell r="Q715">
            <v>1</v>
          </cell>
          <cell r="R715" t="str">
            <v>フルモト</v>
          </cell>
          <cell r="S715" t="str">
            <v>リョウタロウ</v>
          </cell>
          <cell r="T715" t="str">
            <v>フルモト　リョウタロウ</v>
          </cell>
          <cell r="U715" t="str">
            <v>古本</v>
          </cell>
          <cell r="V715" t="str">
            <v>椋太郎</v>
          </cell>
          <cell r="W715" t="str">
            <v>古本　椋太郎</v>
          </cell>
          <cell r="X715">
            <v>36281</v>
          </cell>
          <cell r="Y715">
            <v>23</v>
          </cell>
          <cell r="Z715" t="str">
            <v>700-0973</v>
          </cell>
          <cell r="AA715" t="str">
            <v>岡山県</v>
          </cell>
          <cell r="AB715" t="str">
            <v>岡山市北区下中野720-105</v>
          </cell>
          <cell r="AC715" t="str">
            <v>ウィスティリア103号</v>
          </cell>
          <cell r="AD715" t="str">
            <v>070-7817-4093</v>
          </cell>
          <cell r="AE715" t="str">
            <v>furumoto.ryotaro@panasonic-homes.com</v>
          </cell>
          <cell r="AF715" t="str">
            <v>パナソニックリフォーム株式会社</v>
          </cell>
          <cell r="AG715" t="str">
            <v>東中四国営業部　岡山第一営業所</v>
          </cell>
          <cell r="AH715" t="str">
            <v>700-0975</v>
          </cell>
          <cell r="AI715" t="str">
            <v>岡山県</v>
          </cell>
          <cell r="AJ715" t="str">
            <v>岡山市北区今4-9-30</v>
          </cell>
          <cell r="AK715" t="str">
            <v/>
          </cell>
          <cell r="AL715" t="str">
            <v>086-246-3717</v>
          </cell>
          <cell r="AM715" t="str">
            <v>①</v>
          </cell>
          <cell r="AN715" t="str">
            <v>古本　椋太郎</v>
          </cell>
          <cell r="AO715">
            <v>0</v>
          </cell>
          <cell r="AP715">
            <v>1</v>
          </cell>
          <cell r="AS715" t="str">
            <v>一括</v>
          </cell>
          <cell r="BA715">
            <v>37</v>
          </cell>
          <cell r="BB715" t="str">
            <v>○</v>
          </cell>
          <cell r="BC715" t="str">
            <v>221500126044</v>
          </cell>
          <cell r="BD715">
            <v>44953</v>
          </cell>
          <cell r="BE715">
            <v>44977</v>
          </cell>
          <cell r="BF715">
            <v>44977</v>
          </cell>
          <cell r="BG715" t="str">
            <v>9:30</v>
          </cell>
          <cell r="BH715" t="str">
            <v>17:00</v>
          </cell>
          <cell r="BI715" t="str">
            <v>9:00</v>
          </cell>
          <cell r="BJ715" t="str">
            <v>17:10</v>
          </cell>
          <cell r="BK715" t="str">
            <v/>
          </cell>
          <cell r="BL715" t="str">
            <v/>
          </cell>
        </row>
        <row r="716">
          <cell r="A716" t="str">
            <v>22-1500126-045</v>
          </cell>
          <cell r="B716">
            <v>44932</v>
          </cell>
          <cell r="C716">
            <v>44936</v>
          </cell>
          <cell r="E716">
            <v>0</v>
          </cell>
          <cell r="F716" t="str">
            <v>1500126</v>
          </cell>
          <cell r="G716">
            <v>45</v>
          </cell>
          <cell r="H716">
            <v>50</v>
          </cell>
          <cell r="I716" t="str">
            <v>広島</v>
          </cell>
          <cell r="J716" t="str">
            <v>広島国際会議場</v>
          </cell>
          <cell r="K716" t="str">
            <v>ラン</v>
          </cell>
          <cell r="L716">
            <v>44952</v>
          </cell>
          <cell r="M716">
            <v>44953</v>
          </cell>
          <cell r="O716" t="str">
            <v>広島</v>
          </cell>
          <cell r="P716" t="str">
            <v>一般</v>
          </cell>
          <cell r="Q716">
            <v>1</v>
          </cell>
          <cell r="R716" t="str">
            <v>ナカタ</v>
          </cell>
          <cell r="S716" t="str">
            <v>ハルト</v>
          </cell>
          <cell r="T716" t="str">
            <v>ナカタ　ハルト</v>
          </cell>
          <cell r="U716" t="str">
            <v>中田</v>
          </cell>
          <cell r="V716" t="str">
            <v>晴人</v>
          </cell>
          <cell r="W716" t="str">
            <v>中田　晴人</v>
          </cell>
          <cell r="X716">
            <v>22794</v>
          </cell>
          <cell r="Y716">
            <v>60</v>
          </cell>
          <cell r="Z716" t="str">
            <v>709-１２１５</v>
          </cell>
          <cell r="AA716" t="str">
            <v>岡山県</v>
          </cell>
          <cell r="AB716" t="str">
            <v>岡山市南区片岡981-1</v>
          </cell>
          <cell r="AC716" t="str">
            <v/>
          </cell>
          <cell r="AD716" t="str">
            <v>080-2472-5607</v>
          </cell>
          <cell r="AE716" t="str">
            <v xml:space="preserve">nakata.haruto@panasonic-homes.com  </v>
          </cell>
          <cell r="AF716" t="str">
            <v>パナソニックリフォーム株式会社</v>
          </cell>
          <cell r="AG716" t="str">
            <v>東中四国営業部</v>
          </cell>
          <cell r="AH716" t="str">
            <v>700-0975</v>
          </cell>
          <cell r="AI716" t="str">
            <v>岡山県</v>
          </cell>
          <cell r="AJ716" t="str">
            <v>岡山市北区今4丁目9番30号</v>
          </cell>
          <cell r="AK716" t="str">
            <v/>
          </cell>
          <cell r="AL716" t="str">
            <v>086-246-3717</v>
          </cell>
          <cell r="AM716" t="str">
            <v>⑥</v>
          </cell>
          <cell r="AN716" t="str">
            <v>中田　晴人</v>
          </cell>
          <cell r="AO716">
            <v>0</v>
          </cell>
          <cell r="AP716">
            <v>1</v>
          </cell>
          <cell r="AS716" t="str">
            <v>一括</v>
          </cell>
          <cell r="BA716">
            <v>37</v>
          </cell>
          <cell r="BB716" t="str">
            <v>○</v>
          </cell>
          <cell r="BC716" t="str">
            <v>221500126045</v>
          </cell>
          <cell r="BD716">
            <v>44953</v>
          </cell>
          <cell r="BE716">
            <v>44977</v>
          </cell>
          <cell r="BF716">
            <v>44977</v>
          </cell>
          <cell r="BG716" t="str">
            <v>9:30</v>
          </cell>
          <cell r="BH716" t="str">
            <v>17:00</v>
          </cell>
          <cell r="BI716" t="str">
            <v>9:00</v>
          </cell>
          <cell r="BJ716" t="str">
            <v>17:10</v>
          </cell>
          <cell r="BK716" t="str">
            <v/>
          </cell>
          <cell r="BL716" t="str">
            <v/>
          </cell>
        </row>
        <row r="717">
          <cell r="A717" t="str">
            <v>22-1500126-046</v>
          </cell>
          <cell r="B717">
            <v>44932</v>
          </cell>
          <cell r="C717">
            <v>44936</v>
          </cell>
          <cell r="E717">
            <v>0</v>
          </cell>
          <cell r="F717" t="str">
            <v>1500126</v>
          </cell>
          <cell r="G717">
            <v>46</v>
          </cell>
          <cell r="H717">
            <v>50</v>
          </cell>
          <cell r="I717" t="str">
            <v>広島</v>
          </cell>
          <cell r="J717" t="str">
            <v>広島国際会議場</v>
          </cell>
          <cell r="K717" t="str">
            <v>ラン</v>
          </cell>
          <cell r="L717">
            <v>44952</v>
          </cell>
          <cell r="M717">
            <v>44953</v>
          </cell>
          <cell r="O717" t="str">
            <v>広島</v>
          </cell>
          <cell r="P717" t="str">
            <v>一般</v>
          </cell>
          <cell r="Q717">
            <v>1</v>
          </cell>
          <cell r="R717" t="str">
            <v>フジサワ</v>
          </cell>
          <cell r="S717" t="str">
            <v>ショウタ</v>
          </cell>
          <cell r="T717" t="str">
            <v>フジサワ　ショウタ</v>
          </cell>
          <cell r="U717" t="str">
            <v>藤澤</v>
          </cell>
          <cell r="V717" t="str">
            <v>翔太</v>
          </cell>
          <cell r="W717" t="str">
            <v>藤澤　翔太</v>
          </cell>
          <cell r="X717">
            <v>33471</v>
          </cell>
          <cell r="Y717">
            <v>31</v>
          </cell>
          <cell r="Z717" t="str">
            <v>706-0151</v>
          </cell>
          <cell r="AA717" t="str">
            <v>岡山県</v>
          </cell>
          <cell r="AB717" t="str">
            <v>玉野市長尾99-1</v>
          </cell>
          <cell r="AC717" t="str">
            <v>LUANA105</v>
          </cell>
          <cell r="AD717" t="str">
            <v>080-2461-6835</v>
          </cell>
          <cell r="AE717" t="str">
            <v>fujisawa.shota@panasonic-homes.com</v>
          </cell>
          <cell r="AF717" t="str">
            <v>パナソニックリフォーム株式会社</v>
          </cell>
          <cell r="AG717" t="str">
            <v>東中四国営業部
岡山第一営業所</v>
          </cell>
          <cell r="AH717" t="str">
            <v>700-0975</v>
          </cell>
          <cell r="AI717" t="str">
            <v>岡山県</v>
          </cell>
          <cell r="AJ717" t="str">
            <v>岡山市北区今4丁目9-30</v>
          </cell>
          <cell r="AK717" t="str">
            <v>パナホームビル　5F</v>
          </cell>
          <cell r="AL717" t="str">
            <v>086-246-3717</v>
          </cell>
          <cell r="AM717" t="str">
            <v>①</v>
          </cell>
          <cell r="AN717" t="str">
            <v>藤澤　翔太</v>
          </cell>
          <cell r="AO717">
            <v>1</v>
          </cell>
          <cell r="AP717">
            <v>1</v>
          </cell>
          <cell r="AS717" t="str">
            <v>一括</v>
          </cell>
          <cell r="BA717">
            <v>36</v>
          </cell>
          <cell r="BB717" t="str">
            <v>○</v>
          </cell>
          <cell r="BC717" t="str">
            <v>221500126046</v>
          </cell>
          <cell r="BD717">
            <v>44953</v>
          </cell>
          <cell r="BE717">
            <v>44977</v>
          </cell>
          <cell r="BF717">
            <v>44977</v>
          </cell>
          <cell r="BG717" t="str">
            <v>9:30</v>
          </cell>
          <cell r="BH717" t="str">
            <v>17:00</v>
          </cell>
          <cell r="BI717" t="str">
            <v>9:00</v>
          </cell>
          <cell r="BJ717" t="str">
            <v>17:10</v>
          </cell>
          <cell r="BK717" t="str">
            <v/>
          </cell>
          <cell r="BL717" t="str">
            <v/>
          </cell>
        </row>
        <row r="718">
          <cell r="A718" t="str">
            <v>22-1500126-047</v>
          </cell>
          <cell r="B718">
            <v>44932</v>
          </cell>
          <cell r="C718">
            <v>44936</v>
          </cell>
          <cell r="E718">
            <v>0</v>
          </cell>
          <cell r="F718" t="str">
            <v>1500126</v>
          </cell>
          <cell r="G718">
            <v>47</v>
          </cell>
          <cell r="H718">
            <v>50</v>
          </cell>
          <cell r="I718" t="str">
            <v>広島</v>
          </cell>
          <cell r="J718" t="str">
            <v>広島国際会議場</v>
          </cell>
          <cell r="K718" t="str">
            <v>ラン</v>
          </cell>
          <cell r="L718">
            <v>44952</v>
          </cell>
          <cell r="M718">
            <v>44953</v>
          </cell>
          <cell r="O718" t="str">
            <v>広島</v>
          </cell>
          <cell r="P718" t="str">
            <v>一般</v>
          </cell>
          <cell r="Q718">
            <v>1</v>
          </cell>
          <cell r="R718" t="str">
            <v>ニシタニ</v>
          </cell>
          <cell r="S718" t="str">
            <v>シンイチ</v>
          </cell>
          <cell r="T718" t="str">
            <v>ニシタニ　シンイチ</v>
          </cell>
          <cell r="U718" t="str">
            <v>西谷</v>
          </cell>
          <cell r="V718" t="str">
            <v>慎一</v>
          </cell>
          <cell r="W718" t="str">
            <v>西谷　慎一</v>
          </cell>
          <cell r="X718">
            <v>26653</v>
          </cell>
          <cell r="Y718">
            <v>51</v>
          </cell>
          <cell r="Z718" t="str">
            <v>710-0041</v>
          </cell>
          <cell r="AA718" t="str">
            <v>岡山県</v>
          </cell>
          <cell r="AB718" t="str">
            <v>倉敷市五日市345-5</v>
          </cell>
          <cell r="AD718" t="str">
            <v>080-2472-5627</v>
          </cell>
          <cell r="AE718" t="str">
            <v>nishitani.shinichi@panasonic-homes.com</v>
          </cell>
          <cell r="AF718" t="str">
            <v>パナソニックリフォーム株式会社</v>
          </cell>
          <cell r="AG718" t="str">
            <v>東中四国営業部</v>
          </cell>
          <cell r="AH718" t="str">
            <v>700-0975</v>
          </cell>
          <cell r="AI718" t="str">
            <v>岡山県</v>
          </cell>
          <cell r="AJ718" t="str">
            <v>岡山市北区今4丁目9-30</v>
          </cell>
          <cell r="AL718" t="str">
            <v>086-246-3717</v>
          </cell>
          <cell r="AM718" t="str">
            <v>⑥</v>
          </cell>
          <cell r="AN718" t="str">
            <v>西谷　慎一</v>
          </cell>
          <cell r="AO718">
            <v>1</v>
          </cell>
          <cell r="AP718">
            <v>1</v>
          </cell>
          <cell r="AS718" t="str">
            <v>一括</v>
          </cell>
          <cell r="BA718">
            <v>38</v>
          </cell>
          <cell r="BB718" t="str">
            <v>○</v>
          </cell>
          <cell r="BC718" t="str">
            <v>221500126047</v>
          </cell>
          <cell r="BD718">
            <v>44953</v>
          </cell>
          <cell r="BE718">
            <v>44977</v>
          </cell>
          <cell r="BF718">
            <v>44977</v>
          </cell>
          <cell r="BG718" t="str">
            <v>9:30</v>
          </cell>
          <cell r="BH718" t="str">
            <v>17:00</v>
          </cell>
          <cell r="BI718" t="str">
            <v>9:00</v>
          </cell>
          <cell r="BJ718" t="str">
            <v>17:10</v>
          </cell>
          <cell r="BK718" t="str">
            <v/>
          </cell>
          <cell r="BL718" t="str">
            <v/>
          </cell>
        </row>
        <row r="719">
          <cell r="A719" t="str">
            <v>22-1500126-048</v>
          </cell>
          <cell r="B719">
            <v>44932</v>
          </cell>
          <cell r="C719">
            <v>44936</v>
          </cell>
          <cell r="E719">
            <v>0</v>
          </cell>
          <cell r="F719" t="str">
            <v>1500126</v>
          </cell>
          <cell r="G719">
            <v>48</v>
          </cell>
          <cell r="H719">
            <v>50</v>
          </cell>
          <cell r="I719" t="str">
            <v>広島</v>
          </cell>
          <cell r="J719" t="str">
            <v>広島国際会議場</v>
          </cell>
          <cell r="K719" t="str">
            <v>ラン</v>
          </cell>
          <cell r="L719">
            <v>44952</v>
          </cell>
          <cell r="M719">
            <v>44953</v>
          </cell>
          <cell r="O719" t="str">
            <v>広島</v>
          </cell>
          <cell r="P719" t="str">
            <v>一般</v>
          </cell>
          <cell r="Q719">
            <v>1</v>
          </cell>
          <cell r="R719" t="str">
            <v>クラタ</v>
          </cell>
          <cell r="S719" t="str">
            <v>キヨシ</v>
          </cell>
          <cell r="T719" t="str">
            <v>クラタ　キヨシ</v>
          </cell>
          <cell r="U719" t="str">
            <v>倉田</v>
          </cell>
          <cell r="V719" t="str">
            <v>潔</v>
          </cell>
          <cell r="W719" t="str">
            <v>倉田　潔</v>
          </cell>
          <cell r="X719">
            <v>26731</v>
          </cell>
          <cell r="Y719">
            <v>51</v>
          </cell>
          <cell r="Z719" t="str">
            <v>719-1126</v>
          </cell>
          <cell r="AA719" t="str">
            <v>岡山県</v>
          </cell>
          <cell r="AB719" t="str">
            <v>総社市総社2-1-12</v>
          </cell>
          <cell r="AD719" t="str">
            <v>080-2472-5628</v>
          </cell>
          <cell r="AE719" t="str">
            <v>kurata.kiyoshi@panasonic-homes.com</v>
          </cell>
          <cell r="AF719" t="str">
            <v>パナソニックリフォーム株式会社</v>
          </cell>
          <cell r="AG719" t="str">
            <v>東中四国営業部
岡山第一営業所</v>
          </cell>
          <cell r="AH719" t="str">
            <v>700-0975</v>
          </cell>
          <cell r="AI719" t="str">
            <v>岡山県</v>
          </cell>
          <cell r="AJ719" t="str">
            <v>岡山市北区今4丁目9-30</v>
          </cell>
          <cell r="AL719" t="str">
            <v>086-246-3717</v>
          </cell>
          <cell r="AM719" t="str">
            <v>⑥</v>
          </cell>
          <cell r="AN719" t="str">
            <v>倉田　潔</v>
          </cell>
          <cell r="AO719">
            <v>1</v>
          </cell>
          <cell r="AP719">
            <v>1</v>
          </cell>
          <cell r="AS719" t="str">
            <v>一括</v>
          </cell>
          <cell r="BA719">
            <v>40</v>
          </cell>
          <cell r="BB719" t="str">
            <v>○</v>
          </cell>
          <cell r="BC719" t="str">
            <v>221500126048</v>
          </cell>
          <cell r="BD719">
            <v>44953</v>
          </cell>
          <cell r="BE719">
            <v>44977</v>
          </cell>
          <cell r="BF719">
            <v>44977</v>
          </cell>
          <cell r="BG719" t="str">
            <v>9:30</v>
          </cell>
          <cell r="BH719" t="str">
            <v>17:00</v>
          </cell>
          <cell r="BI719" t="str">
            <v>9:00</v>
          </cell>
          <cell r="BJ719" t="str">
            <v>17:10</v>
          </cell>
          <cell r="BK719" t="str">
            <v/>
          </cell>
          <cell r="BL719" t="str">
            <v/>
          </cell>
        </row>
        <row r="720">
          <cell r="A720" t="str">
            <v>22-1500126-049</v>
          </cell>
          <cell r="B720">
            <v>44932</v>
          </cell>
          <cell r="C720">
            <v>44936</v>
          </cell>
          <cell r="E720">
            <v>0</v>
          </cell>
          <cell r="F720" t="str">
            <v>1500126</v>
          </cell>
          <cell r="G720">
            <v>49</v>
          </cell>
          <cell r="H720">
            <v>50</v>
          </cell>
          <cell r="I720" t="str">
            <v>広島</v>
          </cell>
          <cell r="J720" t="str">
            <v>広島国際会議場</v>
          </cell>
          <cell r="K720" t="str">
            <v>ラン</v>
          </cell>
          <cell r="L720">
            <v>44952</v>
          </cell>
          <cell r="M720">
            <v>44953</v>
          </cell>
          <cell r="O720" t="str">
            <v>広島</v>
          </cell>
          <cell r="P720" t="str">
            <v>一般</v>
          </cell>
          <cell r="Q720">
            <v>1</v>
          </cell>
          <cell r="R720" t="str">
            <v>ヒナ</v>
          </cell>
          <cell r="S720" t="str">
            <v>トモコ</v>
          </cell>
          <cell r="T720" t="str">
            <v>ヒナ　トモコ</v>
          </cell>
          <cell r="U720" t="str">
            <v>日名</v>
          </cell>
          <cell r="V720" t="str">
            <v>智子</v>
          </cell>
          <cell r="W720" t="str">
            <v>日名　智子</v>
          </cell>
          <cell r="X720">
            <v>25651</v>
          </cell>
          <cell r="Y720">
            <v>54</v>
          </cell>
          <cell r="Z720" t="str">
            <v>700-0927</v>
          </cell>
          <cell r="AA720" t="str">
            <v>岡山県</v>
          </cell>
          <cell r="AB720" t="str">
            <v>岡山市北区西古松2丁目10-7</v>
          </cell>
          <cell r="AD720" t="str">
            <v>080-2472-0975</v>
          </cell>
          <cell r="AE720" t="str">
            <v>hina.tomoko@panasonic-homes.com</v>
          </cell>
          <cell r="AF720" t="str">
            <v>パナソニックリフォーム株式会社</v>
          </cell>
          <cell r="AG720" t="str">
            <v>西部支社　東中四国営業部</v>
          </cell>
          <cell r="AH720" t="str">
            <v>700-0975</v>
          </cell>
          <cell r="AI720" t="str">
            <v>岡山県</v>
          </cell>
          <cell r="AJ720" t="str">
            <v>岡山市北区今4丁目9-30</v>
          </cell>
          <cell r="AL720" t="str">
            <v>086-246-3717</v>
          </cell>
          <cell r="AM720" t="str">
            <v>⑥</v>
          </cell>
          <cell r="AN720" t="str">
            <v>日名　智子</v>
          </cell>
          <cell r="AO720">
            <v>0</v>
          </cell>
          <cell r="AP720">
            <v>1</v>
          </cell>
          <cell r="AS720" t="str">
            <v>一括</v>
          </cell>
          <cell r="BA720">
            <v>38</v>
          </cell>
          <cell r="BB720" t="str">
            <v>○</v>
          </cell>
          <cell r="BC720" t="str">
            <v>221500126049</v>
          </cell>
          <cell r="BD720">
            <v>44953</v>
          </cell>
          <cell r="BE720">
            <v>44977</v>
          </cell>
          <cell r="BF720">
            <v>44977</v>
          </cell>
          <cell r="BG720" t="str">
            <v>9:30</v>
          </cell>
          <cell r="BH720" t="str">
            <v>17:00</v>
          </cell>
          <cell r="BI720" t="str">
            <v>9:00</v>
          </cell>
          <cell r="BJ720" t="str">
            <v>17:10</v>
          </cell>
          <cell r="BK720" t="str">
            <v/>
          </cell>
          <cell r="BL720" t="str">
            <v/>
          </cell>
        </row>
        <row r="721">
          <cell r="A721" t="str">
            <v>22-1500126-050</v>
          </cell>
          <cell r="B721">
            <v>44932</v>
          </cell>
          <cell r="C721">
            <v>44936</v>
          </cell>
          <cell r="E721">
            <v>0</v>
          </cell>
          <cell r="F721" t="str">
            <v>1500126</v>
          </cell>
          <cell r="G721">
            <v>50</v>
          </cell>
          <cell r="H721">
            <v>50</v>
          </cell>
          <cell r="I721" t="str">
            <v>広島</v>
          </cell>
          <cell r="J721" t="str">
            <v>広島国際会議場</v>
          </cell>
          <cell r="K721" t="str">
            <v>ラン</v>
          </cell>
          <cell r="L721">
            <v>44952</v>
          </cell>
          <cell r="M721">
            <v>44953</v>
          </cell>
          <cell r="O721" t="str">
            <v>広島</v>
          </cell>
          <cell r="P721" t="str">
            <v>一般</v>
          </cell>
          <cell r="Q721">
            <v>1</v>
          </cell>
          <cell r="R721" t="str">
            <v>タケモト</v>
          </cell>
          <cell r="S721" t="str">
            <v>マサカズ</v>
          </cell>
          <cell r="T721" t="str">
            <v>タケモト　マサカズ</v>
          </cell>
          <cell r="U721" t="str">
            <v>竹本</v>
          </cell>
          <cell r="V721" t="str">
            <v>昌和</v>
          </cell>
          <cell r="W721" t="str">
            <v>竹本　昌和</v>
          </cell>
          <cell r="X721">
            <v>29266</v>
          </cell>
          <cell r="Y721">
            <v>44</v>
          </cell>
          <cell r="Z721" t="str">
            <v>711-0936</v>
          </cell>
          <cell r="AA721" t="str">
            <v>岡山県</v>
          </cell>
          <cell r="AB721" t="str">
            <v>倉敷市児島柳田町1283-3</v>
          </cell>
          <cell r="AD721" t="str">
            <v>080-1501-0462</v>
          </cell>
          <cell r="AE721" t="str">
            <v>takemoto.masakazu@panasonic-homes.com</v>
          </cell>
          <cell r="AF721" t="str">
            <v>パナソニックリフォーム株式会社</v>
          </cell>
          <cell r="AG721" t="str">
            <v>東中四国営業部 倉敷・福山店</v>
          </cell>
          <cell r="AH721" t="str">
            <v>710-0826</v>
          </cell>
          <cell r="AI721" t="str">
            <v>岡山県</v>
          </cell>
          <cell r="AJ721" t="str">
            <v>倉敷市老松町5丁目4番2号</v>
          </cell>
          <cell r="AL721" t="str">
            <v>086-423-8747</v>
          </cell>
          <cell r="AM721" t="str">
            <v>①</v>
          </cell>
          <cell r="AN721" t="str">
            <v>竹本　昌和</v>
          </cell>
          <cell r="AO721">
            <v>0</v>
          </cell>
          <cell r="AP721">
            <v>1</v>
          </cell>
          <cell r="AS721" t="str">
            <v>一括</v>
          </cell>
          <cell r="BA721">
            <v>36</v>
          </cell>
          <cell r="BB721" t="str">
            <v>○</v>
          </cell>
          <cell r="BC721" t="str">
            <v>221500126050</v>
          </cell>
          <cell r="BD721">
            <v>44953</v>
          </cell>
          <cell r="BE721">
            <v>44977</v>
          </cell>
          <cell r="BF721">
            <v>44977</v>
          </cell>
          <cell r="BG721" t="str">
            <v>9:30</v>
          </cell>
          <cell r="BH721" t="str">
            <v>17:00</v>
          </cell>
          <cell r="BI721" t="str">
            <v>9:00</v>
          </cell>
          <cell r="BJ721" t="str">
            <v>17:10</v>
          </cell>
          <cell r="BK721" t="str">
            <v/>
          </cell>
          <cell r="BL721" t="str">
            <v/>
          </cell>
        </row>
        <row r="722">
          <cell r="A722" t="str">
            <v>22-1500126-051</v>
          </cell>
          <cell r="B722">
            <v>44936</v>
          </cell>
          <cell r="C722">
            <v>44936</v>
          </cell>
          <cell r="F722" t="str">
            <v>1500126</v>
          </cell>
          <cell r="G722">
            <v>51</v>
          </cell>
          <cell r="H722">
            <v>50</v>
          </cell>
          <cell r="I722" t="str">
            <v>広島</v>
          </cell>
          <cell r="J722" t="str">
            <v>広島国際会議場</v>
          </cell>
          <cell r="K722" t="str">
            <v>ラン</v>
          </cell>
          <cell r="L722">
            <v>44952</v>
          </cell>
          <cell r="M722">
            <v>44953</v>
          </cell>
          <cell r="O722" t="str">
            <v>広島</v>
          </cell>
          <cell r="P722" t="str">
            <v>一般</v>
          </cell>
          <cell r="Q722">
            <v>1</v>
          </cell>
          <cell r="R722" t="str">
            <v>タケチ</v>
          </cell>
          <cell r="S722" t="str">
            <v>ヨシマサ</v>
          </cell>
          <cell r="T722" t="str">
            <v>タケチ　ヨシマサ</v>
          </cell>
          <cell r="U722" t="str">
            <v>武智</v>
          </cell>
          <cell r="V722" t="str">
            <v>良真</v>
          </cell>
          <cell r="W722" t="str">
            <v>武智　良真</v>
          </cell>
          <cell r="X722">
            <v>28870</v>
          </cell>
          <cell r="Y722">
            <v>45</v>
          </cell>
          <cell r="Z722" t="str">
            <v>790-0934</v>
          </cell>
          <cell r="AA722" t="str">
            <v>愛媛県</v>
          </cell>
          <cell r="AB722" t="str">
            <v>松山市居相2丁目6-27</v>
          </cell>
          <cell r="AD722" t="str">
            <v>090-5277-3139</v>
          </cell>
          <cell r="AE722" t="str">
            <v>t-field@lib.e-catv.ne.jp</v>
          </cell>
          <cell r="AF722" t="str">
            <v>株式会社　テイクフィールド</v>
          </cell>
          <cell r="AG722" t="str">
            <v>代表取締役</v>
          </cell>
          <cell r="AH722" t="str">
            <v>790-0931</v>
          </cell>
          <cell r="AI722" t="str">
            <v>愛媛県</v>
          </cell>
          <cell r="AJ722" t="str">
            <v>松山市西石井2丁目3−1</v>
          </cell>
          <cell r="AL722" t="str">
            <v>089-993-6789</v>
          </cell>
          <cell r="AM722" t="str">
            <v>①</v>
          </cell>
          <cell r="AN722" t="str">
            <v>武智　良真</v>
          </cell>
          <cell r="AO722">
            <v>1</v>
          </cell>
          <cell r="AP722">
            <v>1</v>
          </cell>
          <cell r="AS722" t="str">
            <v>三菱</v>
          </cell>
          <cell r="AT722">
            <v>44937</v>
          </cell>
          <cell r="BA722">
            <v>40</v>
          </cell>
          <cell r="BB722" t="str">
            <v>○</v>
          </cell>
          <cell r="BC722" t="str">
            <v>221500126051</v>
          </cell>
          <cell r="BD722">
            <v>44953</v>
          </cell>
          <cell r="BE722">
            <v>44977</v>
          </cell>
          <cell r="BF722">
            <v>44977</v>
          </cell>
          <cell r="BG722" t="str">
            <v>9:30</v>
          </cell>
          <cell r="BH722" t="str">
            <v>17:00</v>
          </cell>
          <cell r="BI722" t="str">
            <v>9:00</v>
          </cell>
          <cell r="BJ722" t="str">
            <v>17:10</v>
          </cell>
          <cell r="BK722" t="str">
            <v/>
          </cell>
          <cell r="BL722" t="str">
            <v/>
          </cell>
        </row>
        <row r="723">
          <cell r="A723" t="str">
            <v>22-1500126-052</v>
          </cell>
          <cell r="B723">
            <v>44937</v>
          </cell>
          <cell r="C723">
            <v>44937</v>
          </cell>
          <cell r="F723" t="str">
            <v>1500126</v>
          </cell>
          <cell r="G723">
            <v>52</v>
          </cell>
          <cell r="H723">
            <v>50</v>
          </cell>
          <cell r="I723" t="str">
            <v>広島</v>
          </cell>
          <cell r="J723" t="str">
            <v>広島国際会議場</v>
          </cell>
          <cell r="K723" t="str">
            <v>ラン</v>
          </cell>
          <cell r="L723">
            <v>44952</v>
          </cell>
          <cell r="M723">
            <v>44953</v>
          </cell>
          <cell r="O723" t="str">
            <v>広島</v>
          </cell>
          <cell r="P723" t="str">
            <v>一般</v>
          </cell>
          <cell r="Q723">
            <v>1</v>
          </cell>
          <cell r="R723" t="str">
            <v>スギハラ</v>
          </cell>
          <cell r="S723" t="str">
            <v>マサヒコ</v>
          </cell>
          <cell r="T723" t="str">
            <v>スギハラ　マサヒコ</v>
          </cell>
          <cell r="U723" t="str">
            <v>杉原</v>
          </cell>
          <cell r="V723" t="str">
            <v>正彦</v>
          </cell>
          <cell r="W723" t="str">
            <v>杉原　正彦</v>
          </cell>
          <cell r="X723">
            <v>23464</v>
          </cell>
          <cell r="Y723">
            <v>58</v>
          </cell>
          <cell r="Z723" t="str">
            <v>723-0052</v>
          </cell>
          <cell r="AA723" t="str">
            <v>広島</v>
          </cell>
          <cell r="AB723" t="str">
            <v>三原市皆実4丁目4-17</v>
          </cell>
          <cell r="AC723" t="str">
            <v/>
          </cell>
          <cell r="AD723" t="str">
            <v>090-4894-7099</v>
          </cell>
          <cell r="AE723" t="str">
            <v>dear.chatora.mee888@gmail.com</v>
          </cell>
          <cell r="AF723" t="str">
            <v>株式会社一真</v>
          </cell>
          <cell r="AG723" t="str">
            <v>本社</v>
          </cell>
          <cell r="AH723" t="str">
            <v>720-2116</v>
          </cell>
          <cell r="AI723" t="str">
            <v>広島</v>
          </cell>
          <cell r="AJ723" t="str">
            <v>福山市神辺町平野1741-1</v>
          </cell>
          <cell r="AK723" t="str">
            <v/>
          </cell>
          <cell r="AL723" t="str">
            <v>084-967-5710</v>
          </cell>
          <cell r="AM723" t="str">
            <v>①</v>
          </cell>
          <cell r="AN723" t="str">
            <v>杉原正彦</v>
          </cell>
          <cell r="AO723">
            <v>0</v>
          </cell>
          <cell r="AP723">
            <v>1</v>
          </cell>
          <cell r="AS723" t="str">
            <v>三菱</v>
          </cell>
          <cell r="AT723">
            <v>44938</v>
          </cell>
          <cell r="BA723">
            <v>26</v>
          </cell>
          <cell r="BB723" t="str">
            <v>○</v>
          </cell>
          <cell r="BC723" t="str">
            <v>221500126052</v>
          </cell>
          <cell r="BD723">
            <v>44953</v>
          </cell>
          <cell r="BE723">
            <v>44977</v>
          </cell>
          <cell r="BF723">
            <v>44977</v>
          </cell>
          <cell r="BG723" t="str">
            <v>9:30</v>
          </cell>
          <cell r="BH723" t="str">
            <v>17:00</v>
          </cell>
          <cell r="BI723" t="str">
            <v>9:00</v>
          </cell>
          <cell r="BJ723" t="str">
            <v>17:10</v>
          </cell>
          <cell r="BK723" t="str">
            <v/>
          </cell>
          <cell r="BL723" t="str">
            <v/>
          </cell>
        </row>
        <row r="724">
          <cell r="A724" t="str">
            <v>22-1500126-053</v>
          </cell>
          <cell r="B724">
            <v>44938</v>
          </cell>
          <cell r="C724">
            <v>44938</v>
          </cell>
          <cell r="F724" t="str">
            <v>1500126</v>
          </cell>
          <cell r="G724">
            <v>53</v>
          </cell>
          <cell r="H724">
            <v>50</v>
          </cell>
          <cell r="I724" t="str">
            <v>広島</v>
          </cell>
          <cell r="J724" t="str">
            <v>広島国際会議場</v>
          </cell>
          <cell r="K724" t="str">
            <v>ラン</v>
          </cell>
          <cell r="L724">
            <v>44952</v>
          </cell>
          <cell r="M724">
            <v>44953</v>
          </cell>
          <cell r="O724" t="str">
            <v>広島</v>
          </cell>
          <cell r="P724" t="str">
            <v>一般</v>
          </cell>
          <cell r="Q724">
            <v>1</v>
          </cell>
          <cell r="R724" t="str">
            <v>スモト</v>
          </cell>
          <cell r="S724" t="str">
            <v>ナオヤ</v>
          </cell>
          <cell r="T724" t="str">
            <v>スモト　ナオヤ</v>
          </cell>
          <cell r="U724" t="str">
            <v>須本</v>
          </cell>
          <cell r="V724" t="str">
            <v>直也</v>
          </cell>
          <cell r="W724" t="str">
            <v>須本　直也</v>
          </cell>
          <cell r="X724">
            <v>31677</v>
          </cell>
          <cell r="Y724">
            <v>38</v>
          </cell>
          <cell r="Z724" t="str">
            <v>739-0623</v>
          </cell>
          <cell r="AA724" t="str">
            <v>広島県</v>
          </cell>
          <cell r="AB724" t="str">
            <v>大竹市小方1丁目13-2</v>
          </cell>
          <cell r="AD724" t="str">
            <v>080-6270-6848</v>
          </cell>
          <cell r="AE724" t="str">
            <v>nakamura@asp-0101.co.jp</v>
          </cell>
          <cell r="AF724" t="str">
            <v>株式会社Aspiration</v>
          </cell>
          <cell r="AH724" t="str">
            <v>731-0138　</v>
          </cell>
          <cell r="AI724" t="str">
            <v>広島県</v>
          </cell>
          <cell r="AJ724" t="str">
            <v>広島市安佐南区祇園3丁目14-50</v>
          </cell>
          <cell r="AL724" t="str">
            <v>082-555-9795</v>
          </cell>
          <cell r="AM724" t="str">
            <v>①</v>
          </cell>
          <cell r="AN724" t="str">
            <v>須本　直也</v>
          </cell>
          <cell r="AO724">
            <v>1</v>
          </cell>
          <cell r="AP724">
            <v>1</v>
          </cell>
          <cell r="AS724" t="str">
            <v>三菱</v>
          </cell>
          <cell r="AT724">
            <v>44942</v>
          </cell>
          <cell r="BA724">
            <v>35</v>
          </cell>
          <cell r="BB724" t="str">
            <v>○</v>
          </cell>
          <cell r="BC724" t="str">
            <v>221500126053</v>
          </cell>
          <cell r="BD724">
            <v>44953</v>
          </cell>
          <cell r="BE724">
            <v>44977</v>
          </cell>
          <cell r="BF724">
            <v>44977</v>
          </cell>
          <cell r="BG724" t="str">
            <v>9:30</v>
          </cell>
          <cell r="BH724" t="str">
            <v>17:00</v>
          </cell>
          <cell r="BI724" t="str">
            <v>9:00</v>
          </cell>
          <cell r="BJ724" t="str">
            <v>17:10</v>
          </cell>
          <cell r="BK724" t="str">
            <v/>
          </cell>
          <cell r="BL724" t="str">
            <v/>
          </cell>
        </row>
        <row r="725">
          <cell r="A725" t="str">
            <v>22-1500126-054</v>
          </cell>
          <cell r="B725">
            <v>44938</v>
          </cell>
          <cell r="C725">
            <v>44939</v>
          </cell>
          <cell r="E725">
            <v>0</v>
          </cell>
          <cell r="F725" t="str">
            <v>1500126</v>
          </cell>
          <cell r="G725">
            <v>54</v>
          </cell>
          <cell r="H725">
            <v>50</v>
          </cell>
          <cell r="I725" t="str">
            <v>広島</v>
          </cell>
          <cell r="J725" t="str">
            <v>広島国際会議場</v>
          </cell>
          <cell r="K725" t="str">
            <v>ラン</v>
          </cell>
          <cell r="L725">
            <v>44952</v>
          </cell>
          <cell r="M725">
            <v>44953</v>
          </cell>
          <cell r="O725" t="str">
            <v>広島</v>
          </cell>
          <cell r="P725" t="str">
            <v>一般</v>
          </cell>
          <cell r="Q725">
            <v>1</v>
          </cell>
          <cell r="R725" t="str">
            <v>ヤマシタ</v>
          </cell>
          <cell r="S725" t="str">
            <v>カツヤ</v>
          </cell>
          <cell r="T725" t="str">
            <v>ヤマシタ　カツヤ</v>
          </cell>
          <cell r="U725" t="str">
            <v>山下</v>
          </cell>
          <cell r="V725" t="str">
            <v>克也</v>
          </cell>
          <cell r="W725" t="str">
            <v>山下　克也</v>
          </cell>
          <cell r="X725">
            <v>26082</v>
          </cell>
          <cell r="Y725">
            <v>51</v>
          </cell>
          <cell r="Z725" t="str">
            <v>810-0015</v>
          </cell>
          <cell r="AA725" t="str">
            <v>広島</v>
          </cell>
          <cell r="AB725" t="str">
            <v>広島市佐伯区海老山南1丁目1－1</v>
          </cell>
          <cell r="AC725" t="str">
            <v>ｱｰﾊﾞﾝﾋﾞｭｰ渚ｶﾞｰﾃﾞﾝﾀﾜｰｳﾞｨﾚｯｼﾞ8番館104</v>
          </cell>
          <cell r="AD725" t="str">
            <v>090-2597-0840</v>
          </cell>
          <cell r="AE725" t="str">
            <v>yamashita.katsuya001@panasonic-homes.com</v>
          </cell>
          <cell r="AF725" t="str">
            <v>パナソニックホームズ株式会社</v>
          </cell>
          <cell r="AG725" t="str">
            <v>広島オーナーサポートセンター</v>
          </cell>
          <cell r="AH725" t="str">
            <v>733-0833</v>
          </cell>
          <cell r="AI725" t="str">
            <v>広島</v>
          </cell>
          <cell r="AJ725" t="str">
            <v>広島市西区商工センター8丁目9番55号</v>
          </cell>
          <cell r="AL725" t="str">
            <v>082-277-8746</v>
          </cell>
          <cell r="AM725" t="str">
            <v>⑥</v>
          </cell>
          <cell r="AN725" t="str">
            <v>山下　克也</v>
          </cell>
          <cell r="AO725">
            <v>1</v>
          </cell>
          <cell r="AP725">
            <v>1</v>
          </cell>
          <cell r="AS725" t="str">
            <v>一括</v>
          </cell>
          <cell r="BA725">
            <v>38</v>
          </cell>
          <cell r="BB725" t="str">
            <v>○</v>
          </cell>
          <cell r="BC725" t="str">
            <v>221500126054</v>
          </cell>
          <cell r="BD725">
            <v>44953</v>
          </cell>
          <cell r="BE725">
            <v>44977</v>
          </cell>
          <cell r="BF725">
            <v>44977</v>
          </cell>
          <cell r="BG725" t="str">
            <v>9:30</v>
          </cell>
          <cell r="BH725" t="str">
            <v>17:00</v>
          </cell>
          <cell r="BI725" t="str">
            <v>9:00</v>
          </cell>
          <cell r="BJ725" t="str">
            <v>17:10</v>
          </cell>
          <cell r="BK725" t="str">
            <v/>
          </cell>
          <cell r="BL725" t="str">
            <v/>
          </cell>
        </row>
        <row r="726">
          <cell r="A726" t="str">
            <v>22-1500126-055</v>
          </cell>
          <cell r="B726">
            <v>44944</v>
          </cell>
          <cell r="C726">
            <v>44945</v>
          </cell>
          <cell r="F726" t="str">
            <v>1500126</v>
          </cell>
          <cell r="G726">
            <v>55</v>
          </cell>
          <cell r="H726">
            <v>50</v>
          </cell>
          <cell r="I726" t="str">
            <v>広島</v>
          </cell>
          <cell r="J726" t="str">
            <v>広島国際会議場</v>
          </cell>
          <cell r="K726" t="str">
            <v>ラン</v>
          </cell>
          <cell r="L726">
            <v>44952</v>
          </cell>
          <cell r="M726">
            <v>44953</v>
          </cell>
          <cell r="O726" t="str">
            <v>広島</v>
          </cell>
          <cell r="P726" t="str">
            <v>一般</v>
          </cell>
          <cell r="Q726">
            <v>1</v>
          </cell>
          <cell r="R726" t="str">
            <v>カワバタ</v>
          </cell>
          <cell r="S726" t="str">
            <v>ヒデカズ</v>
          </cell>
          <cell r="T726" t="str">
            <v>カワバタ　ヒデカズ</v>
          </cell>
          <cell r="U726" t="str">
            <v>川端</v>
          </cell>
          <cell r="V726" t="str">
            <v>秀和</v>
          </cell>
          <cell r="W726" t="str">
            <v>川端　秀和</v>
          </cell>
          <cell r="X726">
            <v>23090</v>
          </cell>
          <cell r="Y726">
            <v>59</v>
          </cell>
          <cell r="Z726" t="str">
            <v>739-1754</v>
          </cell>
          <cell r="AA726" t="str">
            <v>広島県</v>
          </cell>
          <cell r="AB726" t="str">
            <v>広島市安佐北区小河原町1356-6</v>
          </cell>
          <cell r="AC726" t="str">
            <v/>
          </cell>
          <cell r="AD726" t="str">
            <v>090-3370-9584</v>
          </cell>
          <cell r="AE726" t="str">
            <v>truss.4818@sky.plala.or.jp</v>
          </cell>
          <cell r="AF726" t="str">
            <v>有限会社アピス祐実祐実</v>
          </cell>
          <cell r="AG726" t="str">
            <v>建設</v>
          </cell>
          <cell r="AH726" t="str">
            <v>739-1754</v>
          </cell>
          <cell r="AI726" t="str">
            <v>広島県</v>
          </cell>
          <cell r="AJ726" t="str">
            <v>広島市安佐北区小河原町1356-6</v>
          </cell>
          <cell r="AK726" t="str">
            <v/>
          </cell>
          <cell r="AL726" t="str">
            <v>082-844-1500</v>
          </cell>
          <cell r="AM726" t="str">
            <v>⑥</v>
          </cell>
          <cell r="AN726" t="str">
            <v>川端秀和</v>
          </cell>
          <cell r="AO726">
            <v>0</v>
          </cell>
          <cell r="AP726">
            <v>1</v>
          </cell>
          <cell r="AS726" t="str">
            <v>三菱</v>
          </cell>
          <cell r="AT726">
            <v>44946</v>
          </cell>
          <cell r="BA726">
            <v>39</v>
          </cell>
          <cell r="BB726" t="str">
            <v>○</v>
          </cell>
          <cell r="BC726" t="str">
            <v>221500126055</v>
          </cell>
          <cell r="BD726">
            <v>44953</v>
          </cell>
          <cell r="BE726">
            <v>44977</v>
          </cell>
          <cell r="BF726">
            <v>44977</v>
          </cell>
          <cell r="BG726" t="str">
            <v>9:30</v>
          </cell>
          <cell r="BH726" t="str">
            <v>17:00</v>
          </cell>
          <cell r="BI726" t="str">
            <v>9:00</v>
          </cell>
          <cell r="BJ726" t="str">
            <v>17:10</v>
          </cell>
          <cell r="BK726" t="str">
            <v/>
          </cell>
          <cell r="BL726" t="str">
            <v/>
          </cell>
        </row>
        <row r="727">
          <cell r="A727" t="str">
            <v>22-1030208-001</v>
          </cell>
          <cell r="B727">
            <v>44816</v>
          </cell>
          <cell r="C727">
            <v>44817</v>
          </cell>
          <cell r="F727" t="str">
            <v>1030208</v>
          </cell>
          <cell r="G727">
            <v>1</v>
          </cell>
          <cell r="H727">
            <v>3</v>
          </cell>
          <cell r="I727" t="str">
            <v>東京(飯田橋)</v>
          </cell>
          <cell r="J727" t="str">
            <v>飯田橋レインボービル</v>
          </cell>
          <cell r="K727" t="str">
            <v>大会議室</v>
          </cell>
          <cell r="L727">
            <v>44965</v>
          </cell>
          <cell r="M727">
            <v>44966</v>
          </cell>
          <cell r="O727" t="str">
            <v>東京(飯田橋)</v>
          </cell>
          <cell r="P727" t="str">
            <v>一般</v>
          </cell>
          <cell r="Q727">
            <v>1</v>
          </cell>
          <cell r="R727" t="str">
            <v>ミゾグチ</v>
          </cell>
          <cell r="S727" t="str">
            <v>ツヨシ</v>
          </cell>
          <cell r="T727" t="str">
            <v>ミゾグチ　ツヨシ</v>
          </cell>
          <cell r="U727" t="str">
            <v>溝口</v>
          </cell>
          <cell r="V727" t="str">
            <v>剛</v>
          </cell>
          <cell r="W727" t="str">
            <v>溝口　剛</v>
          </cell>
          <cell r="X727">
            <v>22817</v>
          </cell>
          <cell r="Y727">
            <v>62</v>
          </cell>
          <cell r="Z727" t="str">
            <v>227-0051</v>
          </cell>
          <cell r="AA727" t="str">
            <v>神奈川県</v>
          </cell>
          <cell r="AB727" t="str">
            <v>横浜市青葉区千草台31-37</v>
          </cell>
          <cell r="AD727" t="str">
            <v>080-3554-2205</v>
          </cell>
          <cell r="AE727" t="str">
            <v>mizoguchi@cip.co.jp</v>
          </cell>
          <cell r="AF727" t="str">
            <v>株式会社シーアイピー</v>
          </cell>
          <cell r="AG727" t="str">
            <v>業務部</v>
          </cell>
          <cell r="AH727" t="str">
            <v>104-061</v>
          </cell>
          <cell r="AI727" t="str">
            <v>東京都</v>
          </cell>
          <cell r="AJ727" t="str">
            <v>中央区銀座2-6-15</v>
          </cell>
          <cell r="AK727" t="str">
            <v>第一吉田ビル7階</v>
          </cell>
          <cell r="AL727" t="str">
            <v xml:space="preserve"> 03-3538-1175 </v>
          </cell>
          <cell r="AM727" t="str">
            <v>⑥</v>
          </cell>
          <cell r="AN727" t="str">
            <v>溝口　剛</v>
          </cell>
          <cell r="AO727">
            <v>1</v>
          </cell>
          <cell r="AP727">
            <v>1</v>
          </cell>
          <cell r="AS727" t="str">
            <v>三菱</v>
          </cell>
          <cell r="AT727">
            <v>44819</v>
          </cell>
          <cell r="BA727">
            <v>38</v>
          </cell>
          <cell r="BB727" t="str">
            <v>○</v>
          </cell>
          <cell r="BC727" t="str">
            <v>221030208001</v>
          </cell>
          <cell r="BD727">
            <v>44966</v>
          </cell>
          <cell r="BE727">
            <v>44977</v>
          </cell>
          <cell r="BF727">
            <v>44979</v>
          </cell>
          <cell r="BG727" t="str">
            <v>9:30</v>
          </cell>
          <cell r="BH727" t="str">
            <v>17:00</v>
          </cell>
          <cell r="BI727" t="str">
            <v>9:00</v>
          </cell>
          <cell r="BJ727" t="str">
            <v>17:10</v>
          </cell>
          <cell r="BK727" t="str">
            <v/>
          </cell>
          <cell r="BL727" t="str">
            <v/>
          </cell>
        </row>
        <row r="728">
          <cell r="A728" t="str">
            <v>22-1030208-002</v>
          </cell>
          <cell r="B728">
            <v>44839</v>
          </cell>
          <cell r="C728">
            <v>44840</v>
          </cell>
          <cell r="F728" t="str">
            <v>1030208</v>
          </cell>
          <cell r="G728">
            <v>2</v>
          </cell>
          <cell r="H728">
            <v>3</v>
          </cell>
          <cell r="I728" t="str">
            <v>東京(飯田橋)</v>
          </cell>
          <cell r="J728" t="str">
            <v>飯田橋レインボービル</v>
          </cell>
          <cell r="K728" t="str">
            <v>大会議室</v>
          </cell>
          <cell r="L728">
            <v>44965</v>
          </cell>
          <cell r="M728">
            <v>44966</v>
          </cell>
          <cell r="O728" t="str">
            <v>東京(飯田橋)</v>
          </cell>
          <cell r="P728" t="str">
            <v>一般</v>
          </cell>
          <cell r="Q728">
            <v>1</v>
          </cell>
          <cell r="R728" t="str">
            <v>トウグ</v>
          </cell>
          <cell r="S728" t="str">
            <v>ヨシヒコ</v>
          </cell>
          <cell r="T728" t="str">
            <v>トウグ　ヨシヒコ</v>
          </cell>
          <cell r="U728" t="str">
            <v>藤具</v>
          </cell>
          <cell r="V728" t="str">
            <v>芳彦</v>
          </cell>
          <cell r="W728" t="str">
            <v>藤具　芳彦</v>
          </cell>
          <cell r="X728">
            <v>25518</v>
          </cell>
          <cell r="Y728">
            <v>54</v>
          </cell>
          <cell r="Z728" t="str">
            <v>191-0065</v>
          </cell>
          <cell r="AA728" t="str">
            <v>東京都</v>
          </cell>
          <cell r="AB728" t="str">
            <v>日野市旭が丘1-3-7</v>
          </cell>
          <cell r="AC728" t="str">
            <v>ファーストヒル豊田606</v>
          </cell>
          <cell r="AD728" t="str">
            <v>090-9136-1196</v>
          </cell>
          <cell r="AE728" t="str">
            <v>tougu@mitubosisangyo.co.jp</v>
          </cell>
          <cell r="AF728" t="str">
            <v>三星産業株式会社</v>
          </cell>
          <cell r="AG728" t="str">
            <v>東京支店</v>
          </cell>
          <cell r="AH728" t="str">
            <v>120-0047</v>
          </cell>
          <cell r="AI728" t="str">
            <v>東京都</v>
          </cell>
          <cell r="AJ728" t="str">
            <v>足立区宮城1-20-15</v>
          </cell>
          <cell r="AL728" t="str">
            <v>03-3912-1262</v>
          </cell>
          <cell r="AM728" t="str">
            <v>⑥</v>
          </cell>
          <cell r="AN728" t="str">
            <v>藤具　芳彦</v>
          </cell>
          <cell r="AO728">
            <v>0</v>
          </cell>
          <cell r="AP728">
            <v>1</v>
          </cell>
          <cell r="AS728" t="str">
            <v>三菱</v>
          </cell>
          <cell r="AT728">
            <v>44858</v>
          </cell>
          <cell r="BA728">
            <v>37</v>
          </cell>
          <cell r="BB728" t="str">
            <v>○</v>
          </cell>
          <cell r="BC728" t="str">
            <v>221030208002</v>
          </cell>
          <cell r="BD728">
            <v>44966</v>
          </cell>
          <cell r="BE728">
            <v>44977</v>
          </cell>
          <cell r="BF728">
            <v>44979</v>
          </cell>
          <cell r="BG728" t="str">
            <v>9:30</v>
          </cell>
          <cell r="BH728" t="str">
            <v>17:00</v>
          </cell>
          <cell r="BI728" t="str">
            <v>9:00</v>
          </cell>
          <cell r="BJ728" t="str">
            <v>17:10</v>
          </cell>
          <cell r="BK728" t="str">
            <v/>
          </cell>
          <cell r="BL728" t="str">
            <v/>
          </cell>
        </row>
        <row r="729">
          <cell r="A729" t="str">
            <v>22-1030208-003</v>
          </cell>
          <cell r="B729">
            <v>44841</v>
          </cell>
          <cell r="C729">
            <v>44841</v>
          </cell>
          <cell r="F729" t="str">
            <v>1030208</v>
          </cell>
          <cell r="G729">
            <v>3</v>
          </cell>
          <cell r="H729">
            <v>3</v>
          </cell>
          <cell r="I729" t="str">
            <v>東京(飯田橋)</v>
          </cell>
          <cell r="J729" t="str">
            <v>飯田橋レインボービル</v>
          </cell>
          <cell r="K729" t="str">
            <v>大会議室</v>
          </cell>
          <cell r="L729">
            <v>44965</v>
          </cell>
          <cell r="M729">
            <v>44966</v>
          </cell>
          <cell r="O729" t="str">
            <v>東京(飯田橋)</v>
          </cell>
          <cell r="P729" t="str">
            <v>一般</v>
          </cell>
          <cell r="Q729">
            <v>1</v>
          </cell>
          <cell r="R729" t="str">
            <v>イケマツ</v>
          </cell>
          <cell r="S729" t="str">
            <v>クニアキ</v>
          </cell>
          <cell r="T729" t="str">
            <v>イケマツ　クニアキ</v>
          </cell>
          <cell r="U729" t="str">
            <v>池松</v>
          </cell>
          <cell r="V729" t="str">
            <v>邦明</v>
          </cell>
          <cell r="W729" t="str">
            <v>池松　邦明</v>
          </cell>
          <cell r="X729">
            <v>25499</v>
          </cell>
          <cell r="Y729">
            <v>54</v>
          </cell>
          <cell r="Z729" t="str">
            <v>179-0075</v>
          </cell>
          <cell r="AA729" t="str">
            <v>東京都</v>
          </cell>
          <cell r="AB729" t="str">
            <v>練馬区高松4-1-15</v>
          </cell>
          <cell r="AD729" t="str">
            <v>090-3337-4979</v>
          </cell>
          <cell r="AE729" t="str">
            <v>kts.co.ltd@plum.ocn.ne.jp</v>
          </cell>
          <cell r="AF729" t="str">
            <v>空調テクノサービス株式会社</v>
          </cell>
          <cell r="AH729" t="str">
            <v>179-0075</v>
          </cell>
          <cell r="AI729" t="str">
            <v>東京都</v>
          </cell>
          <cell r="AJ729" t="str">
            <v>練馬区高松4-1-15</v>
          </cell>
          <cell r="AL729" t="str">
            <v>090-3337-497903-3998-5789</v>
          </cell>
          <cell r="AM729" t="str">
            <v>①</v>
          </cell>
          <cell r="AN729" t="str">
            <v>池松　邦明</v>
          </cell>
          <cell r="AO729">
            <v>1</v>
          </cell>
          <cell r="AP729">
            <v>1</v>
          </cell>
          <cell r="AS729" t="str">
            <v>三菱</v>
          </cell>
          <cell r="AT729">
            <v>44950</v>
          </cell>
          <cell r="BA729">
            <v>34</v>
          </cell>
          <cell r="BB729" t="str">
            <v>○</v>
          </cell>
          <cell r="BC729" t="str">
            <v>221030208003</v>
          </cell>
          <cell r="BD729">
            <v>44966</v>
          </cell>
          <cell r="BE729">
            <v>44977</v>
          </cell>
          <cell r="BF729">
            <v>44979</v>
          </cell>
          <cell r="BG729" t="str">
            <v>9:30</v>
          </cell>
          <cell r="BH729" t="str">
            <v>17:00</v>
          </cell>
          <cell r="BI729" t="str">
            <v>9:00</v>
          </cell>
          <cell r="BJ729" t="str">
            <v>17:10</v>
          </cell>
          <cell r="BK729" t="str">
            <v/>
          </cell>
          <cell r="BL729" t="str">
            <v/>
          </cell>
        </row>
        <row r="730">
          <cell r="A730" t="str">
            <v>22-1030208-004</v>
          </cell>
          <cell r="B730">
            <v>44845</v>
          </cell>
          <cell r="C730">
            <v>44845</v>
          </cell>
          <cell r="F730" t="str">
            <v>1030208</v>
          </cell>
          <cell r="G730">
            <v>4</v>
          </cell>
          <cell r="H730">
            <v>3</v>
          </cell>
          <cell r="I730" t="str">
            <v>東京(飯田橋)</v>
          </cell>
          <cell r="J730" t="str">
            <v>飯田橋レインボービル</v>
          </cell>
          <cell r="K730" t="str">
            <v>大会議室</v>
          </cell>
          <cell r="L730">
            <v>44965</v>
          </cell>
          <cell r="M730">
            <v>44966</v>
          </cell>
          <cell r="O730" t="str">
            <v>東京(飯田橋)</v>
          </cell>
          <cell r="P730" t="str">
            <v>一般</v>
          </cell>
          <cell r="Q730">
            <v>1</v>
          </cell>
          <cell r="R730" t="str">
            <v>カワグチ</v>
          </cell>
          <cell r="S730" t="str">
            <v>ユタカ</v>
          </cell>
          <cell r="T730" t="str">
            <v>カワグチ　ユタカ</v>
          </cell>
          <cell r="U730" t="str">
            <v>川口</v>
          </cell>
          <cell r="V730" t="str">
            <v>豊</v>
          </cell>
          <cell r="W730" t="str">
            <v>川口　豊</v>
          </cell>
          <cell r="X730">
            <v>24491</v>
          </cell>
          <cell r="Y730">
            <v>57</v>
          </cell>
          <cell r="Z730" t="str">
            <v>206-0021</v>
          </cell>
          <cell r="AA730" t="str">
            <v>東京都</v>
          </cell>
          <cell r="AB730" t="str">
            <v>多摩市連光寺4丁目6番地15号</v>
          </cell>
          <cell r="AD730" t="str">
            <v>080-2553-8503</v>
          </cell>
          <cell r="AE730" t="str">
            <v>kawaguchi@mitubosisangyo.co.jp</v>
          </cell>
          <cell r="AF730" t="str">
            <v>三星産業株式会社</v>
          </cell>
          <cell r="AG730" t="str">
            <v>東京支店</v>
          </cell>
          <cell r="AH730" t="str">
            <v>120-0047</v>
          </cell>
          <cell r="AI730" t="str">
            <v>東京都</v>
          </cell>
          <cell r="AJ730" t="str">
            <v>足立区宮城1-20-15</v>
          </cell>
          <cell r="AL730" t="str">
            <v>03-3912-1262</v>
          </cell>
          <cell r="AM730" t="str">
            <v>⑥</v>
          </cell>
          <cell r="AN730" t="str">
            <v>川口　豊</v>
          </cell>
          <cell r="AO730">
            <v>1</v>
          </cell>
          <cell r="AP730">
            <v>1</v>
          </cell>
          <cell r="AS730" t="str">
            <v>三菱</v>
          </cell>
          <cell r="AT730">
            <v>44858</v>
          </cell>
          <cell r="BA730">
            <v>39</v>
          </cell>
          <cell r="BB730" t="str">
            <v>○</v>
          </cell>
          <cell r="BC730" t="str">
            <v>221030208004</v>
          </cell>
          <cell r="BD730">
            <v>44966</v>
          </cell>
          <cell r="BE730">
            <v>44977</v>
          </cell>
          <cell r="BF730">
            <v>44979</v>
          </cell>
          <cell r="BG730" t="str">
            <v>9:30</v>
          </cell>
          <cell r="BH730" t="str">
            <v>17:00</v>
          </cell>
          <cell r="BI730" t="str">
            <v>9:00</v>
          </cell>
          <cell r="BJ730" t="str">
            <v>17:10</v>
          </cell>
          <cell r="BK730" t="str">
            <v/>
          </cell>
          <cell r="BL730" t="str">
            <v/>
          </cell>
        </row>
        <row r="731">
          <cell r="A731" t="str">
            <v>22-1030208-005</v>
          </cell>
          <cell r="B731">
            <v>44853</v>
          </cell>
          <cell r="F731" t="str">
            <v>1030208</v>
          </cell>
          <cell r="G731">
            <v>5</v>
          </cell>
          <cell r="H731">
            <v>3</v>
          </cell>
          <cell r="I731" t="str">
            <v>東京(飯田橋)</v>
          </cell>
          <cell r="J731" t="str">
            <v>飯田橋レインボービル</v>
          </cell>
          <cell r="K731" t="str">
            <v>大会議室</v>
          </cell>
          <cell r="L731">
            <v>44965</v>
          </cell>
          <cell r="M731">
            <v>44966</v>
          </cell>
          <cell r="O731" t="str">
            <v>東京（飯田橋）</v>
          </cell>
          <cell r="P731" t="str">
            <v>一般</v>
          </cell>
          <cell r="Q731">
            <v>1</v>
          </cell>
          <cell r="R731" t="str">
            <v>オキ</v>
          </cell>
          <cell r="S731" t="str">
            <v>タカユキ</v>
          </cell>
          <cell r="T731" t="str">
            <v>オキ　タカユキ</v>
          </cell>
          <cell r="U731" t="str">
            <v>隠岐</v>
          </cell>
          <cell r="V731" t="str">
            <v>隆行</v>
          </cell>
          <cell r="W731" t="str">
            <v>隠岐　隆行</v>
          </cell>
          <cell r="X731">
            <v>26799</v>
          </cell>
          <cell r="Y731">
            <v>49</v>
          </cell>
          <cell r="Z731" t="str">
            <v>132-0034</v>
          </cell>
          <cell r="AA731" t="str">
            <v>東京都</v>
          </cell>
          <cell r="AB731" t="str">
            <v>江戸川区小松川3丁目11番</v>
          </cell>
          <cell r="AC731" t="str">
            <v>オーベルグランディオ平井704号</v>
          </cell>
          <cell r="AD731" t="str">
            <v>090-3274-1430</v>
          </cell>
          <cell r="AE731" t="str">
            <v>takuriri2293@gmail.com</v>
          </cell>
          <cell r="AF731" t="str">
            <v>三井ホーム株式会社</v>
          </cell>
          <cell r="AG731" t="str">
            <v>オーナーサポート推進部</v>
          </cell>
          <cell r="AH731" t="str">
            <v>163-0453</v>
          </cell>
          <cell r="AI731" t="str">
            <v>東京都</v>
          </cell>
          <cell r="AJ731" t="str">
            <v>新宿区西新宿2丁目1番1号</v>
          </cell>
          <cell r="AK731" t="str">
            <v>新宿三井ビル53階</v>
          </cell>
          <cell r="AL731" t="str">
            <v>03-3346-4417</v>
          </cell>
          <cell r="AM731" t="str">
            <v>①</v>
          </cell>
          <cell r="AN731" t="str">
            <v>隠岐　隆行</v>
          </cell>
          <cell r="AO731">
            <v>1</v>
          </cell>
          <cell r="AP731">
            <v>0</v>
          </cell>
          <cell r="AS731" t="str">
            <v>三菱</v>
          </cell>
          <cell r="AT731">
            <v>44930</v>
          </cell>
          <cell r="AV731">
            <v>44930</v>
          </cell>
          <cell r="AW731" t="str">
            <v>三井ホーム株式会社</v>
          </cell>
          <cell r="AX731" t="str">
            <v>御中</v>
          </cell>
          <cell r="AY731">
            <v>44930</v>
          </cell>
          <cell r="BA731">
            <v>38</v>
          </cell>
          <cell r="BB731" t="str">
            <v>○</v>
          </cell>
          <cell r="BC731" t="str">
            <v>221030208005</v>
          </cell>
          <cell r="BD731">
            <v>44966</v>
          </cell>
          <cell r="BE731">
            <v>44977</v>
          </cell>
          <cell r="BF731">
            <v>44979</v>
          </cell>
          <cell r="BG731" t="str">
            <v>9:30</v>
          </cell>
          <cell r="BH731" t="str">
            <v>17:00</v>
          </cell>
          <cell r="BI731" t="str">
            <v>9:00</v>
          </cell>
          <cell r="BJ731" t="str">
            <v>17:10</v>
          </cell>
          <cell r="BK731" t="str">
            <v/>
          </cell>
          <cell r="BL731" t="str">
            <v/>
          </cell>
        </row>
        <row r="732">
          <cell r="A732" t="str">
            <v>22-1030208-006</v>
          </cell>
          <cell r="B732">
            <v>44859</v>
          </cell>
          <cell r="C732">
            <v>44861</v>
          </cell>
          <cell r="F732" t="str">
            <v>1030208</v>
          </cell>
          <cell r="G732">
            <v>6</v>
          </cell>
          <cell r="H732">
            <v>3</v>
          </cell>
          <cell r="I732" t="str">
            <v>東京(飯田橋)</v>
          </cell>
          <cell r="J732" t="str">
            <v>飯田橋レインボービル</v>
          </cell>
          <cell r="K732" t="str">
            <v>大会議室</v>
          </cell>
          <cell r="L732">
            <v>44965</v>
          </cell>
          <cell r="M732">
            <v>44966</v>
          </cell>
          <cell r="O732" t="str">
            <v>東京(飯田橋)</v>
          </cell>
          <cell r="P732" t="str">
            <v>一般</v>
          </cell>
          <cell r="Q732">
            <v>1</v>
          </cell>
          <cell r="R732" t="str">
            <v>ノムラ</v>
          </cell>
          <cell r="S732" t="str">
            <v>テルヒサ</v>
          </cell>
          <cell r="T732" t="str">
            <v>ノムラ　テルヒサ</v>
          </cell>
          <cell r="U732" t="str">
            <v>野村</v>
          </cell>
          <cell r="V732" t="str">
            <v>晃寿</v>
          </cell>
          <cell r="W732" t="str">
            <v>野村　晃寿</v>
          </cell>
          <cell r="X732">
            <v>25909</v>
          </cell>
          <cell r="Y732">
            <v>51</v>
          </cell>
          <cell r="Z732" t="str">
            <v>332-0004</v>
          </cell>
          <cell r="AA732" t="str">
            <v>埼玉県</v>
          </cell>
          <cell r="AB732" t="str">
            <v>川口市領家3丁目19-３０</v>
          </cell>
          <cell r="AC732" t="str">
            <v>クラリス202</v>
          </cell>
          <cell r="AD732" t="str">
            <v>090-5216-7734</v>
          </cell>
          <cell r="AE732" t="str">
            <v>nomura@mitubosisangyo.co.jp</v>
          </cell>
          <cell r="AF732" t="str">
            <v>三星産業株式会社</v>
          </cell>
          <cell r="AG732" t="str">
            <v>東京支店</v>
          </cell>
          <cell r="AH732" t="str">
            <v>120-0047</v>
          </cell>
          <cell r="AI732" t="str">
            <v>東京都</v>
          </cell>
          <cell r="AJ732" t="str">
            <v>足立区宮城１丁目20番15号</v>
          </cell>
          <cell r="AK732" t="str">
            <v/>
          </cell>
          <cell r="AL732" t="str">
            <v>03-3912-1262</v>
          </cell>
          <cell r="AM732" t="str">
            <v>⑥</v>
          </cell>
          <cell r="AN732" t="str">
            <v>野村晃寿</v>
          </cell>
          <cell r="AO732">
            <v>1</v>
          </cell>
          <cell r="AP732">
            <v>1</v>
          </cell>
          <cell r="AS732" t="str">
            <v>三菱</v>
          </cell>
          <cell r="AT732">
            <v>44874</v>
          </cell>
          <cell r="BA732">
            <v>35</v>
          </cell>
          <cell r="BB732" t="str">
            <v>○</v>
          </cell>
          <cell r="BC732" t="str">
            <v>221030208006</v>
          </cell>
          <cell r="BD732">
            <v>44966</v>
          </cell>
          <cell r="BE732">
            <v>44977</v>
          </cell>
          <cell r="BF732">
            <v>44979</v>
          </cell>
          <cell r="BG732" t="str">
            <v>9:30</v>
          </cell>
          <cell r="BH732" t="str">
            <v>17:00</v>
          </cell>
          <cell r="BI732" t="str">
            <v>9:00</v>
          </cell>
          <cell r="BJ732" t="str">
            <v>17:10</v>
          </cell>
          <cell r="BK732" t="str">
            <v/>
          </cell>
          <cell r="BL732" t="str">
            <v/>
          </cell>
        </row>
        <row r="733">
          <cell r="A733" t="str">
            <v>22-1030208-007</v>
          </cell>
          <cell r="B733">
            <v>44859</v>
          </cell>
          <cell r="C733">
            <v>44861</v>
          </cell>
          <cell r="F733" t="str">
            <v>1030208</v>
          </cell>
          <cell r="G733">
            <v>7</v>
          </cell>
          <cell r="H733">
            <v>3</v>
          </cell>
          <cell r="I733" t="str">
            <v>東京(飯田橋)</v>
          </cell>
          <cell r="J733" t="str">
            <v>飯田橋レインボービル</v>
          </cell>
          <cell r="K733" t="str">
            <v>大会議室</v>
          </cell>
          <cell r="L733">
            <v>44965</v>
          </cell>
          <cell r="M733">
            <v>44966</v>
          </cell>
          <cell r="O733" t="str">
            <v>東京(飯田橋)</v>
          </cell>
          <cell r="P733" t="str">
            <v>一般</v>
          </cell>
          <cell r="Q733">
            <v>1</v>
          </cell>
          <cell r="R733" t="str">
            <v>ハチヤ</v>
          </cell>
          <cell r="S733" t="str">
            <v>マサヒロ</v>
          </cell>
          <cell r="T733" t="str">
            <v>ハチヤ　マサヒロ</v>
          </cell>
          <cell r="U733" t="str">
            <v>蜂谷</v>
          </cell>
          <cell r="V733" t="str">
            <v>昌弘</v>
          </cell>
          <cell r="W733" t="str">
            <v>蜂谷　昌弘</v>
          </cell>
          <cell r="X733">
            <v>29101</v>
          </cell>
          <cell r="Y733">
            <v>43</v>
          </cell>
          <cell r="Z733" t="str">
            <v>332-0004</v>
          </cell>
          <cell r="AA733" t="str">
            <v>東京都</v>
          </cell>
          <cell r="AB733" t="str">
            <v>武蔵野市吉祥寺南町2-14-6</v>
          </cell>
          <cell r="AC733" t="str">
            <v/>
          </cell>
          <cell r="AD733" t="str">
            <v>080-3422-3032</v>
          </cell>
          <cell r="AE733" t="str">
            <v>hachiya@mitubosisangyo.co.jp</v>
          </cell>
          <cell r="AF733" t="str">
            <v>三星産業株式会社</v>
          </cell>
          <cell r="AG733" t="str">
            <v>東京支店</v>
          </cell>
          <cell r="AH733" t="str">
            <v>120-0047</v>
          </cell>
          <cell r="AI733" t="str">
            <v>東京都</v>
          </cell>
          <cell r="AJ733" t="str">
            <v>足立区宮城１丁目20番15号</v>
          </cell>
          <cell r="AK733" t="str">
            <v/>
          </cell>
          <cell r="AL733" t="str">
            <v>03-3912-1262</v>
          </cell>
          <cell r="AM733" t="str">
            <v>⑥</v>
          </cell>
          <cell r="AN733" t="str">
            <v>蜂谷　昌弘</v>
          </cell>
          <cell r="AO733">
            <v>1</v>
          </cell>
          <cell r="AP733">
            <v>1</v>
          </cell>
          <cell r="AS733" t="str">
            <v>三菱</v>
          </cell>
          <cell r="AT733">
            <v>44874</v>
          </cell>
          <cell r="BA733">
            <v>35</v>
          </cell>
          <cell r="BB733" t="str">
            <v>○</v>
          </cell>
          <cell r="BC733" t="str">
            <v>221030208007</v>
          </cell>
          <cell r="BD733">
            <v>44966</v>
          </cell>
          <cell r="BE733">
            <v>44977</v>
          </cell>
          <cell r="BF733">
            <v>44979</v>
          </cell>
          <cell r="BG733" t="str">
            <v>9:30</v>
          </cell>
          <cell r="BH733" t="str">
            <v>17:00</v>
          </cell>
          <cell r="BI733" t="str">
            <v>9:00</v>
          </cell>
          <cell r="BJ733" t="str">
            <v>17:10</v>
          </cell>
          <cell r="BK733" t="str">
            <v/>
          </cell>
          <cell r="BL733" t="str">
            <v/>
          </cell>
        </row>
        <row r="734">
          <cell r="A734" t="str">
            <v>22-1030208-008</v>
          </cell>
          <cell r="B734">
            <v>44859</v>
          </cell>
          <cell r="C734">
            <v>44861</v>
          </cell>
          <cell r="F734" t="str">
            <v>1030208</v>
          </cell>
          <cell r="G734">
            <v>8</v>
          </cell>
          <cell r="H734">
            <v>3</v>
          </cell>
          <cell r="I734" t="str">
            <v>東京(飯田橋)</v>
          </cell>
          <cell r="J734" t="str">
            <v>飯田橋レインボービル</v>
          </cell>
          <cell r="K734" t="str">
            <v>大会議室</v>
          </cell>
          <cell r="L734">
            <v>44965</v>
          </cell>
          <cell r="M734">
            <v>44966</v>
          </cell>
          <cell r="O734" t="str">
            <v>東京(飯田橋)</v>
          </cell>
          <cell r="P734" t="str">
            <v>一般</v>
          </cell>
          <cell r="Q734">
            <v>1</v>
          </cell>
          <cell r="R734" t="str">
            <v>ヤマムラ</v>
          </cell>
          <cell r="S734" t="str">
            <v>ヨシヒロ</v>
          </cell>
          <cell r="T734" t="str">
            <v>ヤマムラ　ヨシヒロ</v>
          </cell>
          <cell r="U734" t="str">
            <v>山村</v>
          </cell>
          <cell r="V734" t="str">
            <v>美浩</v>
          </cell>
          <cell r="W734" t="str">
            <v>山村　美浩</v>
          </cell>
          <cell r="X734">
            <v>28606</v>
          </cell>
          <cell r="Y734">
            <v>44</v>
          </cell>
          <cell r="Z734" t="str">
            <v>344-0065</v>
          </cell>
          <cell r="AA734" t="str">
            <v>埼玉県</v>
          </cell>
          <cell r="AB734" t="str">
            <v>春日部市谷原1丁目18番地1</v>
          </cell>
          <cell r="AC734" t="str">
            <v>ドルミ春日部302</v>
          </cell>
          <cell r="AD734" t="str">
            <v>090-1847-8286</v>
          </cell>
          <cell r="AE734" t="str">
            <v>yamamura@mitubosisangyo.co.jp</v>
          </cell>
          <cell r="AF734" t="str">
            <v>三星産業株式会社</v>
          </cell>
          <cell r="AG734" t="str">
            <v>東京支店</v>
          </cell>
          <cell r="AH734" t="str">
            <v>120-0047</v>
          </cell>
          <cell r="AI734" t="str">
            <v>東京都</v>
          </cell>
          <cell r="AJ734" t="str">
            <v>足立区宮城１丁目20番15号</v>
          </cell>
          <cell r="AK734" t="str">
            <v/>
          </cell>
          <cell r="AL734" t="str">
            <v>03-3912-1262</v>
          </cell>
          <cell r="AM734" t="str">
            <v>⑥</v>
          </cell>
          <cell r="AN734" t="str">
            <v>山村美浩</v>
          </cell>
          <cell r="AO734">
            <v>1</v>
          </cell>
          <cell r="AP734">
            <v>1</v>
          </cell>
          <cell r="AS734" t="str">
            <v>三菱</v>
          </cell>
          <cell r="AT734">
            <v>44874</v>
          </cell>
          <cell r="BA734">
            <v>36</v>
          </cell>
          <cell r="BB734" t="str">
            <v>○</v>
          </cell>
          <cell r="BC734" t="str">
            <v>221030208008</v>
          </cell>
          <cell r="BD734">
            <v>44966</v>
          </cell>
          <cell r="BE734">
            <v>44977</v>
          </cell>
          <cell r="BF734">
            <v>44979</v>
          </cell>
          <cell r="BG734" t="str">
            <v>9:30</v>
          </cell>
          <cell r="BH734" t="str">
            <v>17:00</v>
          </cell>
          <cell r="BI734" t="str">
            <v>9:00</v>
          </cell>
          <cell r="BJ734" t="str">
            <v>17:10</v>
          </cell>
          <cell r="BK734" t="str">
            <v/>
          </cell>
          <cell r="BL734" t="str">
            <v/>
          </cell>
        </row>
        <row r="735">
          <cell r="A735" t="str">
            <v>22-1030208-009</v>
          </cell>
          <cell r="B735">
            <v>44859</v>
          </cell>
          <cell r="C735">
            <v>44861</v>
          </cell>
          <cell r="F735" t="str">
            <v>1030208</v>
          </cell>
          <cell r="G735">
            <v>9</v>
          </cell>
          <cell r="H735">
            <v>3</v>
          </cell>
          <cell r="I735" t="str">
            <v>東京(飯田橋)</v>
          </cell>
          <cell r="J735" t="str">
            <v>飯田橋レインボービル</v>
          </cell>
          <cell r="K735" t="str">
            <v>大会議室</v>
          </cell>
          <cell r="L735">
            <v>44965</v>
          </cell>
          <cell r="M735">
            <v>44966</v>
          </cell>
          <cell r="O735" t="str">
            <v>東京(飯田橋)</v>
          </cell>
          <cell r="P735" t="str">
            <v>一般</v>
          </cell>
          <cell r="Q735">
            <v>1</v>
          </cell>
          <cell r="R735" t="str">
            <v>ヨネダ</v>
          </cell>
          <cell r="S735" t="str">
            <v>マサル</v>
          </cell>
          <cell r="T735" t="str">
            <v>ヨネダ　マサル</v>
          </cell>
          <cell r="U735" t="str">
            <v>米田</v>
          </cell>
          <cell r="V735" t="str">
            <v>大</v>
          </cell>
          <cell r="W735" t="str">
            <v>米田　大</v>
          </cell>
          <cell r="X735">
            <v>26718</v>
          </cell>
          <cell r="Y735">
            <v>49</v>
          </cell>
          <cell r="Z735" t="str">
            <v>252-0231</v>
          </cell>
          <cell r="AA735" t="str">
            <v>神奈川県</v>
          </cell>
          <cell r="AB735" t="str">
            <v>相模原市中央区相模原3-12-7</v>
          </cell>
          <cell r="AC735" t="str">
            <v>コーポレート相模原三丁目602号</v>
          </cell>
          <cell r="AD735" t="str">
            <v>090-8053-0949</v>
          </cell>
          <cell r="AE735" t="str">
            <v>yoneda@mitubosisangyo.co.jp</v>
          </cell>
          <cell r="AF735" t="str">
            <v>三星産業株式会社</v>
          </cell>
          <cell r="AG735" t="str">
            <v>東京支店</v>
          </cell>
          <cell r="AH735" t="str">
            <v>120-0047</v>
          </cell>
          <cell r="AI735" t="str">
            <v>東京都</v>
          </cell>
          <cell r="AJ735" t="str">
            <v>足立区宮城一丁目20番15号</v>
          </cell>
          <cell r="AK735" t="str">
            <v/>
          </cell>
          <cell r="AL735" t="str">
            <v>03-3912-1262</v>
          </cell>
          <cell r="AM735" t="str">
            <v>⑥</v>
          </cell>
          <cell r="AN735" t="str">
            <v>米田　大</v>
          </cell>
          <cell r="AO735">
            <v>1</v>
          </cell>
          <cell r="AP735">
            <v>1</v>
          </cell>
          <cell r="AS735" t="str">
            <v>三菱</v>
          </cell>
          <cell r="AT735">
            <v>44874</v>
          </cell>
          <cell r="BA735">
            <v>36</v>
          </cell>
          <cell r="BB735" t="str">
            <v>○</v>
          </cell>
          <cell r="BC735" t="str">
            <v>221030208009</v>
          </cell>
          <cell r="BD735">
            <v>44966</v>
          </cell>
          <cell r="BE735">
            <v>44977</v>
          </cell>
          <cell r="BF735">
            <v>44979</v>
          </cell>
          <cell r="BG735" t="str">
            <v>9:30</v>
          </cell>
          <cell r="BH735" t="str">
            <v>17:00</v>
          </cell>
          <cell r="BI735" t="str">
            <v>9:00</v>
          </cell>
          <cell r="BJ735" t="str">
            <v>17:10</v>
          </cell>
          <cell r="BK735" t="str">
            <v/>
          </cell>
          <cell r="BL735" t="str">
            <v/>
          </cell>
        </row>
        <row r="736">
          <cell r="A736" t="str">
            <v>22-1030208-010</v>
          </cell>
          <cell r="B736">
            <v>44865</v>
          </cell>
          <cell r="C736">
            <v>44867</v>
          </cell>
          <cell r="E736">
            <v>0</v>
          </cell>
          <cell r="F736" t="str">
            <v>1030208</v>
          </cell>
          <cell r="G736">
            <v>10</v>
          </cell>
          <cell r="H736">
            <v>3</v>
          </cell>
          <cell r="I736" t="str">
            <v>東京(飯田橋)</v>
          </cell>
          <cell r="J736" t="str">
            <v>飯田橋レインボービル</v>
          </cell>
          <cell r="K736" t="str">
            <v>大会議室</v>
          </cell>
          <cell r="L736">
            <v>44965</v>
          </cell>
          <cell r="M736">
            <v>44966</v>
          </cell>
          <cell r="O736" t="str">
            <v>東京(飯田橋)</v>
          </cell>
          <cell r="P736" t="str">
            <v>一般</v>
          </cell>
          <cell r="Q736">
            <v>1</v>
          </cell>
          <cell r="R736" t="str">
            <v>ニシダ</v>
          </cell>
          <cell r="S736" t="str">
            <v>マコト</v>
          </cell>
          <cell r="T736" t="str">
            <v>ニシダ　マコト</v>
          </cell>
          <cell r="U736" t="str">
            <v>西田</v>
          </cell>
          <cell r="V736" t="str">
            <v>誠</v>
          </cell>
          <cell r="W736" t="str">
            <v>西田　誠</v>
          </cell>
          <cell r="X736">
            <v>25608</v>
          </cell>
          <cell r="Y736">
            <v>54</v>
          </cell>
          <cell r="Z736" t="str">
            <v>194-0013</v>
          </cell>
          <cell r="AA736" t="str">
            <v>東京都</v>
          </cell>
          <cell r="AB736" t="str">
            <v>町田市原町田2-7-17</v>
          </cell>
          <cell r="AC736" t="str">
            <v>ミラダリッジ701号</v>
          </cell>
          <cell r="AD736" t="str">
            <v>080-2472-5099</v>
          </cell>
          <cell r="AE736" t="str">
            <v>nishida.makoto002@paasonic-homes.com</v>
          </cell>
          <cell r="AF736" t="str">
            <v>パナソニックリフォーム株式会社</v>
          </cell>
          <cell r="AG736" t="str">
            <v>首都圏支社第3営業部</v>
          </cell>
          <cell r="AH736" t="str">
            <v>243-0014</v>
          </cell>
          <cell r="AI736" t="str">
            <v>神奈川県</v>
          </cell>
          <cell r="AJ736" t="str">
            <v>厚木市旭町1-2-1</v>
          </cell>
          <cell r="AK736" t="str">
            <v>日本生命本厚木ビル</v>
          </cell>
          <cell r="AL736" t="str">
            <v>046-258-6401</v>
          </cell>
          <cell r="AM736" t="str">
            <v>⑥</v>
          </cell>
          <cell r="AN736" t="str">
            <v>西田　誠</v>
          </cell>
          <cell r="AO736">
            <v>1</v>
          </cell>
          <cell r="AP736">
            <v>1</v>
          </cell>
          <cell r="AS736" t="str">
            <v>一括</v>
          </cell>
          <cell r="BA736">
            <v>38</v>
          </cell>
          <cell r="BB736" t="str">
            <v>○</v>
          </cell>
          <cell r="BC736" t="str">
            <v>221030208010</v>
          </cell>
          <cell r="BD736">
            <v>44966</v>
          </cell>
          <cell r="BE736">
            <v>44977</v>
          </cell>
          <cell r="BF736">
            <v>44979</v>
          </cell>
          <cell r="BG736" t="str">
            <v>9:30</v>
          </cell>
          <cell r="BH736" t="str">
            <v>17:00</v>
          </cell>
          <cell r="BI736" t="str">
            <v>9:00</v>
          </cell>
          <cell r="BJ736" t="str">
            <v>17:10</v>
          </cell>
          <cell r="BK736" t="str">
            <v/>
          </cell>
          <cell r="BL736" t="str">
            <v/>
          </cell>
        </row>
        <row r="737">
          <cell r="A737" t="str">
            <v>22-1030208-011</v>
          </cell>
          <cell r="B737">
            <v>44859</v>
          </cell>
          <cell r="C737">
            <v>44867</v>
          </cell>
          <cell r="F737" t="str">
            <v>1030208</v>
          </cell>
          <cell r="G737">
            <v>11</v>
          </cell>
          <cell r="H737">
            <v>3</v>
          </cell>
          <cell r="I737" t="str">
            <v>東京(飯田橋)</v>
          </cell>
          <cell r="J737" t="str">
            <v>飯田橋レインボービル</v>
          </cell>
          <cell r="K737" t="str">
            <v>大会議室</v>
          </cell>
          <cell r="L737">
            <v>44965</v>
          </cell>
          <cell r="M737">
            <v>44966</v>
          </cell>
          <cell r="O737" t="str">
            <v>東京(飯田橋)</v>
          </cell>
          <cell r="P737" t="str">
            <v>一般</v>
          </cell>
          <cell r="Q737">
            <v>1</v>
          </cell>
          <cell r="R737" t="str">
            <v>ナカムラ</v>
          </cell>
          <cell r="S737" t="str">
            <v>マサノリ</v>
          </cell>
          <cell r="T737" t="str">
            <v>ナカムラ　マサノリ</v>
          </cell>
          <cell r="U737" t="str">
            <v>中村</v>
          </cell>
          <cell r="V737" t="str">
            <v>元紀</v>
          </cell>
          <cell r="W737" t="str">
            <v>中村　元紀</v>
          </cell>
          <cell r="X737">
            <v>29479</v>
          </cell>
          <cell r="Y737">
            <v>42</v>
          </cell>
          <cell r="Z737" t="str">
            <v>275-0001</v>
          </cell>
          <cell r="AA737" t="str">
            <v>千葉県</v>
          </cell>
          <cell r="AB737" t="str">
            <v>習志野市東習志野８－３０－１</v>
          </cell>
          <cell r="AC737" t="str">
            <v>ヒューマンスクエア習志野６１３</v>
          </cell>
          <cell r="AD737" t="str">
            <v>080-1349-4157</v>
          </cell>
          <cell r="AE737" t="str">
            <v>nakamura@mitubosisangyo.co.jp</v>
          </cell>
          <cell r="AF737" t="str">
            <v>三星産業株式会社</v>
          </cell>
          <cell r="AG737" t="str">
            <v>東京支店</v>
          </cell>
          <cell r="AH737" t="str">
            <v>120-0047</v>
          </cell>
          <cell r="AI737" t="str">
            <v>東京都</v>
          </cell>
          <cell r="AJ737" t="str">
            <v>足立区宮城１丁目20番15号</v>
          </cell>
          <cell r="AK737" t="str">
            <v/>
          </cell>
          <cell r="AL737" t="str">
            <v>03-3912-1262</v>
          </cell>
          <cell r="AM737" t="str">
            <v>⑥</v>
          </cell>
          <cell r="AN737" t="str">
            <v>中村　元紀</v>
          </cell>
          <cell r="AO737">
            <v>1</v>
          </cell>
          <cell r="AP737">
            <v>1</v>
          </cell>
          <cell r="AS737" t="str">
            <v>三菱</v>
          </cell>
          <cell r="AT737">
            <v>44874</v>
          </cell>
          <cell r="BA737">
            <v>37</v>
          </cell>
          <cell r="BB737" t="str">
            <v>○</v>
          </cell>
          <cell r="BC737" t="str">
            <v>221030208011</v>
          </cell>
          <cell r="BD737">
            <v>44966</v>
          </cell>
          <cell r="BE737">
            <v>44977</v>
          </cell>
          <cell r="BF737">
            <v>44979</v>
          </cell>
          <cell r="BG737" t="str">
            <v>9:30</v>
          </cell>
          <cell r="BH737" t="str">
            <v>17:00</v>
          </cell>
          <cell r="BI737" t="str">
            <v>9:00</v>
          </cell>
          <cell r="BJ737" t="str">
            <v>17:10</v>
          </cell>
          <cell r="BK737" t="str">
            <v/>
          </cell>
          <cell r="BL737" t="str">
            <v/>
          </cell>
        </row>
        <row r="738">
          <cell r="A738" t="str">
            <v>22-1030208-012</v>
          </cell>
          <cell r="B738">
            <v>44852</v>
          </cell>
          <cell r="C738">
            <v>44872</v>
          </cell>
          <cell r="E738">
            <v>0</v>
          </cell>
          <cell r="F738" t="str">
            <v>1030208</v>
          </cell>
          <cell r="G738">
            <v>12</v>
          </cell>
          <cell r="H738">
            <v>3</v>
          </cell>
          <cell r="I738" t="str">
            <v>東京(飯田橋)</v>
          </cell>
          <cell r="J738" t="str">
            <v>飯田橋レインボービル</v>
          </cell>
          <cell r="K738" t="str">
            <v>大会議室</v>
          </cell>
          <cell r="L738">
            <v>44965</v>
          </cell>
          <cell r="M738">
            <v>44966</v>
          </cell>
          <cell r="O738" t="str">
            <v>東京(飯田橋)</v>
          </cell>
          <cell r="P738" t="str">
            <v>一般</v>
          </cell>
          <cell r="Q738">
            <v>1</v>
          </cell>
          <cell r="R738" t="str">
            <v>ヤナギバシ</v>
          </cell>
          <cell r="S738" t="str">
            <v>テツヤ</v>
          </cell>
          <cell r="T738" t="str">
            <v>ヤナギバシ　テツヤ</v>
          </cell>
          <cell r="U738" t="str">
            <v>柳橋</v>
          </cell>
          <cell r="V738" t="str">
            <v>哲也</v>
          </cell>
          <cell r="W738" t="str">
            <v>柳橋　哲也</v>
          </cell>
          <cell r="X738">
            <v>26075</v>
          </cell>
          <cell r="Y738">
            <v>53</v>
          </cell>
          <cell r="Z738" t="str">
            <v>191-0024</v>
          </cell>
          <cell r="AA738" t="str">
            <v>東京都</v>
          </cell>
          <cell r="AB738" t="str">
            <v>日野市万願寺2-26-14</v>
          </cell>
          <cell r="AD738" t="str">
            <v>090-7734-4129</v>
          </cell>
          <cell r="AE738" t="str">
            <v>yanagibashi.tetsuya@panasonic-homes.com</v>
          </cell>
          <cell r="AF738" t="str">
            <v>パナソニックリフォーム株式会社</v>
          </cell>
          <cell r="AG738" t="str">
            <v>首都圏支社　首都圏第3営業部</v>
          </cell>
          <cell r="AH738" t="str">
            <v>221-0056</v>
          </cell>
          <cell r="AI738" t="str">
            <v>神奈川県</v>
          </cell>
          <cell r="AJ738" t="str">
            <v>横浜市神奈川区金港町３－１</v>
          </cell>
          <cell r="AK738" t="str">
            <v>コンカード横浜16F</v>
          </cell>
          <cell r="AL738" t="str">
            <v>045-441-8755</v>
          </cell>
          <cell r="AM738" t="str">
            <v>⑥</v>
          </cell>
          <cell r="AN738" t="str">
            <v>柳橋　哲也</v>
          </cell>
          <cell r="AO738">
            <v>1</v>
          </cell>
          <cell r="AP738">
            <v>1</v>
          </cell>
          <cell r="AS738" t="str">
            <v>一括</v>
          </cell>
          <cell r="BA738">
            <v>40</v>
          </cell>
          <cell r="BB738" t="str">
            <v>○</v>
          </cell>
          <cell r="BC738" t="str">
            <v>221030208012</v>
          </cell>
          <cell r="BD738">
            <v>44966</v>
          </cell>
          <cell r="BE738">
            <v>44977</v>
          </cell>
          <cell r="BF738">
            <v>44979</v>
          </cell>
          <cell r="BG738" t="str">
            <v>9:30</v>
          </cell>
          <cell r="BH738" t="str">
            <v>17:00</v>
          </cell>
          <cell r="BI738" t="str">
            <v>9:00</v>
          </cell>
          <cell r="BJ738" t="str">
            <v>17:10</v>
          </cell>
          <cell r="BK738" t="str">
            <v/>
          </cell>
          <cell r="BL738" t="str">
            <v/>
          </cell>
        </row>
        <row r="739">
          <cell r="A739" t="str">
            <v>22-1030208-013</v>
          </cell>
          <cell r="B739">
            <v>44862</v>
          </cell>
          <cell r="C739">
            <v>44872</v>
          </cell>
          <cell r="E739">
            <v>0</v>
          </cell>
          <cell r="F739" t="str">
            <v>1030208</v>
          </cell>
          <cell r="G739">
            <v>13</v>
          </cell>
          <cell r="H739">
            <v>3</v>
          </cell>
          <cell r="I739" t="str">
            <v>東京(飯田橋)</v>
          </cell>
          <cell r="J739" t="str">
            <v>飯田橋レインボービル</v>
          </cell>
          <cell r="K739" t="str">
            <v>大会議室</v>
          </cell>
          <cell r="L739">
            <v>44965</v>
          </cell>
          <cell r="M739">
            <v>44966</v>
          </cell>
          <cell r="O739" t="str">
            <v>東京(飯田橋)</v>
          </cell>
          <cell r="P739" t="str">
            <v>一般</v>
          </cell>
          <cell r="Q739">
            <v>1</v>
          </cell>
          <cell r="R739" t="str">
            <v>モリカワ</v>
          </cell>
          <cell r="S739" t="str">
            <v>トシアキ</v>
          </cell>
          <cell r="T739" t="str">
            <v>モリカワ　トシアキ</v>
          </cell>
          <cell r="U739" t="str">
            <v>森川</v>
          </cell>
          <cell r="V739" t="str">
            <v>利章</v>
          </cell>
          <cell r="W739" t="str">
            <v>森川　利章</v>
          </cell>
          <cell r="X739">
            <v>28990</v>
          </cell>
          <cell r="Y739">
            <v>45</v>
          </cell>
          <cell r="Z739" t="str">
            <v>266-0031</v>
          </cell>
          <cell r="AA739" t="str">
            <v>千葉県</v>
          </cell>
          <cell r="AB739" t="str">
            <v>千葉市緑区おゆみ野3-35-2</v>
          </cell>
          <cell r="AC739" t="str">
            <v>サンクレイドル鎌取フレスコート503</v>
          </cell>
          <cell r="AD739" t="str">
            <v>080-2472-4966</v>
          </cell>
          <cell r="AE739" t="str">
            <v>morikawa.toshiaki001@panasonic-homes.com</v>
          </cell>
          <cell r="AF739" t="str">
            <v>パナソニックリフォーム株式会社</v>
          </cell>
          <cell r="AG739" t="str">
            <v>首都圏支社　首都圏第3営業部</v>
          </cell>
          <cell r="AH739" t="str">
            <v>221-0056</v>
          </cell>
          <cell r="AI739" t="str">
            <v>神奈川県</v>
          </cell>
          <cell r="AJ739" t="str">
            <v>横浜市神奈川区金港町３－１</v>
          </cell>
          <cell r="AK739" t="str">
            <v>コンカード横浜16F</v>
          </cell>
          <cell r="AL739" t="str">
            <v>045-441-8755</v>
          </cell>
          <cell r="AM739" t="str">
            <v>⑥</v>
          </cell>
          <cell r="AN739" t="str">
            <v>森川　利章</v>
          </cell>
          <cell r="AO739">
            <v>1</v>
          </cell>
          <cell r="AP739">
            <v>1</v>
          </cell>
          <cell r="AS739" t="str">
            <v>一括</v>
          </cell>
          <cell r="BA739">
            <v>36</v>
          </cell>
          <cell r="BB739" t="str">
            <v>○</v>
          </cell>
          <cell r="BC739" t="str">
            <v>221030208013</v>
          </cell>
          <cell r="BD739">
            <v>44966</v>
          </cell>
          <cell r="BE739">
            <v>44977</v>
          </cell>
          <cell r="BF739">
            <v>44979</v>
          </cell>
          <cell r="BG739" t="str">
            <v>9:30</v>
          </cell>
          <cell r="BH739" t="str">
            <v>17:00</v>
          </cell>
          <cell r="BI739" t="str">
            <v>9:00</v>
          </cell>
          <cell r="BJ739" t="str">
            <v>17:10</v>
          </cell>
          <cell r="BK739" t="str">
            <v/>
          </cell>
          <cell r="BL739" t="str">
            <v/>
          </cell>
        </row>
        <row r="740">
          <cell r="A740" t="str">
            <v>22-1030208-014</v>
          </cell>
          <cell r="B740">
            <v>44862</v>
          </cell>
          <cell r="C740">
            <v>44872</v>
          </cell>
          <cell r="E740">
            <v>0</v>
          </cell>
          <cell r="F740" t="str">
            <v>1030208</v>
          </cell>
          <cell r="G740">
            <v>14</v>
          </cell>
          <cell r="H740">
            <v>3</v>
          </cell>
          <cell r="I740" t="str">
            <v>東京(飯田橋)</v>
          </cell>
          <cell r="J740" t="str">
            <v>飯田橋レインボービル</v>
          </cell>
          <cell r="K740" t="str">
            <v>大会議室</v>
          </cell>
          <cell r="L740">
            <v>44965</v>
          </cell>
          <cell r="M740">
            <v>44966</v>
          </cell>
          <cell r="O740" t="str">
            <v>東京(飯田橋)</v>
          </cell>
          <cell r="P740" t="str">
            <v>一般</v>
          </cell>
          <cell r="Q740">
            <v>1</v>
          </cell>
          <cell r="R740" t="str">
            <v>アオヤギ</v>
          </cell>
          <cell r="S740" t="str">
            <v>イサオ</v>
          </cell>
          <cell r="T740" t="str">
            <v>アオヤギ　イサオ</v>
          </cell>
          <cell r="U740" t="str">
            <v>青柳</v>
          </cell>
          <cell r="V740" t="str">
            <v>勲</v>
          </cell>
          <cell r="W740" t="str">
            <v>青柳　勲</v>
          </cell>
          <cell r="X740">
            <v>23980</v>
          </cell>
          <cell r="Y740">
            <v>59</v>
          </cell>
          <cell r="Z740" t="str">
            <v>116-0003</v>
          </cell>
          <cell r="AA740" t="str">
            <v>東京都</v>
          </cell>
          <cell r="AB740" t="str">
            <v>荒川区南千住7-24-24</v>
          </cell>
          <cell r="AC740" t="str">
            <v>南千住スカイハイツ908号</v>
          </cell>
          <cell r="AD740" t="str">
            <v>080-2472-4554</v>
          </cell>
          <cell r="AE740" t="str">
            <v>aoyagi.isao@panasonic-homes.com</v>
          </cell>
          <cell r="AF740" t="str">
            <v>パナソニックリフォーム株式会社</v>
          </cell>
          <cell r="AG740" t="str">
            <v>首都圏支社　首都圏第3営業部</v>
          </cell>
          <cell r="AH740" t="str">
            <v>221-0056</v>
          </cell>
          <cell r="AI740" t="str">
            <v>神奈川県</v>
          </cell>
          <cell r="AJ740" t="str">
            <v>横浜市神奈川区金港町３－１</v>
          </cell>
          <cell r="AK740" t="str">
            <v>コンカード横浜16F</v>
          </cell>
          <cell r="AL740" t="str">
            <v>045-441-8755</v>
          </cell>
          <cell r="AM740" t="str">
            <v>⑥</v>
          </cell>
          <cell r="AN740" t="str">
            <v>青柳　勲</v>
          </cell>
          <cell r="AO740">
            <v>0</v>
          </cell>
          <cell r="AP740">
            <v>1</v>
          </cell>
          <cell r="AS740" t="str">
            <v>一括</v>
          </cell>
          <cell r="BA740">
            <v>36</v>
          </cell>
          <cell r="BB740" t="str">
            <v>○</v>
          </cell>
          <cell r="BC740" t="str">
            <v>221030208014</v>
          </cell>
          <cell r="BD740">
            <v>44966</v>
          </cell>
          <cell r="BE740">
            <v>44977</v>
          </cell>
          <cell r="BF740">
            <v>44979</v>
          </cell>
          <cell r="BG740" t="str">
            <v>9:30</v>
          </cell>
          <cell r="BH740" t="str">
            <v>17:00</v>
          </cell>
          <cell r="BI740" t="str">
            <v>9:00</v>
          </cell>
          <cell r="BJ740" t="str">
            <v>17:10</v>
          </cell>
          <cell r="BK740" t="str">
            <v/>
          </cell>
          <cell r="BL740" t="str">
            <v/>
          </cell>
        </row>
        <row r="741">
          <cell r="A741" t="str">
            <v>22-1030208-015</v>
          </cell>
          <cell r="B741">
            <v>44862</v>
          </cell>
          <cell r="C741">
            <v>44872</v>
          </cell>
          <cell r="E741">
            <v>0</v>
          </cell>
          <cell r="F741" t="str">
            <v>1030208</v>
          </cell>
          <cell r="G741">
            <v>15</v>
          </cell>
          <cell r="H741">
            <v>3</v>
          </cell>
          <cell r="I741" t="str">
            <v>東京(飯田橋)</v>
          </cell>
          <cell r="J741" t="str">
            <v>飯田橋レインボービル</v>
          </cell>
          <cell r="K741" t="str">
            <v>大会議室</v>
          </cell>
          <cell r="L741">
            <v>44965</v>
          </cell>
          <cell r="M741">
            <v>44966</v>
          </cell>
          <cell r="O741" t="str">
            <v>東京(飯田橋)</v>
          </cell>
          <cell r="P741" t="str">
            <v>一般</v>
          </cell>
          <cell r="Q741">
            <v>1</v>
          </cell>
          <cell r="R741" t="str">
            <v>ワタナベ</v>
          </cell>
          <cell r="S741" t="str">
            <v>ジュン</v>
          </cell>
          <cell r="T741" t="str">
            <v>ワタナベ　ジュン</v>
          </cell>
          <cell r="U741" t="str">
            <v>渡邊</v>
          </cell>
          <cell r="V741" t="str">
            <v>潤</v>
          </cell>
          <cell r="W741" t="str">
            <v>渡邊　潤</v>
          </cell>
          <cell r="X741">
            <v>25686</v>
          </cell>
          <cell r="Y741">
            <v>54</v>
          </cell>
          <cell r="Z741" t="str">
            <v>242-0004</v>
          </cell>
          <cell r="AA741" t="str">
            <v>神奈川県</v>
          </cell>
          <cell r="AB741" t="str">
            <v>大和市鶴間2-6-7</v>
          </cell>
          <cell r="AD741" t="str">
            <v>080-2521-0256</v>
          </cell>
          <cell r="AE741" t="str">
            <v>watanabe.jun002@panasonic-homes.com</v>
          </cell>
          <cell r="AF741" t="str">
            <v>パナソニックリフォーム株式会社</v>
          </cell>
          <cell r="AG741" t="str">
            <v>首都圏支社　首都圏第3営業部</v>
          </cell>
          <cell r="AH741" t="str">
            <v>221-0056</v>
          </cell>
          <cell r="AI741" t="str">
            <v>神奈川県</v>
          </cell>
          <cell r="AJ741" t="str">
            <v>横浜市神奈川区金港町３－１</v>
          </cell>
          <cell r="AK741" t="str">
            <v>コンカード横浜16F</v>
          </cell>
          <cell r="AL741" t="str">
            <v>045-441-8755</v>
          </cell>
          <cell r="AM741" t="str">
            <v>⑥</v>
          </cell>
          <cell r="AN741" t="str">
            <v>渡邊　潤</v>
          </cell>
          <cell r="AO741">
            <v>0</v>
          </cell>
          <cell r="AP741">
            <v>1</v>
          </cell>
          <cell r="AS741" t="str">
            <v>一括</v>
          </cell>
          <cell r="BA741">
            <v>38</v>
          </cell>
          <cell r="BB741" t="str">
            <v>○</v>
          </cell>
          <cell r="BC741" t="str">
            <v>221030208015</v>
          </cell>
          <cell r="BD741">
            <v>44966</v>
          </cell>
          <cell r="BE741">
            <v>44977</v>
          </cell>
          <cell r="BF741">
            <v>44979</v>
          </cell>
          <cell r="BG741" t="str">
            <v>9:30</v>
          </cell>
          <cell r="BH741" t="str">
            <v>17:00</v>
          </cell>
          <cell r="BI741" t="str">
            <v>9:00</v>
          </cell>
          <cell r="BJ741" t="str">
            <v>17:10</v>
          </cell>
          <cell r="BK741" t="str">
            <v/>
          </cell>
          <cell r="BL741" t="str">
            <v/>
          </cell>
        </row>
        <row r="742">
          <cell r="A742" t="str">
            <v>日程変更</v>
          </cell>
          <cell r="B742">
            <v>44849</v>
          </cell>
          <cell r="C742">
            <v>44872</v>
          </cell>
          <cell r="E742">
            <v>0</v>
          </cell>
          <cell r="F742" t="str">
            <v>1030208</v>
          </cell>
          <cell r="G742">
            <v>16</v>
          </cell>
          <cell r="H742">
            <v>3</v>
          </cell>
          <cell r="I742" t="str">
            <v>東京(飯田橋)</v>
          </cell>
          <cell r="J742" t="str">
            <v>飯田橋レインボービル</v>
          </cell>
          <cell r="K742" t="str">
            <v>大会議室</v>
          </cell>
          <cell r="L742">
            <v>44965</v>
          </cell>
          <cell r="M742">
            <v>44966</v>
          </cell>
          <cell r="O742" t="str">
            <v>東京(飯田橋)</v>
          </cell>
          <cell r="P742" t="str">
            <v>一般</v>
          </cell>
          <cell r="Q742">
            <v>1</v>
          </cell>
          <cell r="R742" t="str">
            <v>ノムラ</v>
          </cell>
          <cell r="S742" t="str">
            <v>アキシゲ</v>
          </cell>
          <cell r="T742" t="str">
            <v>ノムラ　アキシゲ</v>
          </cell>
          <cell r="U742" t="str">
            <v>野村</v>
          </cell>
          <cell r="V742" t="str">
            <v>哲重</v>
          </cell>
          <cell r="W742" t="str">
            <v>野村　哲重</v>
          </cell>
          <cell r="X742">
            <v>25314</v>
          </cell>
          <cell r="Y742">
            <v>55</v>
          </cell>
          <cell r="Z742" t="str">
            <v>225-0002</v>
          </cell>
          <cell r="AA742" t="str">
            <v>神奈川県</v>
          </cell>
          <cell r="AB742" t="str">
            <v>横浜市青葉区美しが丘5-19-8-304</v>
          </cell>
          <cell r="AD742" t="str">
            <v>080-2515-0128</v>
          </cell>
          <cell r="AE742" t="str">
            <v>nomura,akishige@panasonic-homes.com</v>
          </cell>
          <cell r="AF742" t="str">
            <v>パナソニックリフォーム株式会社</v>
          </cell>
          <cell r="AG742" t="str">
            <v>首都圏支社　首都圏第3営業部</v>
          </cell>
          <cell r="AH742" t="str">
            <v>221-0056</v>
          </cell>
          <cell r="AI742" t="str">
            <v>神奈川県</v>
          </cell>
          <cell r="AJ742" t="str">
            <v>横浜市神奈川区金港町３－１</v>
          </cell>
          <cell r="AK742" t="str">
            <v>コンカード横浜16F</v>
          </cell>
          <cell r="AL742" t="str">
            <v>045-441-8755</v>
          </cell>
          <cell r="AM742" t="str">
            <v>⑥</v>
          </cell>
          <cell r="AN742" t="str">
            <v>野村　哲重</v>
          </cell>
          <cell r="AO742">
            <v>1</v>
          </cell>
          <cell r="AP742">
            <v>1</v>
          </cell>
          <cell r="AS742" t="str">
            <v>一括</v>
          </cell>
          <cell r="BA742" t="str">
            <v/>
          </cell>
          <cell r="BB742" t="str">
            <v/>
          </cell>
          <cell r="BC742" t="str">
            <v/>
          </cell>
          <cell r="BD742" t="str">
            <v/>
          </cell>
          <cell r="BE742" t="str">
            <v/>
          </cell>
          <cell r="BF742" t="str">
            <v/>
          </cell>
          <cell r="BG742" t="str">
            <v>9:30</v>
          </cell>
          <cell r="BH742" t="str">
            <v>17:00</v>
          </cell>
          <cell r="BI742" t="str">
            <v>9:00</v>
          </cell>
          <cell r="BJ742" t="str">
            <v>17:10</v>
          </cell>
          <cell r="BK742" t="str">
            <v/>
          </cell>
          <cell r="BL742" t="str">
            <v/>
          </cell>
        </row>
        <row r="743">
          <cell r="A743" t="str">
            <v>22-1030208-017</v>
          </cell>
          <cell r="B743">
            <v>44862</v>
          </cell>
          <cell r="C743">
            <v>44872</v>
          </cell>
          <cell r="E743">
            <v>0</v>
          </cell>
          <cell r="F743" t="str">
            <v>1030208</v>
          </cell>
          <cell r="G743">
            <v>17</v>
          </cell>
          <cell r="H743">
            <v>3</v>
          </cell>
          <cell r="I743" t="str">
            <v>東京(飯田橋)</v>
          </cell>
          <cell r="J743" t="str">
            <v>飯田橋レインボービル</v>
          </cell>
          <cell r="K743" t="str">
            <v>大会議室</v>
          </cell>
          <cell r="L743">
            <v>44965</v>
          </cell>
          <cell r="M743">
            <v>44966</v>
          </cell>
          <cell r="O743" t="str">
            <v>東京(飯田橋)</v>
          </cell>
          <cell r="P743" t="str">
            <v>一般</v>
          </cell>
          <cell r="Q743">
            <v>1</v>
          </cell>
          <cell r="R743" t="str">
            <v>ノダ</v>
          </cell>
          <cell r="S743" t="str">
            <v>マサヒロ</v>
          </cell>
          <cell r="T743" t="str">
            <v>ノダ　マサヒロ</v>
          </cell>
          <cell r="U743" t="str">
            <v>納多</v>
          </cell>
          <cell r="V743" t="str">
            <v>雅弘</v>
          </cell>
          <cell r="W743" t="str">
            <v>納多　雅弘</v>
          </cell>
          <cell r="X743">
            <v>22254</v>
          </cell>
          <cell r="Y743">
            <v>63</v>
          </cell>
          <cell r="Z743" t="str">
            <v>194-0046</v>
          </cell>
          <cell r="AA743" t="str">
            <v>東京都</v>
          </cell>
          <cell r="AB743" t="str">
            <v>町田市西成瀬2丁目25-12</v>
          </cell>
          <cell r="AD743" t="str">
            <v>080-3054-7540</v>
          </cell>
          <cell r="AE743" t="str">
            <v>ma-noda@i.softbank.jp</v>
          </cell>
          <cell r="AF743" t="str">
            <v>パナソニックリフォーム株式会社</v>
          </cell>
          <cell r="AG743" t="str">
            <v>首都圏支社　首都圏第3営業部</v>
          </cell>
          <cell r="AH743" t="str">
            <v>221-0056</v>
          </cell>
          <cell r="AI743" t="str">
            <v>神奈川県</v>
          </cell>
          <cell r="AJ743" t="str">
            <v>横浜市神奈川区金港町３－１</v>
          </cell>
          <cell r="AK743" t="str">
            <v>コンカード横浜16F</v>
          </cell>
          <cell r="AL743" t="str">
            <v>045-441-8755</v>
          </cell>
          <cell r="AM743" t="str">
            <v>⑥</v>
          </cell>
          <cell r="AN743" t="str">
            <v>納多　雅弘</v>
          </cell>
          <cell r="AO743">
            <v>0</v>
          </cell>
          <cell r="AP743">
            <v>0</v>
          </cell>
          <cell r="AS743" t="str">
            <v>一括</v>
          </cell>
          <cell r="BA743">
            <v>37</v>
          </cell>
          <cell r="BB743" t="str">
            <v>○</v>
          </cell>
          <cell r="BC743" t="str">
            <v>221030208017</v>
          </cell>
          <cell r="BD743">
            <v>44966</v>
          </cell>
          <cell r="BE743">
            <v>44977</v>
          </cell>
          <cell r="BF743">
            <v>44979</v>
          </cell>
          <cell r="BG743" t="str">
            <v>9:30</v>
          </cell>
          <cell r="BH743" t="str">
            <v>17:00</v>
          </cell>
          <cell r="BI743" t="str">
            <v>9:00</v>
          </cell>
          <cell r="BJ743" t="str">
            <v>17:10</v>
          </cell>
          <cell r="BK743" t="str">
            <v/>
          </cell>
          <cell r="BL743" t="str">
            <v/>
          </cell>
        </row>
        <row r="744">
          <cell r="A744" t="str">
            <v>22-1030208-018</v>
          </cell>
          <cell r="B744">
            <v>44958</v>
          </cell>
          <cell r="C744">
            <v>44959</v>
          </cell>
          <cell r="F744" t="str">
            <v>1030208</v>
          </cell>
          <cell r="G744">
            <v>18</v>
          </cell>
          <cell r="H744">
            <v>3</v>
          </cell>
          <cell r="I744" t="str">
            <v>東京(飯田橋)</v>
          </cell>
          <cell r="J744" t="str">
            <v>飯田橋レインボービル</v>
          </cell>
          <cell r="K744" t="str">
            <v>大会議室</v>
          </cell>
          <cell r="L744">
            <v>44965</v>
          </cell>
          <cell r="M744">
            <v>44966</v>
          </cell>
          <cell r="O744" t="str">
            <v>東京(飯田橋)</v>
          </cell>
          <cell r="P744" t="str">
            <v>一般</v>
          </cell>
          <cell r="Q744">
            <v>1</v>
          </cell>
          <cell r="R744" t="str">
            <v>ニノミヤ</v>
          </cell>
          <cell r="S744" t="str">
            <v>ヤスヒデ</v>
          </cell>
          <cell r="T744" t="str">
            <v>ニノミヤ　ヤスヒデ</v>
          </cell>
          <cell r="U744" t="str">
            <v>二宮</v>
          </cell>
          <cell r="V744" t="str">
            <v>康秀</v>
          </cell>
          <cell r="W744" t="str">
            <v>二宮　康秀</v>
          </cell>
          <cell r="X744">
            <v>24094</v>
          </cell>
          <cell r="Y744">
            <v>58</v>
          </cell>
          <cell r="Z744" t="str">
            <v>164-0013</v>
          </cell>
          <cell r="AA744" t="str">
            <v>東京都</v>
          </cell>
          <cell r="AB744" t="str">
            <v>中野区弥生町4-10-12</v>
          </cell>
          <cell r="AD744" t="str">
            <v>090-4830-7196</v>
          </cell>
          <cell r="AE744" t="str">
            <v>info@ninomiya-k.co.jp</v>
          </cell>
          <cell r="AF744" t="str">
            <v>二宮建設株式会社</v>
          </cell>
          <cell r="AH744" t="str">
            <v>164-0013</v>
          </cell>
          <cell r="AI744" t="str">
            <v>東京都</v>
          </cell>
          <cell r="AJ744" t="str">
            <v>中野区弥生町2-39-7</v>
          </cell>
          <cell r="AL744" t="str">
            <v>03-3380-2441</v>
          </cell>
          <cell r="AM744" t="str">
            <v>⑥</v>
          </cell>
          <cell r="AN744" t="str">
            <v>二宮　康秀</v>
          </cell>
          <cell r="AO744">
            <v>1</v>
          </cell>
          <cell r="AP744">
            <v>1</v>
          </cell>
          <cell r="AS744" t="str">
            <v>三菱</v>
          </cell>
          <cell r="AT744">
            <v>44960</v>
          </cell>
          <cell r="BA744">
            <v>39</v>
          </cell>
          <cell r="BB744" t="str">
            <v>○</v>
          </cell>
          <cell r="BC744" t="str">
            <v>221030208018</v>
          </cell>
          <cell r="BD744">
            <v>44966</v>
          </cell>
          <cell r="BE744">
            <v>44977</v>
          </cell>
          <cell r="BF744">
            <v>44979</v>
          </cell>
          <cell r="BG744" t="str">
            <v>9:30</v>
          </cell>
          <cell r="BH744" t="str">
            <v>17:00</v>
          </cell>
          <cell r="BI744" t="str">
            <v>9:00</v>
          </cell>
          <cell r="BJ744" t="str">
            <v>17:10</v>
          </cell>
          <cell r="BK744" t="str">
            <v/>
          </cell>
          <cell r="BL744" t="str">
            <v/>
          </cell>
        </row>
        <row r="745">
          <cell r="A745" t="str">
            <v>キャンセル</v>
          </cell>
          <cell r="B745">
            <v>44872</v>
          </cell>
          <cell r="C745">
            <v>44873</v>
          </cell>
          <cell r="F745" t="str">
            <v>1030208</v>
          </cell>
          <cell r="G745">
            <v>19</v>
          </cell>
          <cell r="H745">
            <v>3</v>
          </cell>
          <cell r="I745" t="str">
            <v>東京(飯田橋)</v>
          </cell>
          <cell r="J745" t="str">
            <v>飯田橋レインボービル</v>
          </cell>
          <cell r="K745" t="str">
            <v>大会議室</v>
          </cell>
          <cell r="L745">
            <v>44965</v>
          </cell>
          <cell r="M745">
            <v>44966</v>
          </cell>
          <cell r="O745" t="str">
            <v>東京(飯田橋）</v>
          </cell>
          <cell r="P745" t="str">
            <v>一般</v>
          </cell>
          <cell r="Q745">
            <v>1</v>
          </cell>
          <cell r="R745" t="str">
            <v>イワサキ</v>
          </cell>
          <cell r="S745" t="str">
            <v>テツヤ</v>
          </cell>
          <cell r="T745" t="str">
            <v>イワサキ　テツヤ</v>
          </cell>
          <cell r="U745" t="str">
            <v>岩崎</v>
          </cell>
          <cell r="V745" t="str">
            <v>哲也</v>
          </cell>
          <cell r="W745" t="str">
            <v>岩崎　哲也</v>
          </cell>
          <cell r="X745">
            <v>30668</v>
          </cell>
          <cell r="Y745">
            <v>38</v>
          </cell>
          <cell r="Z745" t="str">
            <v>230-0004</v>
          </cell>
          <cell r="AA745" t="str">
            <v>神奈川県</v>
          </cell>
          <cell r="AB745" t="str">
            <v>横浜市鶴見区元宮2-4-3-118</v>
          </cell>
          <cell r="AC745" t="str">
            <v/>
          </cell>
          <cell r="AD745" t="str">
            <v>080-1932-0791</v>
          </cell>
          <cell r="AE745" t="str">
            <v>t.iwasaki@technoeng.jp</v>
          </cell>
          <cell r="AF745" t="str">
            <v>株式会社テクノ防災エンジ</v>
          </cell>
          <cell r="AH745" t="str">
            <v>111-0051</v>
          </cell>
          <cell r="AI745" t="str">
            <v>東京都</v>
          </cell>
          <cell r="AJ745" t="str">
            <v>台東区蔵前4-34-6</v>
          </cell>
          <cell r="AK745" t="str">
            <v>ケルビン蔵前ビル3階</v>
          </cell>
          <cell r="AL745" t="str">
            <v>03-6435-9011</v>
          </cell>
          <cell r="AM745" t="str">
            <v>①</v>
          </cell>
          <cell r="AN745" t="str">
            <v>岩崎　哲也</v>
          </cell>
          <cell r="AO745">
            <v>1</v>
          </cell>
          <cell r="AP745">
            <v>1</v>
          </cell>
          <cell r="AS745" t="str">
            <v>三菱</v>
          </cell>
          <cell r="BA745" t="str">
            <v/>
          </cell>
          <cell r="BB745" t="str">
            <v/>
          </cell>
          <cell r="BC745" t="str">
            <v/>
          </cell>
          <cell r="BD745" t="str">
            <v/>
          </cell>
          <cell r="BE745" t="str">
            <v/>
          </cell>
          <cell r="BF745" t="str">
            <v/>
          </cell>
          <cell r="BG745" t="str">
            <v>9:30</v>
          </cell>
          <cell r="BH745" t="str">
            <v>17:00</v>
          </cell>
          <cell r="BI745" t="str">
            <v>9:00</v>
          </cell>
          <cell r="BJ745" t="str">
            <v>17:10</v>
          </cell>
          <cell r="BK745" t="str">
            <v/>
          </cell>
          <cell r="BL745" t="str">
            <v/>
          </cell>
        </row>
        <row r="746">
          <cell r="A746" t="str">
            <v>キャンセル</v>
          </cell>
          <cell r="B746">
            <v>44872</v>
          </cell>
          <cell r="C746">
            <v>44873</v>
          </cell>
          <cell r="F746" t="str">
            <v>1030208</v>
          </cell>
          <cell r="G746">
            <v>20</v>
          </cell>
          <cell r="H746">
            <v>3</v>
          </cell>
          <cell r="I746" t="str">
            <v>東京(飯田橋)</v>
          </cell>
          <cell r="J746" t="str">
            <v>飯田橋レインボービル</v>
          </cell>
          <cell r="K746" t="str">
            <v>大会議室</v>
          </cell>
          <cell r="L746">
            <v>44965</v>
          </cell>
          <cell r="M746">
            <v>44966</v>
          </cell>
          <cell r="O746" t="str">
            <v>東京(飯田橋）</v>
          </cell>
          <cell r="P746" t="str">
            <v>一般</v>
          </cell>
          <cell r="Q746">
            <v>1</v>
          </cell>
          <cell r="R746" t="str">
            <v>トヨダ</v>
          </cell>
          <cell r="S746" t="str">
            <v>マサヒロ</v>
          </cell>
          <cell r="T746" t="str">
            <v>トヨダ　マサヒロ</v>
          </cell>
          <cell r="U746" t="str">
            <v>豊田</v>
          </cell>
          <cell r="V746" t="str">
            <v>真大</v>
          </cell>
          <cell r="W746" t="str">
            <v>豊田　真大</v>
          </cell>
          <cell r="X746">
            <v>29834</v>
          </cell>
          <cell r="Y746">
            <v>41</v>
          </cell>
          <cell r="Z746" t="str">
            <v>277-0803</v>
          </cell>
          <cell r="AA746" t="str">
            <v>千葉県</v>
          </cell>
          <cell r="AB746" t="str">
            <v>柏市小青田3-2-3-304</v>
          </cell>
          <cell r="AC746" t="str">
            <v/>
          </cell>
          <cell r="AD746" t="str">
            <v>080-1932-0761</v>
          </cell>
          <cell r="AE746" t="str">
            <v>m.toyoda@technoeng.jp</v>
          </cell>
          <cell r="AF746" t="str">
            <v>株式会社テクノ防災エンジ</v>
          </cell>
          <cell r="AH746" t="str">
            <v>111-0051</v>
          </cell>
          <cell r="AI746" t="str">
            <v>東京都</v>
          </cell>
          <cell r="AJ746" t="str">
            <v>台東区蔵前4-34-6</v>
          </cell>
          <cell r="AK746" t="str">
            <v>ケルビン蔵前ビル3階</v>
          </cell>
          <cell r="AL746" t="str">
            <v>03-6435-9011</v>
          </cell>
          <cell r="AM746" t="str">
            <v>①</v>
          </cell>
          <cell r="AN746" t="str">
            <v>豊田　真大</v>
          </cell>
          <cell r="AO746">
            <v>1</v>
          </cell>
          <cell r="AP746">
            <v>1</v>
          </cell>
          <cell r="AS746" t="str">
            <v>三菱</v>
          </cell>
          <cell r="BA746" t="str">
            <v/>
          </cell>
          <cell r="BB746" t="str">
            <v/>
          </cell>
          <cell r="BC746" t="str">
            <v/>
          </cell>
          <cell r="BD746" t="str">
            <v/>
          </cell>
          <cell r="BE746" t="str">
            <v/>
          </cell>
          <cell r="BF746" t="str">
            <v/>
          </cell>
          <cell r="BG746" t="str">
            <v>9:30</v>
          </cell>
          <cell r="BH746" t="str">
            <v>17:00</v>
          </cell>
          <cell r="BI746" t="str">
            <v>9:00</v>
          </cell>
          <cell r="BJ746" t="str">
            <v>17:10</v>
          </cell>
          <cell r="BK746" t="str">
            <v/>
          </cell>
          <cell r="BL746" t="str">
            <v/>
          </cell>
        </row>
        <row r="747">
          <cell r="A747" t="str">
            <v>22-1030208-021</v>
          </cell>
          <cell r="B747">
            <v>44869</v>
          </cell>
          <cell r="C747">
            <v>44873</v>
          </cell>
          <cell r="E747">
            <v>0</v>
          </cell>
          <cell r="F747" t="str">
            <v>1030208</v>
          </cell>
          <cell r="G747">
            <v>21</v>
          </cell>
          <cell r="H747">
            <v>3</v>
          </cell>
          <cell r="I747" t="str">
            <v>東京(飯田橋)</v>
          </cell>
          <cell r="J747" t="str">
            <v>飯田橋レインボービル</v>
          </cell>
          <cell r="K747" t="str">
            <v>大会議室</v>
          </cell>
          <cell r="L747">
            <v>44965</v>
          </cell>
          <cell r="M747">
            <v>44966</v>
          </cell>
          <cell r="O747" t="str">
            <v>東京(飯田橋)</v>
          </cell>
          <cell r="P747" t="str">
            <v>一般</v>
          </cell>
          <cell r="Q747">
            <v>1</v>
          </cell>
          <cell r="R747" t="str">
            <v>ヤスイ</v>
          </cell>
          <cell r="S747" t="str">
            <v>エイイチ</v>
          </cell>
          <cell r="T747" t="str">
            <v>ヤスイ　エイイチ</v>
          </cell>
          <cell r="U747" t="str">
            <v>安井</v>
          </cell>
          <cell r="V747" t="str">
            <v>英一</v>
          </cell>
          <cell r="W747" t="str">
            <v>安井　英一</v>
          </cell>
          <cell r="X747">
            <v>23469</v>
          </cell>
          <cell r="Y747">
            <v>60</v>
          </cell>
          <cell r="Z747" t="str">
            <v>251-0004</v>
          </cell>
          <cell r="AA747" t="str">
            <v>神奈川県</v>
          </cell>
          <cell r="AB747" t="str">
            <v>藤沢市藤が岡1丁目1番</v>
          </cell>
          <cell r="AC747" t="str">
            <v>コンフォール藤沢A5-704</v>
          </cell>
          <cell r="AD747" t="str">
            <v>080-2472-4606</v>
          </cell>
          <cell r="AE747" t="str">
            <v>yasui.eiichi@panasonic-homes.com</v>
          </cell>
          <cell r="AF747" t="str">
            <v>パナソニックリフォーム株式会社</v>
          </cell>
          <cell r="AG747" t="str">
            <v>首都圏支社　神奈川第三営業所</v>
          </cell>
          <cell r="AH747" t="str">
            <v>243-0014</v>
          </cell>
          <cell r="AI747" t="str">
            <v>神奈川県</v>
          </cell>
          <cell r="AJ747" t="str">
            <v>厚木市旭町1-2-1</v>
          </cell>
          <cell r="AK747" t="str">
            <v>日本生命厚木ビル6階</v>
          </cell>
          <cell r="AL747" t="str">
            <v>046-258-6401</v>
          </cell>
          <cell r="AM747" t="str">
            <v>⑥</v>
          </cell>
          <cell r="AN747" t="str">
            <v>安井　英一</v>
          </cell>
          <cell r="AO747">
            <v>1</v>
          </cell>
          <cell r="AP747">
            <v>1</v>
          </cell>
          <cell r="AS747" t="str">
            <v>一括</v>
          </cell>
          <cell r="BA747">
            <v>38</v>
          </cell>
          <cell r="BB747" t="str">
            <v>○</v>
          </cell>
          <cell r="BC747" t="str">
            <v>221030208021</v>
          </cell>
          <cell r="BD747">
            <v>44966</v>
          </cell>
          <cell r="BE747">
            <v>44977</v>
          </cell>
          <cell r="BF747">
            <v>44979</v>
          </cell>
          <cell r="BG747" t="str">
            <v>9:30</v>
          </cell>
          <cell r="BH747" t="str">
            <v>17:00</v>
          </cell>
          <cell r="BI747" t="str">
            <v>9:00</v>
          </cell>
          <cell r="BJ747" t="str">
            <v>17:10</v>
          </cell>
          <cell r="BK747" t="str">
            <v/>
          </cell>
          <cell r="BL747" t="str">
            <v/>
          </cell>
        </row>
        <row r="748">
          <cell r="A748" t="str">
            <v>22-1030208-022</v>
          </cell>
          <cell r="B748">
            <v>44872</v>
          </cell>
          <cell r="C748">
            <v>44873</v>
          </cell>
          <cell r="E748">
            <v>0</v>
          </cell>
          <cell r="F748" t="str">
            <v>1030208</v>
          </cell>
          <cell r="G748">
            <v>22</v>
          </cell>
          <cell r="H748">
            <v>3</v>
          </cell>
          <cell r="I748" t="str">
            <v>東京(飯田橋)</v>
          </cell>
          <cell r="J748" t="str">
            <v>飯田橋レインボービル</v>
          </cell>
          <cell r="K748" t="str">
            <v>大会議室</v>
          </cell>
          <cell r="L748">
            <v>44965</v>
          </cell>
          <cell r="M748">
            <v>44966</v>
          </cell>
          <cell r="O748" t="str">
            <v>東京(飯田橋)</v>
          </cell>
          <cell r="P748" t="str">
            <v>一般</v>
          </cell>
          <cell r="Q748">
            <v>1</v>
          </cell>
          <cell r="R748" t="str">
            <v>マルヤマ</v>
          </cell>
          <cell r="S748" t="str">
            <v>コウイチ</v>
          </cell>
          <cell r="T748" t="str">
            <v>マルヤマ　コウイチ</v>
          </cell>
          <cell r="U748" t="str">
            <v>丸山</v>
          </cell>
          <cell r="V748" t="str">
            <v>航一</v>
          </cell>
          <cell r="W748" t="str">
            <v>丸山　航一</v>
          </cell>
          <cell r="X748">
            <v>30251</v>
          </cell>
          <cell r="Y748">
            <v>41</v>
          </cell>
          <cell r="Z748" t="str">
            <v>232-0018</v>
          </cell>
          <cell r="AA748" t="str">
            <v>神奈川県</v>
          </cell>
          <cell r="AB748" t="str">
            <v>横浜市南区花之木町2-38</v>
          </cell>
          <cell r="AD748" t="str">
            <v>080-2472-5045</v>
          </cell>
          <cell r="AE748" t="str">
            <v>maruyama.koichi001@panasonic-homes.com</v>
          </cell>
          <cell r="AF748" t="str">
            <v>パナソニックリフォーム株式会社</v>
          </cell>
          <cell r="AG748" t="str">
            <v>首都圏支社　首都圏第3営業部</v>
          </cell>
          <cell r="AH748" t="str">
            <v>221-0056</v>
          </cell>
          <cell r="AI748" t="str">
            <v>神奈川県</v>
          </cell>
          <cell r="AJ748" t="str">
            <v>横浜市神奈川区金港町３－１</v>
          </cell>
          <cell r="AK748" t="str">
            <v>コンカード横浜16F</v>
          </cell>
          <cell r="AL748" t="str">
            <v>045-441-8755</v>
          </cell>
          <cell r="AM748" t="str">
            <v>⑥</v>
          </cell>
          <cell r="AN748" t="str">
            <v>丸山　航一</v>
          </cell>
          <cell r="AO748">
            <v>1</v>
          </cell>
          <cell r="AP748">
            <v>1</v>
          </cell>
          <cell r="AS748" t="str">
            <v>一括</v>
          </cell>
          <cell r="BA748">
            <v>39</v>
          </cell>
          <cell r="BB748" t="str">
            <v>○</v>
          </cell>
          <cell r="BC748" t="str">
            <v>221030208022</v>
          </cell>
          <cell r="BD748">
            <v>44966</v>
          </cell>
          <cell r="BE748">
            <v>44977</v>
          </cell>
          <cell r="BF748">
            <v>44979</v>
          </cell>
          <cell r="BG748" t="str">
            <v>9:30</v>
          </cell>
          <cell r="BH748" t="str">
            <v>17:00</v>
          </cell>
          <cell r="BI748" t="str">
            <v>9:00</v>
          </cell>
          <cell r="BJ748" t="str">
            <v>17:10</v>
          </cell>
          <cell r="BK748" t="str">
            <v/>
          </cell>
          <cell r="BL748" t="str">
            <v/>
          </cell>
        </row>
        <row r="749">
          <cell r="A749" t="str">
            <v>22-1030208-023</v>
          </cell>
          <cell r="B749">
            <v>44870</v>
          </cell>
          <cell r="C749">
            <v>44873</v>
          </cell>
          <cell r="E749">
            <v>0</v>
          </cell>
          <cell r="F749" t="str">
            <v>1030208</v>
          </cell>
          <cell r="G749">
            <v>23</v>
          </cell>
          <cell r="H749">
            <v>3</v>
          </cell>
          <cell r="I749" t="str">
            <v>東京(飯田橋)</v>
          </cell>
          <cell r="J749" t="str">
            <v>飯田橋レインボービル</v>
          </cell>
          <cell r="K749" t="str">
            <v>大会議室</v>
          </cell>
          <cell r="L749">
            <v>44965</v>
          </cell>
          <cell r="M749">
            <v>44966</v>
          </cell>
          <cell r="O749" t="str">
            <v>東京(飯田橋)</v>
          </cell>
          <cell r="P749" t="str">
            <v>一般</v>
          </cell>
          <cell r="Q749">
            <v>1</v>
          </cell>
          <cell r="R749" t="str">
            <v>スギヤマ</v>
          </cell>
          <cell r="S749" t="str">
            <v>ユキオ</v>
          </cell>
          <cell r="T749" t="str">
            <v>スギヤマ　ユキオ</v>
          </cell>
          <cell r="U749" t="str">
            <v>杉山</v>
          </cell>
          <cell r="V749" t="str">
            <v>幸夫</v>
          </cell>
          <cell r="W749" t="str">
            <v>杉山　幸夫</v>
          </cell>
          <cell r="X749">
            <v>23591</v>
          </cell>
          <cell r="Y749">
            <v>60</v>
          </cell>
          <cell r="Z749" t="str">
            <v>240-0042</v>
          </cell>
          <cell r="AA749" t="str">
            <v>神奈川県</v>
          </cell>
          <cell r="AB749" t="str">
            <v>横浜市保土ケ谷区上星川1-10-31</v>
          </cell>
          <cell r="AD749" t="str">
            <v>080-2472-4304</v>
          </cell>
          <cell r="AE749" t="str">
            <v>sugiyama.yukio001@panasonic-homes.com</v>
          </cell>
          <cell r="AF749" t="str">
            <v>パナソニックリフォーム株式会社</v>
          </cell>
          <cell r="AG749" t="str">
            <v>首都圏支社</v>
          </cell>
          <cell r="AH749" t="str">
            <v>243-0014</v>
          </cell>
          <cell r="AI749" t="str">
            <v>神奈川県</v>
          </cell>
          <cell r="AJ749" t="str">
            <v>厚木市旭町1-2-1</v>
          </cell>
          <cell r="AK749" t="str">
            <v>日本生命厚木ビル6階</v>
          </cell>
          <cell r="AL749" t="str">
            <v>046-258-6401</v>
          </cell>
          <cell r="AM749" t="str">
            <v>⑥</v>
          </cell>
          <cell r="AN749" t="str">
            <v>杉山　幸夫</v>
          </cell>
          <cell r="AO749">
            <v>1</v>
          </cell>
          <cell r="AP749">
            <v>1</v>
          </cell>
          <cell r="AS749" t="str">
            <v>一括</v>
          </cell>
          <cell r="BA749">
            <v>33</v>
          </cell>
          <cell r="BB749" t="str">
            <v>○</v>
          </cell>
          <cell r="BC749" t="str">
            <v>221030208023</v>
          </cell>
          <cell r="BD749">
            <v>44966</v>
          </cell>
          <cell r="BE749">
            <v>44977</v>
          </cell>
          <cell r="BF749">
            <v>44979</v>
          </cell>
          <cell r="BG749" t="str">
            <v>9:30</v>
          </cell>
          <cell r="BH749" t="str">
            <v>17:00</v>
          </cell>
          <cell r="BI749" t="str">
            <v>9:00</v>
          </cell>
          <cell r="BJ749" t="str">
            <v>17:10</v>
          </cell>
          <cell r="BK749" t="str">
            <v/>
          </cell>
          <cell r="BL749" t="str">
            <v/>
          </cell>
        </row>
        <row r="750">
          <cell r="A750" t="str">
            <v>22-1030208-024</v>
          </cell>
          <cell r="B750">
            <v>44869</v>
          </cell>
          <cell r="C750">
            <v>44873</v>
          </cell>
          <cell r="E750">
            <v>0</v>
          </cell>
          <cell r="F750" t="str">
            <v>1030208</v>
          </cell>
          <cell r="G750">
            <v>24</v>
          </cell>
          <cell r="H750">
            <v>3</v>
          </cell>
          <cell r="I750" t="str">
            <v>東京(飯田橋)</v>
          </cell>
          <cell r="J750" t="str">
            <v>飯田橋レインボービル</v>
          </cell>
          <cell r="K750" t="str">
            <v>大会議室</v>
          </cell>
          <cell r="L750">
            <v>44965</v>
          </cell>
          <cell r="M750">
            <v>44966</v>
          </cell>
          <cell r="O750" t="str">
            <v>東京(飯田橋)</v>
          </cell>
          <cell r="P750" t="str">
            <v>一般</v>
          </cell>
          <cell r="Q750">
            <v>1</v>
          </cell>
          <cell r="R750" t="str">
            <v>アサカワ</v>
          </cell>
          <cell r="S750" t="str">
            <v>サトル</v>
          </cell>
          <cell r="T750" t="str">
            <v>アサカワ　サトル</v>
          </cell>
          <cell r="U750" t="str">
            <v>浅川</v>
          </cell>
          <cell r="V750" t="str">
            <v>智</v>
          </cell>
          <cell r="W750" t="str">
            <v>浅川　智</v>
          </cell>
          <cell r="X750">
            <v>23553</v>
          </cell>
          <cell r="Y750">
            <v>60</v>
          </cell>
          <cell r="Z750" t="str">
            <v>227-0043</v>
          </cell>
          <cell r="AA750" t="str">
            <v>神奈川県</v>
          </cell>
          <cell r="AB750" t="str">
            <v>横浜市青葉区藤が丘1-38-20</v>
          </cell>
          <cell r="AD750" t="str">
            <v>080-8309-6363</v>
          </cell>
          <cell r="AE750" t="str">
            <v>asakawa.satoru@pansonic-homes.com</v>
          </cell>
          <cell r="AF750" t="str">
            <v>パナソニックリフォーム株式会社</v>
          </cell>
          <cell r="AG750" t="str">
            <v>首都圏支社　首都圏第3営業部</v>
          </cell>
          <cell r="AH750" t="str">
            <v>221-0056</v>
          </cell>
          <cell r="AI750" t="str">
            <v>神奈川県</v>
          </cell>
          <cell r="AJ750" t="str">
            <v>横浜市神奈川区金港町３－１</v>
          </cell>
          <cell r="AK750" t="str">
            <v>コンカード横浜16F</v>
          </cell>
          <cell r="AL750" t="str">
            <v>045-441-8755</v>
          </cell>
          <cell r="AM750" t="str">
            <v>⑥</v>
          </cell>
          <cell r="AN750" t="str">
            <v>浅川　智</v>
          </cell>
          <cell r="AO750">
            <v>1</v>
          </cell>
          <cell r="AP750">
            <v>1</v>
          </cell>
          <cell r="AS750" t="str">
            <v>一括</v>
          </cell>
          <cell r="BA750">
            <v>34</v>
          </cell>
          <cell r="BB750" t="str">
            <v>○</v>
          </cell>
          <cell r="BC750" t="str">
            <v>221030208024</v>
          </cell>
          <cell r="BD750">
            <v>44966</v>
          </cell>
          <cell r="BE750">
            <v>44977</v>
          </cell>
          <cell r="BF750">
            <v>44979</v>
          </cell>
          <cell r="BG750" t="str">
            <v>9:30</v>
          </cell>
          <cell r="BH750" t="str">
            <v>17:00</v>
          </cell>
          <cell r="BI750" t="str">
            <v>9:00</v>
          </cell>
          <cell r="BJ750" t="str">
            <v>17:10</v>
          </cell>
          <cell r="BK750" t="str">
            <v/>
          </cell>
          <cell r="BL750" t="str">
            <v/>
          </cell>
        </row>
        <row r="751">
          <cell r="A751" t="str">
            <v>日程変更</v>
          </cell>
          <cell r="B751">
            <v>44876</v>
          </cell>
          <cell r="C751">
            <v>44879</v>
          </cell>
          <cell r="F751" t="str">
            <v>1030208</v>
          </cell>
          <cell r="G751">
            <v>25</v>
          </cell>
          <cell r="H751">
            <v>3</v>
          </cell>
          <cell r="I751" t="str">
            <v>東京(飯田橋)</v>
          </cell>
          <cell r="J751" t="str">
            <v>飯田橋レインボービル</v>
          </cell>
          <cell r="K751" t="str">
            <v>大会議室</v>
          </cell>
          <cell r="L751">
            <v>44965</v>
          </cell>
          <cell r="M751">
            <v>44966</v>
          </cell>
          <cell r="O751" t="str">
            <v>東京(飯田橋)</v>
          </cell>
          <cell r="P751" t="str">
            <v>一般</v>
          </cell>
          <cell r="Q751">
            <v>1</v>
          </cell>
          <cell r="R751" t="str">
            <v>アイヅ</v>
          </cell>
          <cell r="S751" t="str">
            <v>クニノリ</v>
          </cell>
          <cell r="T751" t="str">
            <v>アイヅ　クニノリ</v>
          </cell>
          <cell r="U751" t="str">
            <v>会津　</v>
          </cell>
          <cell r="V751" t="str">
            <v>公則</v>
          </cell>
          <cell r="W751" t="str">
            <v>会津　　公則</v>
          </cell>
          <cell r="X751">
            <v>19813</v>
          </cell>
          <cell r="Y751">
            <v>68</v>
          </cell>
          <cell r="Z751" t="str">
            <v>183-0046</v>
          </cell>
          <cell r="AA751" t="str">
            <v>東京都</v>
          </cell>
          <cell r="AB751" t="str">
            <v>府中市西原町4-21-8</v>
          </cell>
          <cell r="AC751" t="str">
            <v/>
          </cell>
          <cell r="AD751" t="str">
            <v>080-2220-0820</v>
          </cell>
          <cell r="AE751" t="str">
            <v>shukou.aidu@am.wakwak.com</v>
          </cell>
          <cell r="AF751" t="str">
            <v>衆浩建設株式会社</v>
          </cell>
          <cell r="AG751" t="str">
            <v>建築部</v>
          </cell>
          <cell r="AH751" t="str">
            <v>164-0003</v>
          </cell>
          <cell r="AI751" t="str">
            <v>東京都</v>
          </cell>
          <cell r="AJ751" t="str">
            <v>中野区東中野1-57-6</v>
          </cell>
          <cell r="AK751" t="str">
            <v/>
          </cell>
          <cell r="AL751" t="str">
            <v>03-3361-0955</v>
          </cell>
          <cell r="AM751" t="str">
            <v>①</v>
          </cell>
          <cell r="AN751" t="str">
            <v>会津　公則</v>
          </cell>
          <cell r="AO751">
            <v>1</v>
          </cell>
          <cell r="AP751">
            <v>1</v>
          </cell>
          <cell r="AS751" t="str">
            <v>三菱</v>
          </cell>
          <cell r="AT751">
            <v>44879</v>
          </cell>
          <cell r="BA751" t="str">
            <v/>
          </cell>
          <cell r="BB751" t="str">
            <v/>
          </cell>
          <cell r="BC751" t="str">
            <v/>
          </cell>
          <cell r="BD751" t="str">
            <v/>
          </cell>
          <cell r="BE751" t="str">
            <v/>
          </cell>
          <cell r="BF751" t="str">
            <v/>
          </cell>
          <cell r="BG751" t="str">
            <v>9:30</v>
          </cell>
          <cell r="BH751" t="str">
            <v>17:00</v>
          </cell>
          <cell r="BI751" t="str">
            <v>9:00</v>
          </cell>
          <cell r="BJ751" t="str">
            <v>17:10</v>
          </cell>
          <cell r="BK751" t="str">
            <v/>
          </cell>
          <cell r="BL751" t="str">
            <v/>
          </cell>
        </row>
        <row r="752">
          <cell r="A752" t="str">
            <v>22-1030208-026</v>
          </cell>
          <cell r="B752">
            <v>44880</v>
          </cell>
          <cell r="C752">
            <v>44881</v>
          </cell>
          <cell r="F752" t="str">
            <v>1030208</v>
          </cell>
          <cell r="G752">
            <v>26</v>
          </cell>
          <cell r="H752">
            <v>3</v>
          </cell>
          <cell r="I752" t="str">
            <v>東京(飯田橋)</v>
          </cell>
          <cell r="J752" t="str">
            <v>飯田橋レインボービル</v>
          </cell>
          <cell r="K752" t="str">
            <v>大会議室</v>
          </cell>
          <cell r="L752">
            <v>44965</v>
          </cell>
          <cell r="M752">
            <v>44966</v>
          </cell>
          <cell r="O752" t="str">
            <v>東京(飯田橋)</v>
          </cell>
          <cell r="P752" t="str">
            <v>一般</v>
          </cell>
          <cell r="Q752">
            <v>1</v>
          </cell>
          <cell r="R752" t="str">
            <v>ヤマグチ</v>
          </cell>
          <cell r="S752" t="str">
            <v>サトシ</v>
          </cell>
          <cell r="T752" t="str">
            <v>ヤマグチ　サトシ</v>
          </cell>
          <cell r="U752" t="str">
            <v>山口</v>
          </cell>
          <cell r="V752" t="str">
            <v>智</v>
          </cell>
          <cell r="W752" t="str">
            <v>山口　智</v>
          </cell>
          <cell r="X752">
            <v>23115</v>
          </cell>
          <cell r="Y752">
            <v>59</v>
          </cell>
          <cell r="Z752" t="str">
            <v>283-0102</v>
          </cell>
          <cell r="AA752" t="str">
            <v>千葉県</v>
          </cell>
          <cell r="AB752" t="str">
            <v>山武郡九十九里町小関2334</v>
          </cell>
          <cell r="AC752" t="str">
            <v/>
          </cell>
          <cell r="AD752" t="str">
            <v>090-7405-3600</v>
          </cell>
          <cell r="AE752" t="str">
            <v>seasaver3104@gmail.com</v>
          </cell>
          <cell r="AF752" t="str">
            <v>有限会社友起創業</v>
          </cell>
          <cell r="AG752" t="str">
            <v>本社</v>
          </cell>
          <cell r="AH752" t="str">
            <v>283-0102</v>
          </cell>
          <cell r="AI752" t="str">
            <v>千葉県</v>
          </cell>
          <cell r="AJ752" t="str">
            <v>山武郡九十九里町小関2334</v>
          </cell>
          <cell r="AK752" t="str">
            <v/>
          </cell>
          <cell r="AL752" t="str">
            <v>0475-76-7223</v>
          </cell>
          <cell r="AM752" t="str">
            <v>⑥</v>
          </cell>
          <cell r="AN752" t="str">
            <v>山口智</v>
          </cell>
          <cell r="AO752">
            <v>1</v>
          </cell>
          <cell r="AP752">
            <v>1</v>
          </cell>
          <cell r="AS752" t="str">
            <v>三菱</v>
          </cell>
          <cell r="AT752">
            <v>44963</v>
          </cell>
          <cell r="BA752">
            <v>37</v>
          </cell>
          <cell r="BB752" t="str">
            <v>○</v>
          </cell>
          <cell r="BC752" t="str">
            <v>221030208026</v>
          </cell>
          <cell r="BD752">
            <v>44966</v>
          </cell>
          <cell r="BE752">
            <v>44977</v>
          </cell>
          <cell r="BF752">
            <v>44979</v>
          </cell>
          <cell r="BG752" t="str">
            <v>9:30</v>
          </cell>
          <cell r="BH752" t="str">
            <v>17:00</v>
          </cell>
          <cell r="BI752" t="str">
            <v>9:00</v>
          </cell>
          <cell r="BJ752" t="str">
            <v>17:10</v>
          </cell>
          <cell r="BK752" t="str">
            <v/>
          </cell>
          <cell r="BL752" t="str">
            <v/>
          </cell>
        </row>
        <row r="753">
          <cell r="A753" t="str">
            <v>22-1030208-027</v>
          </cell>
          <cell r="B753">
            <v>44881</v>
          </cell>
          <cell r="C753">
            <v>44889</v>
          </cell>
          <cell r="F753" t="str">
            <v>1030208</v>
          </cell>
          <cell r="G753">
            <v>27</v>
          </cell>
          <cell r="H753">
            <v>3</v>
          </cell>
          <cell r="I753" t="str">
            <v>東京(飯田橋)</v>
          </cell>
          <cell r="J753" t="str">
            <v>飯田橋レインボービル</v>
          </cell>
          <cell r="K753" t="str">
            <v>大会議室</v>
          </cell>
          <cell r="L753">
            <v>44965</v>
          </cell>
          <cell r="M753">
            <v>44966</v>
          </cell>
          <cell r="O753" t="str">
            <v>東京(飯田橋)</v>
          </cell>
          <cell r="P753" t="str">
            <v>一般</v>
          </cell>
          <cell r="Q753">
            <v>1</v>
          </cell>
          <cell r="R753" t="str">
            <v>イガサキ</v>
          </cell>
          <cell r="S753" t="str">
            <v>トモオ</v>
          </cell>
          <cell r="T753" t="str">
            <v>イガサキ　トモオ</v>
          </cell>
          <cell r="U753" t="str">
            <v>伊ケ崎</v>
          </cell>
          <cell r="V753" t="str">
            <v>朋生</v>
          </cell>
          <cell r="W753" t="str">
            <v>伊ケ崎　朋生</v>
          </cell>
          <cell r="X753">
            <v>22349</v>
          </cell>
          <cell r="Y753">
            <v>63</v>
          </cell>
          <cell r="Z753" t="str">
            <v>156-0053</v>
          </cell>
          <cell r="AA753" t="str">
            <v>東京都</v>
          </cell>
          <cell r="AB753" t="str">
            <v>世田谷区桜2-13-4-301</v>
          </cell>
          <cell r="AD753" t="str">
            <v>090-1459-5900</v>
          </cell>
          <cell r="AE753" t="str">
            <v>igasaki@natural9.net</v>
          </cell>
          <cell r="AF753" t="str">
            <v>有限会社NINE</v>
          </cell>
          <cell r="AH753" t="str">
            <v>171-0031</v>
          </cell>
          <cell r="AI753" t="str">
            <v>東京都</v>
          </cell>
          <cell r="AJ753" t="str">
            <v>豊島区目白3-15-11</v>
          </cell>
          <cell r="AK753" t="str">
            <v>アランフェス目白102</v>
          </cell>
          <cell r="AL753" t="str">
            <v>03-5996-0090</v>
          </cell>
          <cell r="AM753" t="str">
            <v>⑥</v>
          </cell>
          <cell r="AN753" t="str">
            <v>伊ケ崎　朋生</v>
          </cell>
          <cell r="AO753">
            <v>1</v>
          </cell>
          <cell r="AP753">
            <v>1</v>
          </cell>
          <cell r="AS753" t="str">
            <v>三菱</v>
          </cell>
          <cell r="AT753">
            <v>44895</v>
          </cell>
          <cell r="BA753">
            <v>35</v>
          </cell>
          <cell r="BB753" t="str">
            <v>○</v>
          </cell>
          <cell r="BC753" t="str">
            <v>221030208027</v>
          </cell>
          <cell r="BD753">
            <v>44966</v>
          </cell>
          <cell r="BE753">
            <v>44977</v>
          </cell>
          <cell r="BF753">
            <v>44979</v>
          </cell>
          <cell r="BG753" t="str">
            <v>9:30</v>
          </cell>
          <cell r="BH753" t="str">
            <v>17:00</v>
          </cell>
          <cell r="BI753" t="str">
            <v>9:00</v>
          </cell>
          <cell r="BJ753" t="str">
            <v>17:10</v>
          </cell>
          <cell r="BK753" t="str">
            <v/>
          </cell>
          <cell r="BL753" t="str">
            <v/>
          </cell>
        </row>
        <row r="754">
          <cell r="A754" t="str">
            <v>22-1030208-028</v>
          </cell>
          <cell r="B754">
            <v>44881</v>
          </cell>
          <cell r="C754">
            <v>44889</v>
          </cell>
          <cell r="F754" t="str">
            <v>1030208</v>
          </cell>
          <cell r="G754">
            <v>28</v>
          </cell>
          <cell r="H754">
            <v>3</v>
          </cell>
          <cell r="I754" t="str">
            <v>東京(飯田橋)</v>
          </cell>
          <cell r="J754" t="str">
            <v>飯田橋レインボービル</v>
          </cell>
          <cell r="K754" t="str">
            <v>大会議室</v>
          </cell>
          <cell r="L754">
            <v>44965</v>
          </cell>
          <cell r="M754">
            <v>44966</v>
          </cell>
          <cell r="O754" t="str">
            <v>東京(飯田橋)</v>
          </cell>
          <cell r="P754" t="str">
            <v>一般</v>
          </cell>
          <cell r="Q754">
            <v>1</v>
          </cell>
          <cell r="R754" t="str">
            <v>ヨシダ</v>
          </cell>
          <cell r="S754" t="str">
            <v>シンゴ</v>
          </cell>
          <cell r="T754" t="str">
            <v>ヨシダ　シンゴ</v>
          </cell>
          <cell r="U754" t="str">
            <v>吉田</v>
          </cell>
          <cell r="V754" t="str">
            <v>真悟</v>
          </cell>
          <cell r="W754" t="str">
            <v>吉田　真悟</v>
          </cell>
          <cell r="X754">
            <v>25952</v>
          </cell>
          <cell r="Y754">
            <v>53</v>
          </cell>
          <cell r="Z754" t="str">
            <v>161-0035</v>
          </cell>
          <cell r="AA754" t="str">
            <v>東京都</v>
          </cell>
          <cell r="AB754" t="str">
            <v>新宿区中井2-24-22</v>
          </cell>
          <cell r="AD754" t="str">
            <v>090-3229-6389</v>
          </cell>
          <cell r="AE754" t="str">
            <v>nine@natural9.net</v>
          </cell>
          <cell r="AF754" t="str">
            <v>有限会社NINE</v>
          </cell>
          <cell r="AH754" t="str">
            <v>171-0031</v>
          </cell>
          <cell r="AI754" t="str">
            <v>東京都</v>
          </cell>
          <cell r="AJ754" t="str">
            <v>豊島区目白3-15-11</v>
          </cell>
          <cell r="AK754" t="str">
            <v>アランフェス目白102</v>
          </cell>
          <cell r="AL754" t="str">
            <v>03-5996-0090</v>
          </cell>
          <cell r="AM754" t="str">
            <v>⑥</v>
          </cell>
          <cell r="AN754" t="str">
            <v>吉田　真悟</v>
          </cell>
          <cell r="AO754">
            <v>1</v>
          </cell>
          <cell r="AP754">
            <v>1</v>
          </cell>
          <cell r="AS754" t="str">
            <v>三菱</v>
          </cell>
          <cell r="AT754">
            <v>44895</v>
          </cell>
          <cell r="BA754">
            <v>36</v>
          </cell>
          <cell r="BB754" t="str">
            <v>○</v>
          </cell>
          <cell r="BC754" t="str">
            <v>221030208028</v>
          </cell>
          <cell r="BD754">
            <v>44966</v>
          </cell>
          <cell r="BE754">
            <v>44977</v>
          </cell>
          <cell r="BF754">
            <v>44979</v>
          </cell>
          <cell r="BG754" t="str">
            <v>9:30</v>
          </cell>
          <cell r="BH754" t="str">
            <v>17:00</v>
          </cell>
          <cell r="BI754" t="str">
            <v>9:00</v>
          </cell>
          <cell r="BJ754" t="str">
            <v>17:10</v>
          </cell>
          <cell r="BK754" t="str">
            <v/>
          </cell>
          <cell r="BL754" t="str">
            <v/>
          </cell>
        </row>
        <row r="755">
          <cell r="A755" t="str">
            <v>22-1030208-029</v>
          </cell>
          <cell r="B755">
            <v>44871</v>
          </cell>
          <cell r="C755">
            <v>44889</v>
          </cell>
          <cell r="F755" t="str">
            <v>1030208</v>
          </cell>
          <cell r="G755">
            <v>29</v>
          </cell>
          <cell r="H755">
            <v>3</v>
          </cell>
          <cell r="I755" t="str">
            <v>東京(飯田橋)</v>
          </cell>
          <cell r="J755" t="str">
            <v>飯田橋レインボービル</v>
          </cell>
          <cell r="K755" t="str">
            <v>大会議室</v>
          </cell>
          <cell r="L755">
            <v>44965</v>
          </cell>
          <cell r="M755">
            <v>44966</v>
          </cell>
          <cell r="O755" t="str">
            <v>東京(飯田橋)</v>
          </cell>
          <cell r="P755" t="str">
            <v>一般</v>
          </cell>
          <cell r="Q755">
            <v>1</v>
          </cell>
          <cell r="R755" t="str">
            <v>イトウ</v>
          </cell>
          <cell r="S755" t="str">
            <v>フミタカ</v>
          </cell>
          <cell r="T755" t="str">
            <v>イトウ　フミタカ</v>
          </cell>
          <cell r="U755" t="str">
            <v>伊藤</v>
          </cell>
          <cell r="V755" t="str">
            <v>文隆</v>
          </cell>
          <cell r="W755" t="str">
            <v>伊藤　文隆</v>
          </cell>
          <cell r="X755">
            <v>24070</v>
          </cell>
          <cell r="Y755">
            <v>57</v>
          </cell>
          <cell r="Z755" t="str">
            <v>370-0346</v>
          </cell>
          <cell r="AA755" t="str">
            <v>群馬県</v>
          </cell>
          <cell r="AB755" t="str">
            <v>太田市新田上田中町754-3</v>
          </cell>
          <cell r="AC755" t="str">
            <v>94-17</v>
          </cell>
          <cell r="AD755" t="str">
            <v>080-4092-1884</v>
          </cell>
          <cell r="AF755" t="str">
            <v>株式会社ヤマダホームズ</v>
          </cell>
          <cell r="AG755" t="str">
            <v>リフォーム事業本部</v>
          </cell>
          <cell r="AH755" t="str">
            <v>370-0841</v>
          </cell>
          <cell r="AI755" t="str">
            <v>群馬県</v>
          </cell>
          <cell r="AJ755" t="str">
            <v>高崎市栄町1-1</v>
          </cell>
          <cell r="AK755" t="str">
            <v/>
          </cell>
          <cell r="AL755" t="str">
            <v>027-310-2244</v>
          </cell>
          <cell r="AM755" t="str">
            <v>⑥</v>
          </cell>
          <cell r="AN755" t="str">
            <v>伊藤　文隆</v>
          </cell>
          <cell r="AO755">
            <v>1</v>
          </cell>
          <cell r="AP755">
            <v>1</v>
          </cell>
          <cell r="AS755" t="str">
            <v>一括</v>
          </cell>
          <cell r="BA755">
            <v>36</v>
          </cell>
          <cell r="BB755" t="str">
            <v>○</v>
          </cell>
          <cell r="BC755" t="str">
            <v>221030208029</v>
          </cell>
          <cell r="BD755">
            <v>44966</v>
          </cell>
          <cell r="BE755">
            <v>44977</v>
          </cell>
          <cell r="BF755">
            <v>44979</v>
          </cell>
          <cell r="BG755" t="str">
            <v>9:30</v>
          </cell>
          <cell r="BH755" t="str">
            <v>17:00</v>
          </cell>
          <cell r="BI755" t="str">
            <v>9:00</v>
          </cell>
          <cell r="BJ755" t="str">
            <v>17:10</v>
          </cell>
          <cell r="BK755" t="str">
            <v/>
          </cell>
          <cell r="BL755" t="str">
            <v/>
          </cell>
        </row>
        <row r="756">
          <cell r="A756" t="str">
            <v>22-1030208-030</v>
          </cell>
          <cell r="B756">
            <v>44880</v>
          </cell>
          <cell r="C756">
            <v>44889</v>
          </cell>
          <cell r="F756" t="str">
            <v>1030208</v>
          </cell>
          <cell r="G756">
            <v>30</v>
          </cell>
          <cell r="H756">
            <v>3</v>
          </cell>
          <cell r="I756" t="str">
            <v>東京(飯田橋)</v>
          </cell>
          <cell r="J756" t="str">
            <v>飯田橋レインボービル</v>
          </cell>
          <cell r="K756" t="str">
            <v>大会議室</v>
          </cell>
          <cell r="L756">
            <v>44965</v>
          </cell>
          <cell r="M756">
            <v>44966</v>
          </cell>
          <cell r="O756" t="str">
            <v>東京(飯田橋)</v>
          </cell>
          <cell r="P756" t="str">
            <v>一般</v>
          </cell>
          <cell r="Q756">
            <v>1</v>
          </cell>
          <cell r="R756" t="str">
            <v>カトウ</v>
          </cell>
          <cell r="S756" t="str">
            <v>セイヤ</v>
          </cell>
          <cell r="T756" t="str">
            <v>カトウ　セイヤ</v>
          </cell>
          <cell r="U756" t="str">
            <v>加藤</v>
          </cell>
          <cell r="V756" t="str">
            <v>誠也</v>
          </cell>
          <cell r="W756" t="str">
            <v>加藤　誠也</v>
          </cell>
          <cell r="X756">
            <v>35346</v>
          </cell>
          <cell r="Y756">
            <v>26</v>
          </cell>
          <cell r="Z756" t="str">
            <v>299-0121</v>
          </cell>
          <cell r="AA756" t="str">
            <v>千葉県</v>
          </cell>
          <cell r="AB756" t="str">
            <v>市原市立野293</v>
          </cell>
          <cell r="AC756" t="str">
            <v/>
          </cell>
          <cell r="AD756" t="str">
            <v>080-9301-6888</v>
          </cell>
          <cell r="AE756" t="str">
            <v>se-kato@yamadahomes.jp</v>
          </cell>
          <cell r="AF756" t="str">
            <v>株式会社ヤマダホームズ</v>
          </cell>
          <cell r="AG756" t="str">
            <v>リフォーム事業本部</v>
          </cell>
          <cell r="AH756" t="str">
            <v>370-0841</v>
          </cell>
          <cell r="AI756" t="str">
            <v>群馬県</v>
          </cell>
          <cell r="AJ756" t="str">
            <v>高崎市栄町1-1</v>
          </cell>
          <cell r="AK756" t="str">
            <v/>
          </cell>
          <cell r="AM756" t="str">
            <v>②</v>
          </cell>
          <cell r="AN756" t="str">
            <v>加藤　誠也</v>
          </cell>
          <cell r="AO756">
            <v>0</v>
          </cell>
          <cell r="AP756">
            <v>1</v>
          </cell>
          <cell r="AS756" t="str">
            <v>一括</v>
          </cell>
          <cell r="BA756">
            <v>38</v>
          </cell>
          <cell r="BB756" t="str">
            <v>○</v>
          </cell>
          <cell r="BC756" t="str">
            <v>221030208030</v>
          </cell>
          <cell r="BD756">
            <v>44966</v>
          </cell>
          <cell r="BE756">
            <v>44977</v>
          </cell>
          <cell r="BF756">
            <v>44979</v>
          </cell>
          <cell r="BG756" t="str">
            <v>9:30</v>
          </cell>
          <cell r="BH756" t="str">
            <v>17:00</v>
          </cell>
          <cell r="BI756" t="str">
            <v>9:00</v>
          </cell>
          <cell r="BJ756" t="str">
            <v>17:10</v>
          </cell>
          <cell r="BK756" t="str">
            <v/>
          </cell>
          <cell r="BL756" t="str">
            <v/>
          </cell>
        </row>
        <row r="757">
          <cell r="A757" t="str">
            <v>22-1030208-031</v>
          </cell>
          <cell r="B757">
            <v>44889</v>
          </cell>
          <cell r="C757">
            <v>44890</v>
          </cell>
          <cell r="F757" t="str">
            <v>1030208</v>
          </cell>
          <cell r="G757">
            <v>31</v>
          </cell>
          <cell r="H757">
            <v>3</v>
          </cell>
          <cell r="I757" t="str">
            <v>東京(飯田橋)</v>
          </cell>
          <cell r="J757" t="str">
            <v>飯田橋レインボービル</v>
          </cell>
          <cell r="K757" t="str">
            <v>大会議室</v>
          </cell>
          <cell r="L757">
            <v>44965</v>
          </cell>
          <cell r="M757">
            <v>44966</v>
          </cell>
          <cell r="O757" t="str">
            <v>東京(飯田橋)</v>
          </cell>
          <cell r="P757" t="str">
            <v>一般</v>
          </cell>
          <cell r="Q757">
            <v>1</v>
          </cell>
          <cell r="R757" t="str">
            <v>サカイ</v>
          </cell>
          <cell r="S757" t="str">
            <v>マサヒコ</v>
          </cell>
          <cell r="T757" t="str">
            <v>サカイ　マサヒコ</v>
          </cell>
          <cell r="U757" t="str">
            <v>酒井</v>
          </cell>
          <cell r="V757" t="str">
            <v>雅彦</v>
          </cell>
          <cell r="W757" t="str">
            <v>酒井　雅彦</v>
          </cell>
          <cell r="X757">
            <v>27676</v>
          </cell>
          <cell r="Y757">
            <v>47</v>
          </cell>
          <cell r="Z757" t="str">
            <v>112-0002</v>
          </cell>
          <cell r="AA757" t="str">
            <v>東京都</v>
          </cell>
          <cell r="AB757" t="str">
            <v>文京区小石川1-17-1</v>
          </cell>
          <cell r="AC757" t="str">
            <v>エルアージュ小石川Ｂ1303</v>
          </cell>
          <cell r="AD757" t="str">
            <v>090-8673-0672</v>
          </cell>
          <cell r="AE757" t="str">
            <v>sakai.masahiko@sojitz-mac.com</v>
          </cell>
          <cell r="AF757" t="str">
            <v>双日マシナリー株式会社</v>
          </cell>
          <cell r="AG757" t="str">
            <v>本社</v>
          </cell>
          <cell r="AH757" t="str">
            <v>100-0005</v>
          </cell>
          <cell r="AI757" t="str">
            <v>東京都</v>
          </cell>
          <cell r="AJ757" t="str">
            <v>千代田区丸の内1-6-1</v>
          </cell>
          <cell r="AK757" t="str">
            <v>丸の内センタービルディング2階</v>
          </cell>
          <cell r="AL757" t="str">
            <v>03-6259-5700</v>
          </cell>
          <cell r="AM757" t="str">
            <v>①</v>
          </cell>
          <cell r="AN757" t="str">
            <v>酒井　雅彦</v>
          </cell>
          <cell r="AO757">
            <v>0</v>
          </cell>
          <cell r="AP757">
            <v>0</v>
          </cell>
          <cell r="AS757" t="str">
            <v>三菱</v>
          </cell>
          <cell r="AT757">
            <v>44923</v>
          </cell>
          <cell r="BA757">
            <v>40</v>
          </cell>
          <cell r="BB757" t="str">
            <v>○</v>
          </cell>
          <cell r="BC757" t="str">
            <v>221030208031</v>
          </cell>
          <cell r="BD757">
            <v>44966</v>
          </cell>
          <cell r="BE757">
            <v>44977</v>
          </cell>
          <cell r="BF757">
            <v>44979</v>
          </cell>
          <cell r="BG757" t="str">
            <v>9:30</v>
          </cell>
          <cell r="BH757" t="str">
            <v>17:00</v>
          </cell>
          <cell r="BI757" t="str">
            <v>9:00</v>
          </cell>
          <cell r="BJ757" t="str">
            <v>17:10</v>
          </cell>
          <cell r="BK757" t="str">
            <v/>
          </cell>
          <cell r="BL757" t="str">
            <v/>
          </cell>
        </row>
        <row r="758">
          <cell r="A758" t="str">
            <v>22-1030208-032</v>
          </cell>
          <cell r="B758">
            <v>44895</v>
          </cell>
          <cell r="C758">
            <v>44895</v>
          </cell>
          <cell r="F758" t="str">
            <v>1030208</v>
          </cell>
          <cell r="G758">
            <v>32</v>
          </cell>
          <cell r="H758">
            <v>3</v>
          </cell>
          <cell r="I758" t="str">
            <v>東京(飯田橋)</v>
          </cell>
          <cell r="J758" t="str">
            <v>飯田橋レインボービル</v>
          </cell>
          <cell r="K758" t="str">
            <v>大会議室</v>
          </cell>
          <cell r="L758">
            <v>44965</v>
          </cell>
          <cell r="M758">
            <v>44966</v>
          </cell>
          <cell r="O758" t="str">
            <v>東京(飯田橋)</v>
          </cell>
          <cell r="P758" t="str">
            <v>一般</v>
          </cell>
          <cell r="Q758">
            <v>1</v>
          </cell>
          <cell r="R758" t="str">
            <v>デイ</v>
          </cell>
          <cell r="S758" t="str">
            <v>ノブヒロ</v>
          </cell>
          <cell r="T758" t="str">
            <v>デイ　ノブヒロ</v>
          </cell>
          <cell r="U758" t="str">
            <v>出井</v>
          </cell>
          <cell r="V758" t="str">
            <v>伸広</v>
          </cell>
          <cell r="W758" t="str">
            <v>出井　伸広</v>
          </cell>
          <cell r="X758">
            <v>31242</v>
          </cell>
          <cell r="Y758">
            <v>39</v>
          </cell>
          <cell r="Z758" t="str">
            <v>190-0011</v>
          </cell>
          <cell r="AA758" t="str">
            <v>東京都</v>
          </cell>
          <cell r="AB758" t="str">
            <v>立川市高松町2-38-5</v>
          </cell>
          <cell r="AD758" t="str">
            <v>090-8942-2432</v>
          </cell>
          <cell r="AE758" t="str">
            <v>n-dei@mitsuihome.co.jp</v>
          </cell>
          <cell r="AF758" t="str">
            <v>三井ホーム株式会社</v>
          </cell>
          <cell r="AG758" t="str">
            <v>建設事業推進部 建設事業推進グループ</v>
          </cell>
          <cell r="AH758" t="str">
            <v>163-0453</v>
          </cell>
          <cell r="AI758" t="str">
            <v>東京都</v>
          </cell>
          <cell r="AJ758" t="str">
            <v>新宿区西新宿2-1-1</v>
          </cell>
          <cell r="AK758" t="str">
            <v>新宿三井ビル53階</v>
          </cell>
          <cell r="AL758" t="str">
            <v>03-3346-4823</v>
          </cell>
          <cell r="AM758" t="str">
            <v>②</v>
          </cell>
          <cell r="AN758" t="str">
            <v>出井　伸広</v>
          </cell>
          <cell r="AO758">
            <v>1</v>
          </cell>
          <cell r="AP758">
            <v>1</v>
          </cell>
          <cell r="AS758" t="str">
            <v>三菱</v>
          </cell>
          <cell r="AT758">
            <v>44904</v>
          </cell>
          <cell r="AV758">
            <v>44904</v>
          </cell>
          <cell r="AW758" t="str">
            <v>三井ホーム株式会社  出井伸広</v>
          </cell>
          <cell r="AX758" t="str">
            <v>様</v>
          </cell>
          <cell r="AY758">
            <v>44904</v>
          </cell>
          <cell r="BA758">
            <v>38</v>
          </cell>
          <cell r="BB758" t="str">
            <v>○</v>
          </cell>
          <cell r="BC758" t="str">
            <v>221030208032</v>
          </cell>
          <cell r="BD758">
            <v>44966</v>
          </cell>
          <cell r="BE758">
            <v>44977</v>
          </cell>
          <cell r="BF758">
            <v>44979</v>
          </cell>
          <cell r="BG758" t="str">
            <v>9:30</v>
          </cell>
          <cell r="BH758" t="str">
            <v>17:00</v>
          </cell>
          <cell r="BI758" t="str">
            <v>9:00</v>
          </cell>
          <cell r="BJ758" t="str">
            <v>17:10</v>
          </cell>
          <cell r="BK758" t="str">
            <v/>
          </cell>
          <cell r="BL758" t="str">
            <v/>
          </cell>
        </row>
        <row r="759">
          <cell r="A759" t="str">
            <v>22-1030208-033</v>
          </cell>
          <cell r="B759">
            <v>44900</v>
          </cell>
          <cell r="C759">
            <v>44900</v>
          </cell>
          <cell r="F759" t="str">
            <v>1030208</v>
          </cell>
          <cell r="G759">
            <v>33</v>
          </cell>
          <cell r="H759">
            <v>3</v>
          </cell>
          <cell r="I759" t="str">
            <v>東京(飯田橋)</v>
          </cell>
          <cell r="J759" t="str">
            <v>飯田橋レインボービル</v>
          </cell>
          <cell r="K759" t="str">
            <v>大会議室</v>
          </cell>
          <cell r="L759">
            <v>44965</v>
          </cell>
          <cell r="M759">
            <v>44966</v>
          </cell>
          <cell r="O759" t="str">
            <v>東京(飯田橋)</v>
          </cell>
          <cell r="P759" t="str">
            <v>一般</v>
          </cell>
          <cell r="Q759">
            <v>1</v>
          </cell>
          <cell r="R759" t="str">
            <v>ネギシ</v>
          </cell>
          <cell r="S759" t="str">
            <v>ユウイチロウ</v>
          </cell>
          <cell r="T759" t="str">
            <v>ネギシ　ユウイチロウ</v>
          </cell>
          <cell r="U759" t="str">
            <v>根岸</v>
          </cell>
          <cell r="V759" t="str">
            <v>祐一郎</v>
          </cell>
          <cell r="W759" t="str">
            <v>根岸　祐一郎</v>
          </cell>
          <cell r="X759">
            <v>25923</v>
          </cell>
          <cell r="Y759">
            <v>51</v>
          </cell>
          <cell r="Z759" t="str">
            <v>189-0002</v>
          </cell>
          <cell r="AA759" t="str">
            <v>東京都</v>
          </cell>
          <cell r="AB759" t="str">
            <v>東村山市青葉町2‐22‐34</v>
          </cell>
          <cell r="AC759" t="str">
            <v/>
          </cell>
          <cell r="AD759" t="str">
            <v>090-3106-0090</v>
          </cell>
          <cell r="AE759" t="str">
            <v>y-negishi@mituihome,co.jp</v>
          </cell>
          <cell r="AF759" t="str">
            <v>三井ホーム株式会社</v>
          </cell>
          <cell r="AG759" t="str">
            <v>東京オーナーサポート部</v>
          </cell>
          <cell r="AH759" t="str">
            <v>190-0012</v>
          </cell>
          <cell r="AI759" t="str">
            <v>東京都</v>
          </cell>
          <cell r="AJ759" t="str">
            <v>立川市曙町2-22-22</v>
          </cell>
          <cell r="AK759" t="str">
            <v>TBK立川ビル2階</v>
          </cell>
          <cell r="AL759" t="str">
            <v>042-511-2423</v>
          </cell>
          <cell r="AM759" t="str">
            <v>⑥</v>
          </cell>
          <cell r="AN759" t="str">
            <v>根岸　祐一郎</v>
          </cell>
          <cell r="AO759">
            <v>0</v>
          </cell>
          <cell r="AP759">
            <v>1</v>
          </cell>
          <cell r="AS759" t="str">
            <v>三菱</v>
          </cell>
          <cell r="AT759">
            <v>44904</v>
          </cell>
          <cell r="AV759">
            <v>44904</v>
          </cell>
          <cell r="AW759" t="str">
            <v>三井ホーム株式会社</v>
          </cell>
          <cell r="AX759" t="str">
            <v>御中</v>
          </cell>
          <cell r="AY759">
            <v>44904</v>
          </cell>
          <cell r="BA759">
            <v>40</v>
          </cell>
          <cell r="BB759" t="str">
            <v>○</v>
          </cell>
          <cell r="BC759" t="str">
            <v>221030208033</v>
          </cell>
          <cell r="BD759">
            <v>44966</v>
          </cell>
          <cell r="BE759">
            <v>44977</v>
          </cell>
          <cell r="BF759">
            <v>44979</v>
          </cell>
          <cell r="BG759" t="str">
            <v>9:30</v>
          </cell>
          <cell r="BH759" t="str">
            <v>17:00</v>
          </cell>
          <cell r="BI759" t="str">
            <v>9:00</v>
          </cell>
          <cell r="BJ759" t="str">
            <v>17:10</v>
          </cell>
          <cell r="BK759" t="str">
            <v/>
          </cell>
          <cell r="BL759" t="str">
            <v/>
          </cell>
        </row>
        <row r="760">
          <cell r="A760" t="str">
            <v>22-1030208-034</v>
          </cell>
          <cell r="B760">
            <v>44901</v>
          </cell>
          <cell r="C760">
            <v>44901</v>
          </cell>
          <cell r="F760" t="str">
            <v>1030208</v>
          </cell>
          <cell r="G760">
            <v>34</v>
          </cell>
          <cell r="H760">
            <v>3</v>
          </cell>
          <cell r="I760" t="str">
            <v>東京(飯田橋)</v>
          </cell>
          <cell r="J760" t="str">
            <v>飯田橋レインボービル</v>
          </cell>
          <cell r="K760" t="str">
            <v>大会議室</v>
          </cell>
          <cell r="L760">
            <v>44965</v>
          </cell>
          <cell r="M760">
            <v>44966</v>
          </cell>
          <cell r="O760" t="str">
            <v>東京(飯田橋)</v>
          </cell>
          <cell r="P760" t="str">
            <v>一般</v>
          </cell>
          <cell r="Q760">
            <v>1</v>
          </cell>
          <cell r="R760" t="str">
            <v>ハセガワ</v>
          </cell>
          <cell r="S760" t="str">
            <v>リョウヘイ</v>
          </cell>
          <cell r="T760" t="str">
            <v>ハセガワ　リョウヘイ</v>
          </cell>
          <cell r="U760" t="str">
            <v>長谷川</v>
          </cell>
          <cell r="V760" t="str">
            <v>亮平</v>
          </cell>
          <cell r="W760" t="str">
            <v>長谷川　亮平</v>
          </cell>
          <cell r="X760">
            <v>32905</v>
          </cell>
          <cell r="Y760">
            <v>32</v>
          </cell>
          <cell r="Z760" t="str">
            <v>179-0073</v>
          </cell>
          <cell r="AA760" t="str">
            <v>東京都</v>
          </cell>
          <cell r="AB760" t="str">
            <v>練馬区田柄2-26-29</v>
          </cell>
          <cell r="AC760" t="str">
            <v>カーサ・フェリーチェ田柄101</v>
          </cell>
          <cell r="AD760" t="str">
            <v>080-6708-3732</v>
          </cell>
          <cell r="AE760" t="str">
            <v>ryoheyten@gmail.com</v>
          </cell>
          <cell r="AF760" t="str">
            <v>東京住宅サービス株式会社</v>
          </cell>
          <cell r="AG760" t="str">
            <v>板橋営業所</v>
          </cell>
          <cell r="AH760" t="str">
            <v>175-0045</v>
          </cell>
          <cell r="AI760" t="str">
            <v>東京都</v>
          </cell>
          <cell r="AJ760" t="str">
            <v>板橋区西台2-27-17</v>
          </cell>
          <cell r="AK760" t="str">
            <v/>
          </cell>
          <cell r="AL760" t="str">
            <v>050-5491-3721</v>
          </cell>
          <cell r="AM760" t="str">
            <v>①</v>
          </cell>
          <cell r="AN760" t="str">
            <v>長谷川　亮平</v>
          </cell>
          <cell r="AO760">
            <v>1</v>
          </cell>
          <cell r="AP760">
            <v>0</v>
          </cell>
          <cell r="AS760" t="str">
            <v>三菱</v>
          </cell>
          <cell r="AT760">
            <v>44907</v>
          </cell>
          <cell r="BA760">
            <v>38</v>
          </cell>
          <cell r="BB760" t="str">
            <v>○</v>
          </cell>
          <cell r="BC760" t="str">
            <v>221030208034</v>
          </cell>
          <cell r="BD760">
            <v>44966</v>
          </cell>
          <cell r="BE760">
            <v>44977</v>
          </cell>
          <cell r="BF760">
            <v>44979</v>
          </cell>
          <cell r="BG760" t="str">
            <v>9:30</v>
          </cell>
          <cell r="BH760" t="str">
            <v>17:00</v>
          </cell>
          <cell r="BI760" t="str">
            <v>9:00</v>
          </cell>
          <cell r="BJ760" t="str">
            <v>17:10</v>
          </cell>
          <cell r="BK760" t="str">
            <v/>
          </cell>
          <cell r="BL760" t="str">
            <v/>
          </cell>
        </row>
        <row r="761">
          <cell r="A761" t="str">
            <v>22-1030208-035</v>
          </cell>
          <cell r="B761">
            <v>44901</v>
          </cell>
          <cell r="C761">
            <v>44902</v>
          </cell>
          <cell r="F761" t="str">
            <v>1030208</v>
          </cell>
          <cell r="G761">
            <v>35</v>
          </cell>
          <cell r="H761">
            <v>3</v>
          </cell>
          <cell r="I761" t="str">
            <v>東京(飯田橋)</v>
          </cell>
          <cell r="J761" t="str">
            <v>飯田橋レインボービル</v>
          </cell>
          <cell r="K761" t="str">
            <v>大会議室</v>
          </cell>
          <cell r="L761">
            <v>44965</v>
          </cell>
          <cell r="M761">
            <v>44966</v>
          </cell>
          <cell r="O761" t="str">
            <v>東京(飯田橋)</v>
          </cell>
          <cell r="P761" t="str">
            <v>一般</v>
          </cell>
          <cell r="Q761">
            <v>1</v>
          </cell>
          <cell r="R761" t="str">
            <v>アリマ</v>
          </cell>
          <cell r="S761" t="str">
            <v>リョウスケ</v>
          </cell>
          <cell r="T761" t="str">
            <v>アリマ　リョウスケ</v>
          </cell>
          <cell r="U761" t="str">
            <v>有間</v>
          </cell>
          <cell r="V761" t="str">
            <v>亮介</v>
          </cell>
          <cell r="W761" t="str">
            <v>有間　亮介</v>
          </cell>
          <cell r="X761">
            <v>29358</v>
          </cell>
          <cell r="Y761">
            <v>44</v>
          </cell>
          <cell r="Z761" t="str">
            <v>252-0232</v>
          </cell>
          <cell r="AA761" t="str">
            <v>神奈川県</v>
          </cell>
          <cell r="AB761" t="str">
            <v>相模原市中央区矢部1-22-10</v>
          </cell>
          <cell r="AD761" t="str">
            <v>090-7803-1801</v>
          </cell>
          <cell r="AE761" t="str">
            <v>arima@bims.co.jp</v>
          </cell>
          <cell r="AF761" t="str">
            <v>株式会社ビムス</v>
          </cell>
          <cell r="AH761" t="str">
            <v>252-0226</v>
          </cell>
          <cell r="AI761" t="str">
            <v>神奈川県</v>
          </cell>
          <cell r="AJ761" t="str">
            <v>相模原市中央区陽光台1-2-24</v>
          </cell>
          <cell r="AL761" t="str">
            <v>042-730-3200</v>
          </cell>
          <cell r="AM761" t="str">
            <v>①</v>
          </cell>
          <cell r="AN761" t="str">
            <v>有間　亮介</v>
          </cell>
          <cell r="AO761">
            <v>1</v>
          </cell>
          <cell r="AP761">
            <v>1</v>
          </cell>
          <cell r="AS761" t="str">
            <v>三菱</v>
          </cell>
          <cell r="AT761">
            <v>44958</v>
          </cell>
          <cell r="BA761">
            <v>26</v>
          </cell>
          <cell r="BB761" t="str">
            <v>○</v>
          </cell>
          <cell r="BC761" t="str">
            <v>221030208035</v>
          </cell>
          <cell r="BD761">
            <v>44966</v>
          </cell>
          <cell r="BE761">
            <v>44977</v>
          </cell>
          <cell r="BF761">
            <v>44979</v>
          </cell>
          <cell r="BG761" t="str">
            <v>9:30</v>
          </cell>
          <cell r="BH761" t="str">
            <v>17:00</v>
          </cell>
          <cell r="BI761" t="str">
            <v>9:00</v>
          </cell>
          <cell r="BJ761" t="str">
            <v>17:10</v>
          </cell>
          <cell r="BK761" t="str">
            <v/>
          </cell>
          <cell r="BL761" t="str">
            <v/>
          </cell>
        </row>
        <row r="762">
          <cell r="A762" t="str">
            <v>22-1030208-036</v>
          </cell>
          <cell r="B762">
            <v>44903</v>
          </cell>
          <cell r="C762">
            <v>44904</v>
          </cell>
          <cell r="F762" t="str">
            <v>1030208</v>
          </cell>
          <cell r="G762">
            <v>36</v>
          </cell>
          <cell r="H762">
            <v>3</v>
          </cell>
          <cell r="I762" t="str">
            <v>東京(飯田橋)</v>
          </cell>
          <cell r="J762" t="str">
            <v>飯田橋レインボービル</v>
          </cell>
          <cell r="K762" t="str">
            <v>大会議室</v>
          </cell>
          <cell r="L762">
            <v>44965</v>
          </cell>
          <cell r="M762">
            <v>44966</v>
          </cell>
          <cell r="O762" t="str">
            <v>東京(飯田橋)</v>
          </cell>
          <cell r="P762" t="str">
            <v>一般</v>
          </cell>
          <cell r="Q762">
            <v>1</v>
          </cell>
          <cell r="R762" t="str">
            <v>タケナカ</v>
          </cell>
          <cell r="S762" t="str">
            <v>タカヒロ</v>
          </cell>
          <cell r="T762" t="str">
            <v>タケナカ　タカヒロ</v>
          </cell>
          <cell r="U762" t="str">
            <v>竹中</v>
          </cell>
          <cell r="V762" t="str">
            <v>孝宏</v>
          </cell>
          <cell r="W762" t="str">
            <v>竹中　孝宏</v>
          </cell>
          <cell r="X762">
            <v>26048</v>
          </cell>
          <cell r="Y762">
            <v>53</v>
          </cell>
          <cell r="Z762" t="str">
            <v>154-0005</v>
          </cell>
          <cell r="AA762" t="str">
            <v>東京都</v>
          </cell>
          <cell r="AB762" t="str">
            <v>世田谷区三宿1-21-17</v>
          </cell>
          <cell r="AC762" t="str">
            <v>竹中マンション1階</v>
          </cell>
          <cell r="AD762" t="str">
            <v>090-7277-1358</v>
          </cell>
          <cell r="AE762" t="str">
            <v>takenaka@koushou.ne.jp</v>
          </cell>
          <cell r="AF762" t="str">
            <v>株式会社　工匠</v>
          </cell>
          <cell r="AG762" t="str">
            <v>本社</v>
          </cell>
          <cell r="AH762" t="str">
            <v>224-0001</v>
          </cell>
          <cell r="AI762" t="str">
            <v>神奈川県</v>
          </cell>
          <cell r="AJ762" t="str">
            <v>横浜市都筑区中川1-29-1</v>
          </cell>
          <cell r="AK762" t="str">
            <v>イイダビル5F</v>
          </cell>
          <cell r="AL762" t="str">
            <v>045-914-7327</v>
          </cell>
          <cell r="AM762" t="str">
            <v>⑥</v>
          </cell>
          <cell r="AN762" t="str">
            <v>竹中　孝宏</v>
          </cell>
          <cell r="AO762">
            <v>0</v>
          </cell>
          <cell r="AP762">
            <v>1</v>
          </cell>
          <cell r="AS762" t="str">
            <v>三菱</v>
          </cell>
          <cell r="AT762">
            <v>44908</v>
          </cell>
          <cell r="BA762">
            <v>35</v>
          </cell>
          <cell r="BB762" t="str">
            <v>○</v>
          </cell>
          <cell r="BC762" t="str">
            <v>221030208036</v>
          </cell>
          <cell r="BD762">
            <v>44966</v>
          </cell>
          <cell r="BE762">
            <v>44977</v>
          </cell>
          <cell r="BF762">
            <v>44979</v>
          </cell>
          <cell r="BG762" t="str">
            <v>9:30</v>
          </cell>
          <cell r="BH762" t="str">
            <v>17:00</v>
          </cell>
          <cell r="BI762" t="str">
            <v>9:00</v>
          </cell>
          <cell r="BJ762" t="str">
            <v>17:10</v>
          </cell>
          <cell r="BK762" t="str">
            <v/>
          </cell>
          <cell r="BL762" t="str">
            <v/>
          </cell>
        </row>
        <row r="763">
          <cell r="A763" t="str">
            <v>22-1030208-037</v>
          </cell>
          <cell r="B763">
            <v>44903</v>
          </cell>
          <cell r="C763">
            <v>44904</v>
          </cell>
          <cell r="F763" t="str">
            <v>1030208</v>
          </cell>
          <cell r="G763">
            <v>37</v>
          </cell>
          <cell r="H763">
            <v>3</v>
          </cell>
          <cell r="I763" t="str">
            <v>東京(飯田橋)</v>
          </cell>
          <cell r="J763" t="str">
            <v>飯田橋レインボービル</v>
          </cell>
          <cell r="K763" t="str">
            <v>大会議室</v>
          </cell>
          <cell r="L763">
            <v>44965</v>
          </cell>
          <cell r="M763">
            <v>44966</v>
          </cell>
          <cell r="O763" t="str">
            <v>東京(飯田橋)</v>
          </cell>
          <cell r="P763" t="str">
            <v>一般</v>
          </cell>
          <cell r="Q763">
            <v>1</v>
          </cell>
          <cell r="R763" t="str">
            <v>クワナ</v>
          </cell>
          <cell r="S763" t="str">
            <v>カズキ</v>
          </cell>
          <cell r="T763" t="str">
            <v>クワナ　カズキ</v>
          </cell>
          <cell r="U763" t="str">
            <v>桑名</v>
          </cell>
          <cell r="V763" t="str">
            <v>一樹</v>
          </cell>
          <cell r="W763" t="str">
            <v>桑名　一樹</v>
          </cell>
          <cell r="X763">
            <v>28950</v>
          </cell>
          <cell r="Y763">
            <v>45</v>
          </cell>
          <cell r="Z763" t="str">
            <v>142-0042</v>
          </cell>
          <cell r="AA763" t="str">
            <v>東京都</v>
          </cell>
          <cell r="AB763" t="str">
            <v>品川区豊町4-19-23</v>
          </cell>
          <cell r="AD763" t="str">
            <v>080-3252-2605</v>
          </cell>
          <cell r="AF763" t="str">
            <v>株式会社　工匠</v>
          </cell>
          <cell r="AG763" t="str">
            <v>本社</v>
          </cell>
          <cell r="AH763" t="str">
            <v>224-0001</v>
          </cell>
          <cell r="AI763" t="str">
            <v>神奈川県</v>
          </cell>
          <cell r="AJ763" t="str">
            <v>横浜市都筑区中川1-29-1</v>
          </cell>
          <cell r="AK763" t="str">
            <v>イイダビル5F</v>
          </cell>
          <cell r="AL763" t="str">
            <v>045-914-7327</v>
          </cell>
          <cell r="AM763" t="str">
            <v>⑥</v>
          </cell>
          <cell r="AN763" t="str">
            <v>桑名　一樹</v>
          </cell>
          <cell r="AO763">
            <v>0</v>
          </cell>
          <cell r="AP763">
            <v>1</v>
          </cell>
          <cell r="AS763" t="str">
            <v>三菱</v>
          </cell>
          <cell r="AT763">
            <v>44908</v>
          </cell>
          <cell r="BA763">
            <v>35</v>
          </cell>
          <cell r="BB763" t="str">
            <v>○</v>
          </cell>
          <cell r="BC763" t="str">
            <v>221030208037</v>
          </cell>
          <cell r="BD763">
            <v>44966</v>
          </cell>
          <cell r="BE763">
            <v>44977</v>
          </cell>
          <cell r="BF763">
            <v>44979</v>
          </cell>
        </row>
        <row r="764">
          <cell r="A764" t="str">
            <v>22-1030208-038</v>
          </cell>
          <cell r="B764">
            <v>44906</v>
          </cell>
          <cell r="C764">
            <v>44907</v>
          </cell>
          <cell r="F764" t="str">
            <v>1030208</v>
          </cell>
          <cell r="G764">
            <v>38</v>
          </cell>
          <cell r="H764">
            <v>3</v>
          </cell>
          <cell r="I764" t="str">
            <v>東京(飯田橋)</v>
          </cell>
          <cell r="J764" t="str">
            <v>飯田橋レインボービル</v>
          </cell>
          <cell r="K764" t="str">
            <v>大会議室</v>
          </cell>
          <cell r="L764">
            <v>44965</v>
          </cell>
          <cell r="M764">
            <v>44966</v>
          </cell>
          <cell r="O764" t="str">
            <v>東京(飯田橋)</v>
          </cell>
          <cell r="P764" t="str">
            <v>一般</v>
          </cell>
          <cell r="Q764">
            <v>1</v>
          </cell>
          <cell r="R764" t="str">
            <v>イシイ</v>
          </cell>
          <cell r="S764" t="str">
            <v>ハジメ</v>
          </cell>
          <cell r="T764" t="str">
            <v>イシイ　ハジメ</v>
          </cell>
          <cell r="U764" t="str">
            <v>石井</v>
          </cell>
          <cell r="V764" t="str">
            <v>肇</v>
          </cell>
          <cell r="W764" t="str">
            <v>石井　肇</v>
          </cell>
          <cell r="X764">
            <v>20635</v>
          </cell>
          <cell r="Y764">
            <v>68</v>
          </cell>
          <cell r="Z764" t="str">
            <v>196-0033</v>
          </cell>
          <cell r="AA764" t="str">
            <v>東京都</v>
          </cell>
          <cell r="AB764" t="str">
            <v>昭島市東町3-4-13</v>
          </cell>
          <cell r="AD764" t="str">
            <v>090-4950-7006</v>
          </cell>
          <cell r="AE764" t="str">
            <v>h.ishii@cena-consulting.com</v>
          </cell>
          <cell r="AF764" t="str">
            <v>株式会社セナコンサルティング</v>
          </cell>
          <cell r="AH764" t="str">
            <v>101-0025</v>
          </cell>
          <cell r="AI764" t="str">
            <v>東京都</v>
          </cell>
          <cell r="AJ764" t="str">
            <v>千代田区神田佐久間町2-23</v>
          </cell>
          <cell r="AK764" t="str">
            <v>海正ビル202</v>
          </cell>
          <cell r="AL764" t="str">
            <v>03-5823-4993</v>
          </cell>
          <cell r="AM764" t="str">
            <v>②</v>
          </cell>
          <cell r="AN764" t="str">
            <v>石井　肇</v>
          </cell>
          <cell r="AO764">
            <v>1</v>
          </cell>
          <cell r="AP764">
            <v>0</v>
          </cell>
          <cell r="AS764" t="str">
            <v>三菱</v>
          </cell>
          <cell r="AT764">
            <v>44907</v>
          </cell>
          <cell r="BA764">
            <v>38</v>
          </cell>
          <cell r="BB764" t="str">
            <v>○</v>
          </cell>
          <cell r="BC764" t="str">
            <v>221030208038</v>
          </cell>
          <cell r="BD764">
            <v>44966</v>
          </cell>
          <cell r="BE764">
            <v>44977</v>
          </cell>
          <cell r="BF764">
            <v>44979</v>
          </cell>
          <cell r="BG764" t="str">
            <v>9:30</v>
          </cell>
          <cell r="BH764" t="str">
            <v>17:00</v>
          </cell>
          <cell r="BI764" t="str">
            <v>9:00</v>
          </cell>
          <cell r="BJ764" t="str">
            <v>17:10</v>
          </cell>
          <cell r="BK764" t="str">
            <v/>
          </cell>
          <cell r="BL764" t="str">
            <v/>
          </cell>
        </row>
        <row r="765">
          <cell r="A765" t="str">
            <v>22-1030208-039</v>
          </cell>
          <cell r="B765">
            <v>44909</v>
          </cell>
          <cell r="C765">
            <v>44909</v>
          </cell>
          <cell r="F765" t="str">
            <v>1030208</v>
          </cell>
          <cell r="G765">
            <v>39</v>
          </cell>
          <cell r="H765">
            <v>3</v>
          </cell>
          <cell r="I765" t="str">
            <v>東京(飯田橋)</v>
          </cell>
          <cell r="J765" t="str">
            <v>飯田橋レインボービル</v>
          </cell>
          <cell r="K765" t="str">
            <v>大会議室</v>
          </cell>
          <cell r="L765">
            <v>44965</v>
          </cell>
          <cell r="M765">
            <v>44966</v>
          </cell>
          <cell r="O765" t="str">
            <v>東京(飯田橋)</v>
          </cell>
          <cell r="P765" t="str">
            <v>一般</v>
          </cell>
          <cell r="Q765">
            <v>1</v>
          </cell>
          <cell r="R765" t="str">
            <v>イケマツ</v>
          </cell>
          <cell r="S765" t="str">
            <v>ケンゾウ</v>
          </cell>
          <cell r="T765" t="str">
            <v>イケマツ　ケンゾウ</v>
          </cell>
          <cell r="U765" t="str">
            <v>池末</v>
          </cell>
          <cell r="V765" t="str">
            <v>研三</v>
          </cell>
          <cell r="W765" t="str">
            <v>池末　研三</v>
          </cell>
          <cell r="X765">
            <v>22916</v>
          </cell>
          <cell r="Y765">
            <v>60</v>
          </cell>
          <cell r="Z765" t="str">
            <v>142-0054</v>
          </cell>
          <cell r="AA765" t="str">
            <v>東京都</v>
          </cell>
          <cell r="AB765" t="str">
            <v>品川区西中延3-1-4</v>
          </cell>
          <cell r="AC765" t="str">
            <v/>
          </cell>
          <cell r="AD765" t="str">
            <v>070-4381-3725</v>
          </cell>
          <cell r="AE765" t="str">
            <v>k-ikematsu@mitsui-designtec.co.jp</v>
          </cell>
          <cell r="AF765" t="str">
            <v>三井デザインテック株式会社</v>
          </cell>
          <cell r="AG765" t="str">
            <v>ライフスタイル事業本部</v>
          </cell>
          <cell r="AH765" t="str">
            <v>104-0061</v>
          </cell>
          <cell r="AI765" t="str">
            <v>東京都</v>
          </cell>
          <cell r="AJ765" t="str">
            <v>中央区銀座6-17-1</v>
          </cell>
          <cell r="AK765" t="str">
            <v>銀座6丁目SQUARE　2F</v>
          </cell>
          <cell r="AL765" t="str">
            <v>03-6366-3143</v>
          </cell>
          <cell r="AM765" t="str">
            <v>⑥</v>
          </cell>
          <cell r="AN765" t="str">
            <v>池末　研三</v>
          </cell>
          <cell r="AO765">
            <v>1</v>
          </cell>
          <cell r="AP765">
            <v>1</v>
          </cell>
          <cell r="AS765" t="str">
            <v>三菱</v>
          </cell>
          <cell r="AT765">
            <v>44914</v>
          </cell>
          <cell r="BA765">
            <v>38</v>
          </cell>
          <cell r="BB765" t="str">
            <v>○</v>
          </cell>
          <cell r="BC765" t="str">
            <v>221030208039</v>
          </cell>
          <cell r="BD765">
            <v>44966</v>
          </cell>
          <cell r="BE765">
            <v>44977</v>
          </cell>
          <cell r="BF765">
            <v>44979</v>
          </cell>
          <cell r="BG765" t="str">
            <v>9:30</v>
          </cell>
          <cell r="BH765" t="str">
            <v>17:00</v>
          </cell>
          <cell r="BI765" t="str">
            <v>9:00</v>
          </cell>
          <cell r="BJ765" t="str">
            <v>17:10</v>
          </cell>
          <cell r="BK765" t="str">
            <v/>
          </cell>
          <cell r="BL765" t="str">
            <v/>
          </cell>
        </row>
        <row r="766">
          <cell r="A766" t="str">
            <v>22-1030208-040</v>
          </cell>
          <cell r="B766">
            <v>44911</v>
          </cell>
          <cell r="C766">
            <v>44911</v>
          </cell>
          <cell r="F766" t="str">
            <v>1030208</v>
          </cell>
          <cell r="G766">
            <v>40</v>
          </cell>
          <cell r="H766">
            <v>3</v>
          </cell>
          <cell r="I766" t="str">
            <v>東京(飯田橋)</v>
          </cell>
          <cell r="J766" t="str">
            <v>飯田橋レインボービル</v>
          </cell>
          <cell r="K766" t="str">
            <v>大会議室</v>
          </cell>
          <cell r="L766">
            <v>44965</v>
          </cell>
          <cell r="M766">
            <v>44966</v>
          </cell>
          <cell r="O766" t="str">
            <v>東京(飯田橋)</v>
          </cell>
          <cell r="P766" t="str">
            <v>一般</v>
          </cell>
          <cell r="Q766">
            <v>1</v>
          </cell>
          <cell r="R766" t="str">
            <v>キクチ</v>
          </cell>
          <cell r="S766" t="str">
            <v>トモユキ</v>
          </cell>
          <cell r="T766" t="str">
            <v>キクチ　トモユキ</v>
          </cell>
          <cell r="U766" t="str">
            <v>菊地</v>
          </cell>
          <cell r="V766" t="str">
            <v>智之</v>
          </cell>
          <cell r="W766" t="str">
            <v>菊地　智之</v>
          </cell>
          <cell r="X766">
            <v>27166</v>
          </cell>
          <cell r="Y766">
            <v>48</v>
          </cell>
          <cell r="Z766" t="str">
            <v>364-0035</v>
          </cell>
          <cell r="AA766" t="str">
            <v>埼玉</v>
          </cell>
          <cell r="AB766" t="str">
            <v>北本市西高尾１丁目47</v>
          </cell>
          <cell r="AC766" t="str">
            <v/>
          </cell>
          <cell r="AD766" t="str">
            <v>090-2220-9907</v>
          </cell>
          <cell r="AE766" t="str">
            <v>t.kikuchi@sanko-soflan.co.jp</v>
          </cell>
          <cell r="AF766" t="str">
            <v>三光ソフラン株式会社</v>
          </cell>
          <cell r="AG766" t="str">
            <v>工事部</v>
          </cell>
          <cell r="AH766" t="str">
            <v>330-9535</v>
          </cell>
          <cell r="AI766" t="str">
            <v>埼玉県</v>
          </cell>
          <cell r="AJ766" t="str">
            <v>さいたま市大宮区大成町1-２４６</v>
          </cell>
          <cell r="AK766" t="str">
            <v/>
          </cell>
          <cell r="AL766" t="str">
            <v>048-666-5005</v>
          </cell>
          <cell r="AM766" t="str">
            <v>⑥</v>
          </cell>
          <cell r="AN766" t="str">
            <v>菊地　智之</v>
          </cell>
          <cell r="AO766">
            <v>1</v>
          </cell>
          <cell r="AP766">
            <v>1</v>
          </cell>
          <cell r="AS766" t="str">
            <v>三菱</v>
          </cell>
          <cell r="AT766">
            <v>44915</v>
          </cell>
          <cell r="BA766">
            <v>33</v>
          </cell>
          <cell r="BB766" t="str">
            <v>○</v>
          </cell>
          <cell r="BC766" t="str">
            <v>221030208040</v>
          </cell>
          <cell r="BD766">
            <v>44966</v>
          </cell>
          <cell r="BE766">
            <v>44977</v>
          </cell>
          <cell r="BF766">
            <v>44979</v>
          </cell>
          <cell r="BG766" t="str">
            <v>9:30</v>
          </cell>
          <cell r="BH766" t="str">
            <v>17:00</v>
          </cell>
          <cell r="BI766" t="str">
            <v>9:00</v>
          </cell>
          <cell r="BJ766" t="str">
            <v>17:10</v>
          </cell>
          <cell r="BK766" t="str">
            <v/>
          </cell>
          <cell r="BL766" t="str">
            <v/>
          </cell>
        </row>
        <row r="767">
          <cell r="A767" t="str">
            <v>22-1030208-041</v>
          </cell>
          <cell r="B767">
            <v>44912</v>
          </cell>
          <cell r="C767">
            <v>44914</v>
          </cell>
          <cell r="F767" t="str">
            <v>1030208</v>
          </cell>
          <cell r="G767">
            <v>41</v>
          </cell>
          <cell r="H767">
            <v>3</v>
          </cell>
          <cell r="I767" t="str">
            <v>東京(飯田橋)</v>
          </cell>
          <cell r="J767" t="str">
            <v>飯田橋レインボービル</v>
          </cell>
          <cell r="K767" t="str">
            <v>大会議室</v>
          </cell>
          <cell r="L767">
            <v>44965</v>
          </cell>
          <cell r="M767">
            <v>44966</v>
          </cell>
          <cell r="O767" t="str">
            <v>東京(飯田橋)</v>
          </cell>
          <cell r="P767" t="str">
            <v>一般</v>
          </cell>
          <cell r="Q767">
            <v>1</v>
          </cell>
          <cell r="R767" t="str">
            <v>ハタノ</v>
          </cell>
          <cell r="S767" t="str">
            <v>タカシ</v>
          </cell>
          <cell r="T767" t="str">
            <v>ハタノ　タカシ</v>
          </cell>
          <cell r="U767" t="str">
            <v>波多野</v>
          </cell>
          <cell r="V767" t="str">
            <v>傑</v>
          </cell>
          <cell r="W767" t="str">
            <v>波多野　傑</v>
          </cell>
          <cell r="X767">
            <v>27345</v>
          </cell>
          <cell r="Y767">
            <v>48</v>
          </cell>
          <cell r="Z767" t="str">
            <v>299-0109</v>
          </cell>
          <cell r="AA767" t="str">
            <v>千葉県</v>
          </cell>
          <cell r="AB767" t="str">
            <v>市原市千種7-16-6</v>
          </cell>
          <cell r="AC767" t="str">
            <v/>
          </cell>
          <cell r="AD767" t="str">
            <v>090-2531-8228</v>
          </cell>
          <cell r="AE767" t="str">
            <v>hatano_sode-reform@ace.ocn.ne.jp</v>
          </cell>
          <cell r="AF767" t="str">
            <v>株式会社そでがうらリフォーム</v>
          </cell>
          <cell r="AH767" t="str">
            <v>299-0246</v>
          </cell>
          <cell r="AI767" t="str">
            <v>千葉県</v>
          </cell>
          <cell r="AJ767" t="str">
            <v>袖ケ浦市長浦駅前3-12-1</v>
          </cell>
          <cell r="AK767" t="str">
            <v/>
          </cell>
          <cell r="AL767" t="str">
            <v>0438-60-2766</v>
          </cell>
          <cell r="AM767" t="str">
            <v>⑥</v>
          </cell>
          <cell r="AN767" t="str">
            <v>波多野　傑</v>
          </cell>
          <cell r="AO767">
            <v>1</v>
          </cell>
          <cell r="AP767">
            <v>1</v>
          </cell>
          <cell r="AS767" t="str">
            <v>三菱</v>
          </cell>
          <cell r="AT767">
            <v>44914</v>
          </cell>
          <cell r="BA767">
            <v>36</v>
          </cell>
          <cell r="BB767" t="str">
            <v>○</v>
          </cell>
          <cell r="BC767" t="str">
            <v>221030208041</v>
          </cell>
          <cell r="BD767">
            <v>44966</v>
          </cell>
          <cell r="BE767">
            <v>44977</v>
          </cell>
          <cell r="BF767">
            <v>44979</v>
          </cell>
          <cell r="BG767" t="str">
            <v>9:30</v>
          </cell>
          <cell r="BH767" t="str">
            <v>17:00</v>
          </cell>
          <cell r="BI767" t="str">
            <v>9:00</v>
          </cell>
          <cell r="BJ767" t="str">
            <v>17:10</v>
          </cell>
          <cell r="BK767" t="str">
            <v/>
          </cell>
          <cell r="BL767" t="str">
            <v/>
          </cell>
        </row>
        <row r="768">
          <cell r="A768" t="str">
            <v>22-1030208-042</v>
          </cell>
          <cell r="B768">
            <v>44912</v>
          </cell>
          <cell r="C768">
            <v>44914</v>
          </cell>
          <cell r="F768" t="str">
            <v>1030208</v>
          </cell>
          <cell r="G768">
            <v>42</v>
          </cell>
          <cell r="H768">
            <v>3</v>
          </cell>
          <cell r="I768" t="str">
            <v>東京(飯田橋)</v>
          </cell>
          <cell r="J768" t="str">
            <v>飯田橋レインボービル</v>
          </cell>
          <cell r="K768" t="str">
            <v>大会議室</v>
          </cell>
          <cell r="L768">
            <v>44965</v>
          </cell>
          <cell r="M768">
            <v>44966</v>
          </cell>
          <cell r="O768" t="str">
            <v>東京(飯田橋)</v>
          </cell>
          <cell r="P768" t="str">
            <v>一般</v>
          </cell>
          <cell r="Q768">
            <v>1</v>
          </cell>
          <cell r="R768" t="str">
            <v>シミズ</v>
          </cell>
          <cell r="S768" t="str">
            <v>ケンイチ</v>
          </cell>
          <cell r="T768" t="str">
            <v>シミズ　ケンイチ</v>
          </cell>
          <cell r="U768" t="str">
            <v>清水</v>
          </cell>
          <cell r="V768" t="str">
            <v>賢一</v>
          </cell>
          <cell r="W768" t="str">
            <v>清水　賢一</v>
          </cell>
          <cell r="X768">
            <v>27846</v>
          </cell>
          <cell r="Y768">
            <v>46</v>
          </cell>
          <cell r="Z768" t="str">
            <v>193-0832</v>
          </cell>
          <cell r="AA768" t="str">
            <v>東京都</v>
          </cell>
          <cell r="AB768" t="str">
            <v>八王子市散田町５－５－１０</v>
          </cell>
          <cell r="AC768" t="str">
            <v/>
          </cell>
          <cell r="AD768" t="str">
            <v>090-1436-4774</v>
          </cell>
          <cell r="AE768" t="str">
            <v>info@kowakensetu.co.jp</v>
          </cell>
          <cell r="AF768" t="str">
            <v>宏和建設株式会社</v>
          </cell>
          <cell r="AG768" t="str">
            <v>建設業</v>
          </cell>
          <cell r="AH768" t="str">
            <v>193-0832</v>
          </cell>
          <cell r="AI768" t="str">
            <v>東京都</v>
          </cell>
          <cell r="AJ768" t="str">
            <v>八王子市散田町5-13-8</v>
          </cell>
          <cell r="AK768" t="str">
            <v/>
          </cell>
          <cell r="AL768" t="str">
            <v>042-664-5110</v>
          </cell>
          <cell r="AM768" t="str">
            <v>⑥</v>
          </cell>
          <cell r="AN768" t="str">
            <v>清水　賢一</v>
          </cell>
          <cell r="AO768">
            <v>0</v>
          </cell>
          <cell r="AP768">
            <v>0</v>
          </cell>
          <cell r="AS768" t="str">
            <v>三菱</v>
          </cell>
          <cell r="AT768">
            <v>44915</v>
          </cell>
          <cell r="BA768">
            <v>40</v>
          </cell>
          <cell r="BB768" t="str">
            <v>○</v>
          </cell>
          <cell r="BC768" t="str">
            <v>221030208042</v>
          </cell>
          <cell r="BD768">
            <v>44966</v>
          </cell>
          <cell r="BE768">
            <v>44977</v>
          </cell>
          <cell r="BF768">
            <v>44979</v>
          </cell>
          <cell r="BG768" t="str">
            <v>9:30</v>
          </cell>
          <cell r="BH768" t="str">
            <v>17:00</v>
          </cell>
          <cell r="BI768" t="str">
            <v>9:00</v>
          </cell>
          <cell r="BJ768" t="str">
            <v>17:10</v>
          </cell>
          <cell r="BK768" t="str">
            <v/>
          </cell>
          <cell r="BL768" t="str">
            <v/>
          </cell>
        </row>
        <row r="769">
          <cell r="A769" t="str">
            <v>22-1030208-043</v>
          </cell>
          <cell r="B769">
            <v>44914</v>
          </cell>
          <cell r="C769">
            <v>44914</v>
          </cell>
          <cell r="F769" t="str">
            <v>1030208</v>
          </cell>
          <cell r="G769">
            <v>43</v>
          </cell>
          <cell r="H769">
            <v>3</v>
          </cell>
          <cell r="I769" t="str">
            <v>東京(飯田橋)</v>
          </cell>
          <cell r="J769" t="str">
            <v>飯田橋レインボービル</v>
          </cell>
          <cell r="K769" t="str">
            <v>大会議室</v>
          </cell>
          <cell r="L769">
            <v>44965</v>
          </cell>
          <cell r="M769">
            <v>44966</v>
          </cell>
          <cell r="O769" t="str">
            <v>東京(飯田橋)</v>
          </cell>
          <cell r="P769" t="str">
            <v>一般</v>
          </cell>
          <cell r="Q769">
            <v>1</v>
          </cell>
          <cell r="R769" t="str">
            <v>ナカムラ</v>
          </cell>
          <cell r="S769" t="str">
            <v>ミツオ</v>
          </cell>
          <cell r="T769" t="str">
            <v>ナカムラ　ミツオ</v>
          </cell>
          <cell r="U769" t="str">
            <v>中村</v>
          </cell>
          <cell r="V769" t="str">
            <v>光男</v>
          </cell>
          <cell r="W769" t="str">
            <v>中村　光男</v>
          </cell>
          <cell r="X769">
            <v>25659</v>
          </cell>
          <cell r="Y769">
            <v>54</v>
          </cell>
          <cell r="Z769" t="str">
            <v>161-0031</v>
          </cell>
          <cell r="AA769" t="str">
            <v>東京都</v>
          </cell>
          <cell r="AB769" t="str">
            <v>新宿区西落合3-22-11</v>
          </cell>
          <cell r="AD769" t="str">
            <v>090-5194-0682</v>
          </cell>
          <cell r="AE769" t="str">
            <v>m1-nakamura@mitsuihome.co.jp</v>
          </cell>
          <cell r="AF769" t="str">
            <v>三井ホーム株式会社</v>
          </cell>
          <cell r="AG769" t="str">
            <v>東京オ－ナ－サポ－ト部　東京お客様センター</v>
          </cell>
          <cell r="AH769" t="str">
            <v>170-0005</v>
          </cell>
          <cell r="AI769" t="str">
            <v>東京都</v>
          </cell>
          <cell r="AJ769" t="str">
            <v>豊島区南大塚2-25-15</v>
          </cell>
          <cell r="AK769" t="str">
            <v>South新大塚ビル 2F</v>
          </cell>
          <cell r="AL769" t="str">
            <v>03-6366-3397</v>
          </cell>
          <cell r="AM769" t="str">
            <v>①</v>
          </cell>
          <cell r="AN769" t="str">
            <v>中村　光男</v>
          </cell>
          <cell r="AO769">
            <v>1</v>
          </cell>
          <cell r="AP769">
            <v>1</v>
          </cell>
          <cell r="AS769" t="str">
            <v>一括</v>
          </cell>
          <cell r="BA769">
            <v>37</v>
          </cell>
          <cell r="BB769" t="str">
            <v>○</v>
          </cell>
          <cell r="BC769" t="str">
            <v>221030208043</v>
          </cell>
          <cell r="BD769">
            <v>44966</v>
          </cell>
          <cell r="BE769">
            <v>44977</v>
          </cell>
          <cell r="BF769">
            <v>44979</v>
          </cell>
          <cell r="BG769" t="str">
            <v>9:30</v>
          </cell>
          <cell r="BH769" t="str">
            <v>17:00</v>
          </cell>
          <cell r="BI769" t="str">
            <v>9:00</v>
          </cell>
          <cell r="BJ769" t="str">
            <v>17:10</v>
          </cell>
          <cell r="BK769" t="str">
            <v/>
          </cell>
          <cell r="BL769" t="str">
            <v/>
          </cell>
        </row>
        <row r="770">
          <cell r="A770" t="str">
            <v>22-1030208-044</v>
          </cell>
          <cell r="B770">
            <v>44897</v>
          </cell>
          <cell r="C770">
            <v>44914</v>
          </cell>
          <cell r="F770" t="str">
            <v>1030208</v>
          </cell>
          <cell r="G770">
            <v>44</v>
          </cell>
          <cell r="H770">
            <v>3</v>
          </cell>
          <cell r="I770" t="str">
            <v>東京(飯田橋)</v>
          </cell>
          <cell r="J770" t="str">
            <v>飯田橋レインボービル</v>
          </cell>
          <cell r="K770" t="str">
            <v>大会議室</v>
          </cell>
          <cell r="L770">
            <v>44965</v>
          </cell>
          <cell r="M770">
            <v>44966</v>
          </cell>
          <cell r="O770" t="str">
            <v>東京(飯田橋)</v>
          </cell>
          <cell r="P770" t="str">
            <v>一般</v>
          </cell>
          <cell r="Q770">
            <v>1</v>
          </cell>
          <cell r="R770" t="str">
            <v>ハヤシ</v>
          </cell>
          <cell r="S770" t="str">
            <v>タカユキ</v>
          </cell>
          <cell r="T770" t="str">
            <v>ハヤシ　タカユキ</v>
          </cell>
          <cell r="U770" t="str">
            <v>林</v>
          </cell>
          <cell r="V770" t="str">
            <v>孝幸</v>
          </cell>
          <cell r="W770" t="str">
            <v>林　孝幸</v>
          </cell>
          <cell r="X770">
            <v>26903</v>
          </cell>
          <cell r="Y770">
            <v>49</v>
          </cell>
          <cell r="Z770" t="str">
            <v>264-0026</v>
          </cell>
          <cell r="AA770" t="str">
            <v>千葉県</v>
          </cell>
          <cell r="AB770" t="str">
            <v>千葉市若葉区西都賀5-3-19</v>
          </cell>
          <cell r="AC770" t="str">
            <v/>
          </cell>
          <cell r="AD770" t="str">
            <v>080-1006-5957</v>
          </cell>
          <cell r="AE770" t="str">
            <v>ta-hayashi@mitsui-designtec.co.jp</v>
          </cell>
          <cell r="AF770" t="str">
            <v>三井デザインテック株式会社</v>
          </cell>
          <cell r="AG770" t="str">
            <v>リフォームデザイン事業２部</v>
          </cell>
          <cell r="AH770" t="str">
            <v>273-0012</v>
          </cell>
          <cell r="AI770" t="str">
            <v>千葉県</v>
          </cell>
          <cell r="AJ770" t="str">
            <v>船橋市浜町2-1-1</v>
          </cell>
          <cell r="AK770" t="str">
            <v xml:space="preserve">ららぽーと三井ビル９F </v>
          </cell>
          <cell r="AL770" t="str">
            <v>047-437-9820</v>
          </cell>
          <cell r="AM770" t="str">
            <v>⑥</v>
          </cell>
          <cell r="AN770" t="str">
            <v>林　孝幸</v>
          </cell>
          <cell r="AO770">
            <v>1</v>
          </cell>
          <cell r="AP770">
            <v>1</v>
          </cell>
          <cell r="AS770" t="str">
            <v>三菱</v>
          </cell>
          <cell r="AT770">
            <v>44932</v>
          </cell>
          <cell r="AV770">
            <v>44939</v>
          </cell>
          <cell r="AW770" t="str">
            <v>三井デザインテック株式会社</v>
          </cell>
          <cell r="AX770" t="str">
            <v>御中</v>
          </cell>
          <cell r="AY770">
            <v>44932</v>
          </cell>
          <cell r="BA770">
            <v>38</v>
          </cell>
          <cell r="BB770" t="str">
            <v>○</v>
          </cell>
          <cell r="BC770" t="str">
            <v>221030208044</v>
          </cell>
          <cell r="BD770">
            <v>44966</v>
          </cell>
          <cell r="BE770">
            <v>44977</v>
          </cell>
          <cell r="BF770">
            <v>44979</v>
          </cell>
          <cell r="BG770" t="str">
            <v>9:30</v>
          </cell>
          <cell r="BH770" t="str">
            <v>17:00</v>
          </cell>
          <cell r="BI770" t="str">
            <v>9:00</v>
          </cell>
          <cell r="BJ770" t="str">
            <v>17:10</v>
          </cell>
          <cell r="BK770" t="str">
            <v/>
          </cell>
          <cell r="BL770" t="str">
            <v/>
          </cell>
        </row>
        <row r="771">
          <cell r="A771" t="str">
            <v>22-1030208-045</v>
          </cell>
          <cell r="B771">
            <v>44914</v>
          </cell>
          <cell r="C771">
            <v>44915</v>
          </cell>
          <cell r="F771" t="str">
            <v>1030208</v>
          </cell>
          <cell r="G771">
            <v>45</v>
          </cell>
          <cell r="H771">
            <v>3</v>
          </cell>
          <cell r="I771" t="str">
            <v>東京(飯田橋)</v>
          </cell>
          <cell r="J771" t="str">
            <v>飯田橋レインボービル</v>
          </cell>
          <cell r="K771" t="str">
            <v>大会議室</v>
          </cell>
          <cell r="L771">
            <v>44965</v>
          </cell>
          <cell r="M771">
            <v>44966</v>
          </cell>
          <cell r="O771" t="str">
            <v>東京(飯田橋)</v>
          </cell>
          <cell r="P771" t="str">
            <v>一般</v>
          </cell>
          <cell r="Q771">
            <v>1</v>
          </cell>
          <cell r="R771" t="str">
            <v>タケダ</v>
          </cell>
          <cell r="S771" t="str">
            <v>モトノリ</v>
          </cell>
          <cell r="T771" t="str">
            <v>タケダ　モトノリ</v>
          </cell>
          <cell r="U771" t="str">
            <v>竹田</v>
          </cell>
          <cell r="V771" t="str">
            <v>元典</v>
          </cell>
          <cell r="W771" t="str">
            <v>竹田　元典</v>
          </cell>
          <cell r="X771">
            <v>26299</v>
          </cell>
          <cell r="Y771">
            <v>52</v>
          </cell>
          <cell r="Z771" t="str">
            <v>120-0011</v>
          </cell>
          <cell r="AA771" t="str">
            <v>東京都</v>
          </cell>
          <cell r="AB771" t="str">
            <v>足立区中央本町2-24-18</v>
          </cell>
          <cell r="AC771" t="str">
            <v>ライオンズマンション五反野　203号室</v>
          </cell>
          <cell r="AD771" t="str">
            <v>090-7844-6774</v>
          </cell>
          <cell r="AE771" t="str">
            <v>motonori-takeda@mitsuihome.co.jp</v>
          </cell>
          <cell r="AF771" t="str">
            <v>三井ホーム株式会社</v>
          </cell>
          <cell r="AG771" t="str">
            <v>東京オーナーサポート部　東京お客様センター</v>
          </cell>
          <cell r="AH771" t="str">
            <v>170-0005</v>
          </cell>
          <cell r="AI771" t="str">
            <v>東京都</v>
          </cell>
          <cell r="AJ771" t="str">
            <v>豊島区南大塚2-25-15</v>
          </cell>
          <cell r="AK771" t="str">
            <v>South新大塚ビル 2F</v>
          </cell>
          <cell r="AL771" t="str">
            <v>03-6366-3397</v>
          </cell>
          <cell r="AM771" t="str">
            <v>①</v>
          </cell>
          <cell r="AN771" t="str">
            <v>竹田　元典</v>
          </cell>
          <cell r="AO771">
            <v>1</v>
          </cell>
          <cell r="AP771">
            <v>1</v>
          </cell>
          <cell r="AS771" t="str">
            <v>一括</v>
          </cell>
          <cell r="BA771">
            <v>35</v>
          </cell>
          <cell r="BB771" t="str">
            <v>○</v>
          </cell>
          <cell r="BC771" t="str">
            <v>221030208045</v>
          </cell>
          <cell r="BD771">
            <v>44966</v>
          </cell>
          <cell r="BE771">
            <v>44977</v>
          </cell>
          <cell r="BF771">
            <v>44979</v>
          </cell>
          <cell r="BG771" t="str">
            <v>9:30</v>
          </cell>
          <cell r="BH771" t="str">
            <v>17:00</v>
          </cell>
          <cell r="BI771" t="str">
            <v>9:00</v>
          </cell>
          <cell r="BJ771" t="str">
            <v>17:10</v>
          </cell>
          <cell r="BK771" t="str">
            <v/>
          </cell>
          <cell r="BL771" t="str">
            <v/>
          </cell>
        </row>
        <row r="772">
          <cell r="A772" t="str">
            <v>22-1030208-046</v>
          </cell>
          <cell r="B772">
            <v>44917</v>
          </cell>
          <cell r="C772">
            <v>44917</v>
          </cell>
          <cell r="E772">
            <v>0</v>
          </cell>
          <cell r="F772" t="str">
            <v>1030208</v>
          </cell>
          <cell r="G772">
            <v>46</v>
          </cell>
          <cell r="H772">
            <v>3</v>
          </cell>
          <cell r="I772" t="str">
            <v>東京(飯田橋)</v>
          </cell>
          <cell r="J772" t="str">
            <v>飯田橋レインボービル</v>
          </cell>
          <cell r="K772" t="str">
            <v>大会議室</v>
          </cell>
          <cell r="L772">
            <v>44965</v>
          </cell>
          <cell r="M772">
            <v>44966</v>
          </cell>
          <cell r="O772" t="str">
            <v>東京(飯田橋)</v>
          </cell>
          <cell r="P772" t="str">
            <v>一般</v>
          </cell>
          <cell r="Q772">
            <v>1</v>
          </cell>
          <cell r="R772" t="str">
            <v>ワダ</v>
          </cell>
          <cell r="S772" t="str">
            <v>ヒロノブ</v>
          </cell>
          <cell r="T772" t="str">
            <v>ワダ　ヒロノブ</v>
          </cell>
          <cell r="U772" t="str">
            <v>和田</v>
          </cell>
          <cell r="V772" t="str">
            <v>浩伸</v>
          </cell>
          <cell r="W772" t="str">
            <v>和田　浩伸</v>
          </cell>
          <cell r="X772">
            <v>24559</v>
          </cell>
          <cell r="Y772">
            <v>55</v>
          </cell>
          <cell r="Z772" t="str">
            <v>283-0021</v>
          </cell>
          <cell r="AA772" t="str">
            <v>千葉県</v>
          </cell>
          <cell r="AB772" t="str">
            <v>東金市東中1076-1</v>
          </cell>
          <cell r="AD772" t="str">
            <v>080-1516-7798</v>
          </cell>
          <cell r="AE772" t="str">
            <v>wada.hironobu@panasonic-homes.com</v>
          </cell>
          <cell r="AF772" t="str">
            <v>パナソニックホームズ株式会社</v>
          </cell>
          <cell r="AG772" t="str">
            <v>茨城オーナーサポートセンター</v>
          </cell>
          <cell r="AH772" t="str">
            <v>306-0817</v>
          </cell>
          <cell r="AI772" t="str">
            <v>茨城県</v>
          </cell>
          <cell r="AJ772" t="str">
            <v>つくば市研究学園2-2-1</v>
          </cell>
          <cell r="AL772" t="str">
            <v>029-863-6377</v>
          </cell>
          <cell r="AM772" t="str">
            <v>⑥</v>
          </cell>
          <cell r="AN772" t="str">
            <v>和田　浩伸</v>
          </cell>
          <cell r="AO772">
            <v>0</v>
          </cell>
          <cell r="AP772">
            <v>1</v>
          </cell>
          <cell r="AS772" t="str">
            <v>一括</v>
          </cell>
          <cell r="BA772">
            <v>38</v>
          </cell>
          <cell r="BB772" t="str">
            <v>○</v>
          </cell>
          <cell r="BC772" t="str">
            <v>221030208046</v>
          </cell>
          <cell r="BD772">
            <v>44966</v>
          </cell>
          <cell r="BE772">
            <v>44977</v>
          </cell>
          <cell r="BF772">
            <v>44979</v>
          </cell>
          <cell r="BG772" t="str">
            <v>9:30</v>
          </cell>
          <cell r="BH772" t="str">
            <v>17:00</v>
          </cell>
          <cell r="BI772" t="str">
            <v>9:00</v>
          </cell>
          <cell r="BJ772" t="str">
            <v>17:10</v>
          </cell>
          <cell r="BK772" t="str">
            <v/>
          </cell>
          <cell r="BL772" t="str">
            <v/>
          </cell>
        </row>
        <row r="773">
          <cell r="A773" t="str">
            <v>22-1030208-047</v>
          </cell>
          <cell r="B773">
            <v>44897</v>
          </cell>
          <cell r="F773" t="str">
            <v>1030208</v>
          </cell>
          <cell r="G773">
            <v>47</v>
          </cell>
          <cell r="H773">
            <v>3</v>
          </cell>
          <cell r="I773" t="str">
            <v>東京(飯田橋)</v>
          </cell>
          <cell r="J773" t="str">
            <v>飯田橋レインボービル</v>
          </cell>
          <cell r="K773" t="str">
            <v>大会議室</v>
          </cell>
          <cell r="L773">
            <v>44965</v>
          </cell>
          <cell r="M773">
            <v>44966</v>
          </cell>
          <cell r="O773" t="str">
            <v>東京(飯田橋)</v>
          </cell>
          <cell r="P773" t="str">
            <v>一般</v>
          </cell>
          <cell r="Q773">
            <v>1</v>
          </cell>
          <cell r="R773" t="str">
            <v>イシイ</v>
          </cell>
          <cell r="S773" t="str">
            <v>アヅマ</v>
          </cell>
          <cell r="T773" t="str">
            <v>イシイ　アヅマ</v>
          </cell>
          <cell r="U773" t="str">
            <v>石井</v>
          </cell>
          <cell r="V773" t="str">
            <v>東</v>
          </cell>
          <cell r="W773" t="str">
            <v>石井　東</v>
          </cell>
          <cell r="X773">
            <v>24731</v>
          </cell>
          <cell r="Y773">
            <v>57</v>
          </cell>
          <cell r="Z773" t="str">
            <v>364-0006</v>
          </cell>
          <cell r="AA773" t="str">
            <v>埼玉県</v>
          </cell>
          <cell r="AB773" t="str">
            <v>北本市北本4-248-7</v>
          </cell>
          <cell r="AD773" t="str">
            <v>070-7427-3286</v>
          </cell>
          <cell r="AE773" t="str">
            <v xml:space="preserve">azuma-ishii@mitsuihome.co.jp </v>
          </cell>
          <cell r="AF773" t="str">
            <v>三井ホーム株式会社</v>
          </cell>
          <cell r="AG773" t="str">
            <v>東京オーナーサポート部 東京お客様センター</v>
          </cell>
          <cell r="AH773" t="str">
            <v>170-0005</v>
          </cell>
          <cell r="AI773" t="str">
            <v>東京都</v>
          </cell>
          <cell r="AJ773" t="str">
            <v>豊島区南大塚2-25-15</v>
          </cell>
          <cell r="AK773" t="str">
            <v>South新大塚ビル 2階</v>
          </cell>
          <cell r="AL773" t="str">
            <v>03-6366-3397</v>
          </cell>
          <cell r="AM773" t="str">
            <v>①</v>
          </cell>
          <cell r="AN773" t="str">
            <v>石井　東</v>
          </cell>
          <cell r="AO773">
            <v>1</v>
          </cell>
          <cell r="AP773">
            <v>1</v>
          </cell>
          <cell r="AS773" t="str">
            <v>一括</v>
          </cell>
          <cell r="BA773">
            <v>38</v>
          </cell>
          <cell r="BB773" t="str">
            <v>○</v>
          </cell>
          <cell r="BC773" t="str">
            <v>221030208047</v>
          </cell>
          <cell r="BD773">
            <v>44966</v>
          </cell>
          <cell r="BE773">
            <v>44977</v>
          </cell>
          <cell r="BF773">
            <v>44979</v>
          </cell>
          <cell r="BG773" t="str">
            <v>9:30</v>
          </cell>
          <cell r="BH773" t="str">
            <v>17:00</v>
          </cell>
          <cell r="BI773" t="str">
            <v>9:00</v>
          </cell>
          <cell r="BJ773" t="str">
            <v>17:10</v>
          </cell>
          <cell r="BK773" t="str">
            <v/>
          </cell>
          <cell r="BL773" t="str">
            <v/>
          </cell>
        </row>
        <row r="774">
          <cell r="A774" t="str">
            <v>22-1030208-048</v>
          </cell>
          <cell r="B774">
            <v>44897</v>
          </cell>
          <cell r="F774" t="str">
            <v>1030208</v>
          </cell>
          <cell r="G774">
            <v>48</v>
          </cell>
          <cell r="H774">
            <v>3</v>
          </cell>
          <cell r="I774" t="str">
            <v>東京(飯田橋)</v>
          </cell>
          <cell r="J774" t="str">
            <v>飯田橋レインボービル</v>
          </cell>
          <cell r="K774" t="str">
            <v>大会議室</v>
          </cell>
          <cell r="L774">
            <v>44965</v>
          </cell>
          <cell r="M774">
            <v>44966</v>
          </cell>
          <cell r="O774" t="str">
            <v>東京(飯田橋)</v>
          </cell>
          <cell r="P774" t="str">
            <v>一般</v>
          </cell>
          <cell r="Q774">
            <v>1</v>
          </cell>
          <cell r="R774" t="str">
            <v>コガ</v>
          </cell>
          <cell r="S774" t="str">
            <v>コウイチ</v>
          </cell>
          <cell r="T774" t="str">
            <v>コガ　コウイチ</v>
          </cell>
          <cell r="U774" t="str">
            <v>古閑</v>
          </cell>
          <cell r="V774" t="str">
            <v>広一</v>
          </cell>
          <cell r="W774" t="str">
            <v>古閑　広一</v>
          </cell>
          <cell r="X774">
            <v>24259</v>
          </cell>
          <cell r="Y774">
            <v>58</v>
          </cell>
          <cell r="Z774" t="str">
            <v>252-0243</v>
          </cell>
          <cell r="AA774" t="str">
            <v>神奈川県</v>
          </cell>
          <cell r="AB774" t="str">
            <v>相模原市中央区上溝4514-4</v>
          </cell>
          <cell r="AD774" t="str">
            <v>090-8689-0011</v>
          </cell>
          <cell r="AE774" t="str">
            <v>kouichi-koga@mitsuihome.co.jp</v>
          </cell>
          <cell r="AF774" t="str">
            <v>三井ホーム株式会社</v>
          </cell>
          <cell r="AG774" t="str">
            <v>東京オーナーサポート部 東京お客様センター</v>
          </cell>
          <cell r="AH774" t="str">
            <v>170-0005</v>
          </cell>
          <cell r="AI774" t="str">
            <v>東京都</v>
          </cell>
          <cell r="AJ774" t="str">
            <v>豊島区南大塚2-25-15</v>
          </cell>
          <cell r="AK774" t="str">
            <v>South新大塚ビル 2階</v>
          </cell>
          <cell r="AL774" t="str">
            <v>03-6366-3397</v>
          </cell>
          <cell r="AM774" t="str">
            <v>①</v>
          </cell>
          <cell r="AN774" t="str">
            <v>古閑　広一</v>
          </cell>
          <cell r="AO774">
            <v>1</v>
          </cell>
          <cell r="AP774">
            <v>1</v>
          </cell>
          <cell r="AS774" t="str">
            <v>一括</v>
          </cell>
          <cell r="BA774">
            <v>39</v>
          </cell>
          <cell r="BB774" t="str">
            <v>○</v>
          </cell>
          <cell r="BC774" t="str">
            <v>221030208048</v>
          </cell>
          <cell r="BD774">
            <v>44966</v>
          </cell>
          <cell r="BE774">
            <v>44977</v>
          </cell>
          <cell r="BF774">
            <v>44979</v>
          </cell>
          <cell r="BG774" t="str">
            <v>9:30</v>
          </cell>
          <cell r="BH774" t="str">
            <v>17:00</v>
          </cell>
          <cell r="BI774" t="str">
            <v>9:00</v>
          </cell>
          <cell r="BJ774" t="str">
            <v>17:10</v>
          </cell>
          <cell r="BK774" t="str">
            <v/>
          </cell>
          <cell r="BL774" t="str">
            <v/>
          </cell>
        </row>
        <row r="775">
          <cell r="A775" t="str">
            <v>22-1030208-049</v>
          </cell>
          <cell r="B775">
            <v>44922</v>
          </cell>
          <cell r="C775">
            <v>44922</v>
          </cell>
          <cell r="F775" t="str">
            <v>1030208</v>
          </cell>
          <cell r="G775">
            <v>49</v>
          </cell>
          <cell r="H775">
            <v>3</v>
          </cell>
          <cell r="I775" t="str">
            <v>東京(飯田橋)</v>
          </cell>
          <cell r="J775" t="str">
            <v>飯田橋レインボービル</v>
          </cell>
          <cell r="K775" t="str">
            <v>大会議室</v>
          </cell>
          <cell r="L775">
            <v>44965</v>
          </cell>
          <cell r="M775">
            <v>44966</v>
          </cell>
          <cell r="O775" t="str">
            <v>東京(飯田橋)</v>
          </cell>
          <cell r="P775" t="str">
            <v>一般</v>
          </cell>
          <cell r="Q775">
            <v>1</v>
          </cell>
          <cell r="R775" t="str">
            <v>イズミダ</v>
          </cell>
          <cell r="S775" t="str">
            <v>ケイイチ</v>
          </cell>
          <cell r="T775" t="str">
            <v>イズミダ　ケイイチ</v>
          </cell>
          <cell r="U775" t="str">
            <v>泉田</v>
          </cell>
          <cell r="V775" t="str">
            <v>啓一</v>
          </cell>
          <cell r="W775" t="str">
            <v>泉田　啓一</v>
          </cell>
          <cell r="X775">
            <v>28270</v>
          </cell>
          <cell r="Y775">
            <v>47</v>
          </cell>
          <cell r="Z775" t="str">
            <v>193-0801</v>
          </cell>
          <cell r="AA775" t="str">
            <v>東京都</v>
          </cell>
          <cell r="AB775" t="str">
            <v>八王子市川口町446-1</v>
          </cell>
          <cell r="AD775" t="str">
            <v>090-4244-1570</v>
          </cell>
          <cell r="AE775" t="str">
            <v>izumida@r-station.net</v>
          </cell>
          <cell r="AF775" t="str">
            <v>株式会社izumida</v>
          </cell>
          <cell r="AH775" t="str">
            <v>192-0084</v>
          </cell>
          <cell r="AI775" t="str">
            <v>東京都</v>
          </cell>
          <cell r="AJ775" t="str">
            <v>八王子市三崎町9-1</v>
          </cell>
          <cell r="AL775" t="str">
            <v>042-649-1516</v>
          </cell>
          <cell r="AM775" t="str">
            <v>⑥</v>
          </cell>
          <cell r="AN775" t="str">
            <v>泉田　啓一</v>
          </cell>
          <cell r="AO775">
            <v>1</v>
          </cell>
          <cell r="AP775">
            <v>1</v>
          </cell>
          <cell r="AS775" t="str">
            <v>三菱</v>
          </cell>
          <cell r="AT775">
            <v>45288</v>
          </cell>
          <cell r="BA775">
            <v>29</v>
          </cell>
          <cell r="BB775" t="str">
            <v>○</v>
          </cell>
          <cell r="BC775" t="str">
            <v>221030208049</v>
          </cell>
          <cell r="BD775">
            <v>44966</v>
          </cell>
          <cell r="BE775">
            <v>44977</v>
          </cell>
          <cell r="BF775">
            <v>44979</v>
          </cell>
          <cell r="BG775" t="str">
            <v>9:30</v>
          </cell>
          <cell r="BH775" t="str">
            <v>17:00</v>
          </cell>
          <cell r="BI775" t="str">
            <v>9:00</v>
          </cell>
          <cell r="BJ775" t="str">
            <v>17:10</v>
          </cell>
          <cell r="BK775" t="str">
            <v/>
          </cell>
          <cell r="BL775" t="str">
            <v/>
          </cell>
        </row>
        <row r="776">
          <cell r="A776" t="str">
            <v>22-1030208-050</v>
          </cell>
          <cell r="B776">
            <v>44911</v>
          </cell>
          <cell r="C776">
            <v>44923</v>
          </cell>
          <cell r="F776" t="str">
            <v>1030208</v>
          </cell>
          <cell r="G776">
            <v>50</v>
          </cell>
          <cell r="H776">
            <v>3</v>
          </cell>
          <cell r="I776" t="str">
            <v>東京(飯田橋)</v>
          </cell>
          <cell r="J776" t="str">
            <v>飯田橋レインボービル</v>
          </cell>
          <cell r="K776" t="str">
            <v>大会議室</v>
          </cell>
          <cell r="L776">
            <v>44965</v>
          </cell>
          <cell r="M776">
            <v>44966</v>
          </cell>
          <cell r="O776" t="str">
            <v>東京(飯田橋)</v>
          </cell>
          <cell r="P776" t="str">
            <v>一般</v>
          </cell>
          <cell r="Q776">
            <v>1</v>
          </cell>
          <cell r="R776" t="str">
            <v>イナモト</v>
          </cell>
          <cell r="S776" t="str">
            <v>カンタ</v>
          </cell>
          <cell r="T776" t="str">
            <v>イナモト　カンタ</v>
          </cell>
          <cell r="U776" t="str">
            <v>稲元</v>
          </cell>
          <cell r="V776" t="str">
            <v>幹太</v>
          </cell>
          <cell r="W776" t="str">
            <v>稲元　幹太</v>
          </cell>
          <cell r="X776">
            <v>33651</v>
          </cell>
          <cell r="Y776">
            <v>32</v>
          </cell>
          <cell r="Z776" t="str">
            <v>211-0041</v>
          </cell>
          <cell r="AA776" t="str">
            <v>神奈川県</v>
          </cell>
          <cell r="AB776" t="str">
            <v>川崎市中原区下小田中3丁目31-1</v>
          </cell>
          <cell r="AD776" t="str">
            <v>090-6981-9266</v>
          </cell>
          <cell r="AE776" t="str">
            <v>k-u3inamoto@dln.jp</v>
          </cell>
          <cell r="AF776" t="str">
            <v>大和ライフネクスト株式会社</v>
          </cell>
          <cell r="AG776" t="str">
            <v>マンション事業部</v>
          </cell>
          <cell r="AH776" t="str">
            <v>160-0023</v>
          </cell>
          <cell r="AI776" t="str">
            <v>東京都</v>
          </cell>
          <cell r="AJ776" t="str">
            <v>新宿区西新宿6丁目11番3号</v>
          </cell>
          <cell r="AK776" t="str">
            <v>Dタワー西新宿　5階</v>
          </cell>
          <cell r="AL776" t="str">
            <v>03-6734-7055</v>
          </cell>
          <cell r="AM776" t="str">
            <v>④</v>
          </cell>
          <cell r="AN776" t="str">
            <v>稲元　幹太</v>
          </cell>
          <cell r="AO776">
            <v>1</v>
          </cell>
          <cell r="AP776">
            <v>0</v>
          </cell>
          <cell r="AS776" t="str">
            <v>三菱</v>
          </cell>
          <cell r="AT776">
            <v>44944</v>
          </cell>
          <cell r="AV776">
            <v>44966</v>
          </cell>
          <cell r="AW776" t="str">
            <v>大和ライフネクスト株式会社</v>
          </cell>
          <cell r="AX776" t="str">
            <v>御中</v>
          </cell>
          <cell r="AY776">
            <v>44970</v>
          </cell>
          <cell r="BA776">
            <v>39</v>
          </cell>
          <cell r="BB776" t="str">
            <v>○</v>
          </cell>
          <cell r="BC776" t="str">
            <v>221030208050</v>
          </cell>
          <cell r="BD776">
            <v>44966</v>
          </cell>
          <cell r="BE776">
            <v>44977</v>
          </cell>
          <cell r="BF776">
            <v>44979</v>
          </cell>
          <cell r="BG776" t="str">
            <v>9:30</v>
          </cell>
          <cell r="BH776" t="str">
            <v>17:00</v>
          </cell>
          <cell r="BI776" t="str">
            <v>9:00</v>
          </cell>
          <cell r="BJ776" t="str">
            <v>17:10</v>
          </cell>
          <cell r="BK776" t="str">
            <v/>
          </cell>
          <cell r="BL776" t="str">
            <v/>
          </cell>
        </row>
        <row r="777">
          <cell r="A777" t="str">
            <v>22-1030208-051</v>
          </cell>
          <cell r="B777">
            <v>44923</v>
          </cell>
          <cell r="C777">
            <v>44923</v>
          </cell>
          <cell r="F777" t="str">
            <v>1030208</v>
          </cell>
          <cell r="G777">
            <v>51</v>
          </cell>
          <cell r="H777">
            <v>3</v>
          </cell>
          <cell r="I777" t="str">
            <v>東京(飯田橋)</v>
          </cell>
          <cell r="J777" t="str">
            <v>飯田橋レインボービル</v>
          </cell>
          <cell r="K777" t="str">
            <v>大会議室</v>
          </cell>
          <cell r="L777">
            <v>44965</v>
          </cell>
          <cell r="M777">
            <v>44966</v>
          </cell>
          <cell r="O777" t="str">
            <v>東京(飯田橋)</v>
          </cell>
          <cell r="P777" t="str">
            <v>一般</v>
          </cell>
          <cell r="Q777">
            <v>1</v>
          </cell>
          <cell r="R777" t="str">
            <v>ヤマギシ</v>
          </cell>
          <cell r="S777" t="str">
            <v>ヒロキ</v>
          </cell>
          <cell r="T777" t="str">
            <v>ヤマギシ　ヒロキ</v>
          </cell>
          <cell r="U777" t="str">
            <v>山岸</v>
          </cell>
          <cell r="V777" t="str">
            <v>浩紀</v>
          </cell>
          <cell r="W777" t="str">
            <v>山岸　浩紀</v>
          </cell>
          <cell r="X777">
            <v>24092</v>
          </cell>
          <cell r="Y777">
            <v>57</v>
          </cell>
          <cell r="Z777" t="str">
            <v>350-1319</v>
          </cell>
          <cell r="AA777" t="str">
            <v>埼玉県</v>
          </cell>
          <cell r="AB777" t="str">
            <v>狭山市広瀬2-19-20</v>
          </cell>
          <cell r="AC777" t="str">
            <v/>
          </cell>
          <cell r="AD777" t="str">
            <v>090-1991-3821</v>
          </cell>
          <cell r="AE777" t="str">
            <v>yamagishi@amadas-realty.com</v>
          </cell>
          <cell r="AF777" t="str">
            <v>株式会社アマダス</v>
          </cell>
          <cell r="AH777" t="str">
            <v>164-0003</v>
          </cell>
          <cell r="AI777" t="str">
            <v>東京都</v>
          </cell>
          <cell r="AJ777" t="str">
            <v>中野区東中野1-59-6</v>
          </cell>
          <cell r="AK777" t="str">
            <v/>
          </cell>
          <cell r="AL777" t="str">
            <v>03-3366-2276</v>
          </cell>
          <cell r="AM777" t="str">
            <v>④</v>
          </cell>
          <cell r="AN777" t="str">
            <v>山岸　浩紀</v>
          </cell>
          <cell r="AO777">
            <v>1</v>
          </cell>
          <cell r="AP777">
            <v>0</v>
          </cell>
          <cell r="AS777" t="str">
            <v>三菱</v>
          </cell>
          <cell r="AT777">
            <v>44932</v>
          </cell>
          <cell r="BA777">
            <v>37</v>
          </cell>
          <cell r="BB777" t="str">
            <v>○</v>
          </cell>
          <cell r="BC777" t="str">
            <v>221030208051</v>
          </cell>
          <cell r="BD777">
            <v>44966</v>
          </cell>
          <cell r="BE777">
            <v>44977</v>
          </cell>
          <cell r="BF777">
            <v>44979</v>
          </cell>
          <cell r="BG777" t="str">
            <v>9:30</v>
          </cell>
          <cell r="BH777" t="str">
            <v>17:00</v>
          </cell>
          <cell r="BI777" t="str">
            <v>9:00</v>
          </cell>
          <cell r="BJ777" t="str">
            <v>17:10</v>
          </cell>
          <cell r="BK777" t="str">
            <v/>
          </cell>
          <cell r="BL777" t="str">
            <v/>
          </cell>
        </row>
        <row r="778">
          <cell r="A778" t="str">
            <v>22-1030208-052</v>
          </cell>
          <cell r="B778">
            <v>44932</v>
          </cell>
          <cell r="C778">
            <v>44932</v>
          </cell>
          <cell r="F778" t="str">
            <v>1030208</v>
          </cell>
          <cell r="G778">
            <v>52</v>
          </cell>
          <cell r="H778">
            <v>3</v>
          </cell>
          <cell r="I778" t="str">
            <v>東京(飯田橋)</v>
          </cell>
          <cell r="J778" t="str">
            <v>飯田橋レインボービル</v>
          </cell>
          <cell r="K778" t="str">
            <v>大会議室</v>
          </cell>
          <cell r="L778">
            <v>44965</v>
          </cell>
          <cell r="M778">
            <v>44966</v>
          </cell>
          <cell r="O778" t="str">
            <v>東京(飯田橋)</v>
          </cell>
          <cell r="P778" t="str">
            <v>一般</v>
          </cell>
          <cell r="Q778">
            <v>1</v>
          </cell>
          <cell r="R778" t="str">
            <v>ナワ</v>
          </cell>
          <cell r="S778" t="str">
            <v>テルコ</v>
          </cell>
          <cell r="T778" t="str">
            <v>ナワ　テルコ</v>
          </cell>
          <cell r="U778" t="str">
            <v>名和</v>
          </cell>
          <cell r="V778" t="str">
            <v>輝子</v>
          </cell>
          <cell r="W778" t="str">
            <v>名和　輝子</v>
          </cell>
          <cell r="X778">
            <v>23880</v>
          </cell>
          <cell r="Y778">
            <v>59</v>
          </cell>
          <cell r="Z778" t="str">
            <v>340-0017</v>
          </cell>
          <cell r="AA778" t="str">
            <v>埼玉県</v>
          </cell>
          <cell r="AB778" t="str">
            <v>草加市吉町5-9-18-10</v>
          </cell>
          <cell r="AD778" t="str">
            <v>090-9247-3046</v>
          </cell>
          <cell r="AE778" t="str">
            <v>hayakawa@house-zoo.com</v>
          </cell>
          <cell r="AF778" t="str">
            <v>株式会社シーワン</v>
          </cell>
          <cell r="AH778" t="str">
            <v>166-0002</v>
          </cell>
          <cell r="AI778" t="str">
            <v>東京都</v>
          </cell>
          <cell r="AJ778" t="str">
            <v>杉並区高円寺北1-11-18</v>
          </cell>
          <cell r="AL778" t="str">
            <v>03-5318-5567</v>
          </cell>
          <cell r="AM778" t="str">
            <v>⑥</v>
          </cell>
          <cell r="AN778" t="str">
            <v>名和　輝子</v>
          </cell>
          <cell r="AO778">
            <v>1</v>
          </cell>
          <cell r="AP778">
            <v>1</v>
          </cell>
          <cell r="AS778" t="str">
            <v>三菱</v>
          </cell>
          <cell r="AT778">
            <v>44932</v>
          </cell>
          <cell r="BA778">
            <v>35</v>
          </cell>
          <cell r="BB778" t="str">
            <v>○</v>
          </cell>
          <cell r="BC778" t="str">
            <v>221030208052</v>
          </cell>
          <cell r="BD778">
            <v>44966</v>
          </cell>
          <cell r="BE778">
            <v>44977</v>
          </cell>
          <cell r="BF778">
            <v>44979</v>
          </cell>
          <cell r="BG778" t="str">
            <v>9:30</v>
          </cell>
          <cell r="BH778" t="str">
            <v>17:00</v>
          </cell>
          <cell r="BI778" t="str">
            <v>9:00</v>
          </cell>
          <cell r="BJ778" t="str">
            <v>17:10</v>
          </cell>
          <cell r="BK778" t="str">
            <v/>
          </cell>
          <cell r="BL778" t="str">
            <v/>
          </cell>
        </row>
        <row r="779">
          <cell r="A779" t="str">
            <v>22-1030208-053</v>
          </cell>
          <cell r="B779">
            <v>44931</v>
          </cell>
          <cell r="C779">
            <v>44932</v>
          </cell>
          <cell r="F779" t="str">
            <v>1030208</v>
          </cell>
          <cell r="G779">
            <v>53</v>
          </cell>
          <cell r="H779">
            <v>3</v>
          </cell>
          <cell r="I779" t="str">
            <v>東京(飯田橋)</v>
          </cell>
          <cell r="J779" t="str">
            <v>飯田橋レインボービル</v>
          </cell>
          <cell r="K779" t="str">
            <v>大会議室</v>
          </cell>
          <cell r="L779">
            <v>44965</v>
          </cell>
          <cell r="M779">
            <v>44966</v>
          </cell>
          <cell r="O779" t="str">
            <v>東京(飯田橋)</v>
          </cell>
          <cell r="P779" t="str">
            <v>一般</v>
          </cell>
          <cell r="Q779">
            <v>1</v>
          </cell>
          <cell r="R779" t="str">
            <v>ソメヤ</v>
          </cell>
          <cell r="S779" t="str">
            <v>マサユキ</v>
          </cell>
          <cell r="T779" t="str">
            <v>ソメヤ　マサユキ</v>
          </cell>
          <cell r="U779" t="str">
            <v>染谷</v>
          </cell>
          <cell r="V779" t="str">
            <v>将之</v>
          </cell>
          <cell r="W779" t="str">
            <v>染谷　将之</v>
          </cell>
          <cell r="X779">
            <v>31079</v>
          </cell>
          <cell r="Y779">
            <v>37</v>
          </cell>
          <cell r="Z779" t="str">
            <v>161-0032</v>
          </cell>
          <cell r="AA779" t="str">
            <v>東京都</v>
          </cell>
          <cell r="AB779" t="str">
            <v>荒川区東尾久2-31-12</v>
          </cell>
          <cell r="AC779" t="str">
            <v/>
          </cell>
          <cell r="AD779" t="str">
            <v>070-1339-1340</v>
          </cell>
          <cell r="AE779" t="str">
            <v>someya@seiwa-gr.co.jp</v>
          </cell>
          <cell r="AF779" t="str">
            <v>聖和建設株式会社</v>
          </cell>
          <cell r="AG779" t="str">
            <v>市川事務所</v>
          </cell>
          <cell r="AH779" t="str">
            <v>182-0002</v>
          </cell>
          <cell r="AI779" t="str">
            <v>千葉県</v>
          </cell>
          <cell r="AJ779" t="str">
            <v>市川市市川3-27-20</v>
          </cell>
          <cell r="AK779" t="str">
            <v>ライオンズステーション市川国府台１０３</v>
          </cell>
          <cell r="AL779" t="str">
            <v>047-314-1401</v>
          </cell>
          <cell r="AM779" t="str">
            <v>①</v>
          </cell>
          <cell r="AN779" t="str">
            <v>染谷　将之</v>
          </cell>
          <cell r="AO779">
            <v>1</v>
          </cell>
          <cell r="AP779">
            <v>1</v>
          </cell>
          <cell r="AS779" t="str">
            <v>三菱</v>
          </cell>
          <cell r="AT779">
            <v>44936</v>
          </cell>
          <cell r="BA779">
            <v>28</v>
          </cell>
          <cell r="BB779" t="str">
            <v>○</v>
          </cell>
          <cell r="BC779" t="str">
            <v>221030208053</v>
          </cell>
          <cell r="BD779">
            <v>44966</v>
          </cell>
          <cell r="BE779">
            <v>44977</v>
          </cell>
          <cell r="BF779">
            <v>44979</v>
          </cell>
          <cell r="BG779" t="str">
            <v>9:30</v>
          </cell>
          <cell r="BH779" t="str">
            <v>17:00</v>
          </cell>
          <cell r="BI779" t="str">
            <v>9:00</v>
          </cell>
          <cell r="BJ779" t="str">
            <v>17:10</v>
          </cell>
          <cell r="BK779" t="str">
            <v/>
          </cell>
          <cell r="BL779" t="str">
            <v/>
          </cell>
        </row>
        <row r="780">
          <cell r="A780" t="str">
            <v>22-1030208-054</v>
          </cell>
          <cell r="B780">
            <v>44931</v>
          </cell>
          <cell r="C780">
            <v>44932</v>
          </cell>
          <cell r="F780" t="str">
            <v>1030208</v>
          </cell>
          <cell r="G780">
            <v>54</v>
          </cell>
          <cell r="H780">
            <v>3</v>
          </cell>
          <cell r="I780" t="str">
            <v>東京(飯田橋)</v>
          </cell>
          <cell r="J780" t="str">
            <v>飯田橋レインボービル</v>
          </cell>
          <cell r="K780" t="str">
            <v>大会議室</v>
          </cell>
          <cell r="L780">
            <v>44965</v>
          </cell>
          <cell r="M780">
            <v>44966</v>
          </cell>
          <cell r="O780" t="str">
            <v>東京(飯田橋)</v>
          </cell>
          <cell r="P780" t="str">
            <v>一般</v>
          </cell>
          <cell r="Q780">
            <v>1</v>
          </cell>
          <cell r="R780" t="str">
            <v>クリハラ</v>
          </cell>
          <cell r="S780" t="str">
            <v>サエ</v>
          </cell>
          <cell r="T780" t="str">
            <v>クリハラ　サエ</v>
          </cell>
          <cell r="U780" t="str">
            <v>栗原</v>
          </cell>
          <cell r="V780" t="str">
            <v>彩瑛</v>
          </cell>
          <cell r="W780" t="str">
            <v>栗原　彩瑛</v>
          </cell>
          <cell r="X780">
            <v>36691</v>
          </cell>
          <cell r="Y780">
            <v>22</v>
          </cell>
          <cell r="Z780" t="str">
            <v>161-0032</v>
          </cell>
          <cell r="AA780" t="str">
            <v>東京都</v>
          </cell>
          <cell r="AB780" t="str">
            <v>新宿区中落合1-20-16</v>
          </cell>
          <cell r="AC780" t="str">
            <v/>
          </cell>
          <cell r="AD780" t="str">
            <v>080-4937-0295</v>
          </cell>
          <cell r="AE780" t="str">
            <v>kurihara@seiwa-gr.co.jp</v>
          </cell>
          <cell r="AF780" t="str">
            <v>聖和建設株式会社</v>
          </cell>
          <cell r="AG780" t="str">
            <v>調布営業所</v>
          </cell>
          <cell r="AH780" t="str">
            <v>182-0002</v>
          </cell>
          <cell r="AI780" t="str">
            <v>東京都</v>
          </cell>
          <cell r="AJ780" t="str">
            <v>調布市仙川町1-10-15</v>
          </cell>
          <cell r="AK780" t="str">
            <v>アーバンハイツ仙川B201</v>
          </cell>
          <cell r="AL780" t="str">
            <v>03-5969-1711</v>
          </cell>
          <cell r="AM780" t="str">
            <v>①</v>
          </cell>
          <cell r="AN780" t="str">
            <v>栗原　彩瑛</v>
          </cell>
          <cell r="AO780">
            <v>1</v>
          </cell>
          <cell r="AP780">
            <v>1</v>
          </cell>
          <cell r="AS780" t="str">
            <v>三菱</v>
          </cell>
          <cell r="AT780">
            <v>44936</v>
          </cell>
          <cell r="BA780">
            <v>31</v>
          </cell>
          <cell r="BB780" t="str">
            <v>○</v>
          </cell>
          <cell r="BC780" t="str">
            <v>221030208054</v>
          </cell>
          <cell r="BD780">
            <v>44966</v>
          </cell>
          <cell r="BE780">
            <v>44977</v>
          </cell>
          <cell r="BF780">
            <v>44979</v>
          </cell>
          <cell r="BG780" t="str">
            <v>9:30</v>
          </cell>
          <cell r="BH780" t="str">
            <v>17:00</v>
          </cell>
          <cell r="BI780" t="str">
            <v>9:00</v>
          </cell>
          <cell r="BJ780" t="str">
            <v>17:10</v>
          </cell>
          <cell r="BK780" t="str">
            <v/>
          </cell>
          <cell r="BL780" t="str">
            <v/>
          </cell>
        </row>
        <row r="781">
          <cell r="A781" t="str">
            <v>22-1030208-055</v>
          </cell>
          <cell r="B781">
            <v>44932</v>
          </cell>
          <cell r="C781">
            <v>44936</v>
          </cell>
          <cell r="F781" t="str">
            <v>1030208</v>
          </cell>
          <cell r="G781">
            <v>55</v>
          </cell>
          <cell r="H781">
            <v>3</v>
          </cell>
          <cell r="I781" t="str">
            <v>東京(飯田橋)</v>
          </cell>
          <cell r="J781" t="str">
            <v>飯田橋レインボービル</v>
          </cell>
          <cell r="K781" t="str">
            <v>大会議室</v>
          </cell>
          <cell r="L781">
            <v>44965</v>
          </cell>
          <cell r="M781">
            <v>44966</v>
          </cell>
          <cell r="O781" t="str">
            <v>東京(飯田橋)</v>
          </cell>
          <cell r="P781" t="str">
            <v>一般</v>
          </cell>
          <cell r="Q781">
            <v>1</v>
          </cell>
          <cell r="R781" t="str">
            <v>ヒナタ</v>
          </cell>
          <cell r="S781" t="str">
            <v>ユキヒロ</v>
          </cell>
          <cell r="T781" t="str">
            <v>ヒナタ　ユキヒロ</v>
          </cell>
          <cell r="U781" t="str">
            <v>日向</v>
          </cell>
          <cell r="V781" t="str">
            <v>幸祐</v>
          </cell>
          <cell r="W781" t="str">
            <v>日向　幸祐</v>
          </cell>
          <cell r="X781">
            <v>23873</v>
          </cell>
          <cell r="Y781">
            <v>57</v>
          </cell>
          <cell r="Z781" t="str">
            <v>108-0072</v>
          </cell>
          <cell r="AA781" t="str">
            <v>東京都</v>
          </cell>
          <cell r="AB781" t="str">
            <v>港区白金台5-10-18-301</v>
          </cell>
          <cell r="AD781" t="str">
            <v>080-6856-6615</v>
          </cell>
          <cell r="AE781" t="str">
            <v>y-hinata@toyotahome-tokyo.com</v>
          </cell>
          <cell r="AF781" t="str">
            <v>トヨタホーム東京株式会社</v>
          </cell>
          <cell r="AG781" t="str">
            <v>リフォーム第1営業部</v>
          </cell>
          <cell r="AH781" t="str">
            <v>102-0074</v>
          </cell>
          <cell r="AI781" t="str">
            <v>東京都</v>
          </cell>
          <cell r="AJ781" t="str">
            <v>千代田区九段南2-3-18</v>
          </cell>
          <cell r="AK781" t="str">
            <v>トヨタ九段ビル7階</v>
          </cell>
          <cell r="AL781" t="str">
            <v>03-3237-7272</v>
          </cell>
          <cell r="AM781" t="str">
            <v>⑥</v>
          </cell>
          <cell r="AN781" t="str">
            <v>日向幸祐</v>
          </cell>
          <cell r="AO781">
            <v>1</v>
          </cell>
          <cell r="AP781">
            <v>1</v>
          </cell>
          <cell r="AS781" t="str">
            <v>一括</v>
          </cell>
          <cell r="BA781">
            <v>35</v>
          </cell>
          <cell r="BB781" t="str">
            <v>○</v>
          </cell>
          <cell r="BC781" t="str">
            <v>221030208055</v>
          </cell>
          <cell r="BD781">
            <v>44966</v>
          </cell>
          <cell r="BE781">
            <v>44977</v>
          </cell>
          <cell r="BF781">
            <v>44979</v>
          </cell>
          <cell r="BG781" t="str">
            <v>9:30</v>
          </cell>
          <cell r="BH781" t="str">
            <v>17:00</v>
          </cell>
          <cell r="BI781" t="str">
            <v>9:00</v>
          </cell>
          <cell r="BJ781" t="str">
            <v>17:10</v>
          </cell>
          <cell r="BK781" t="str">
            <v/>
          </cell>
          <cell r="BL781" t="str">
            <v/>
          </cell>
        </row>
        <row r="782">
          <cell r="A782" t="str">
            <v>22-1030208-056</v>
          </cell>
          <cell r="B782">
            <v>45287</v>
          </cell>
          <cell r="C782">
            <v>44936</v>
          </cell>
          <cell r="F782" t="str">
            <v>1030208</v>
          </cell>
          <cell r="G782">
            <v>56</v>
          </cell>
          <cell r="H782">
            <v>3</v>
          </cell>
          <cell r="I782" t="str">
            <v>東京(飯田橋)</v>
          </cell>
          <cell r="J782" t="str">
            <v>飯田橋レインボービル</v>
          </cell>
          <cell r="K782" t="str">
            <v>大会議室</v>
          </cell>
          <cell r="L782">
            <v>44965</v>
          </cell>
          <cell r="M782">
            <v>44966</v>
          </cell>
          <cell r="O782" t="str">
            <v>東京(飯田橋)</v>
          </cell>
          <cell r="P782" t="str">
            <v>一般</v>
          </cell>
          <cell r="Q782">
            <v>1</v>
          </cell>
          <cell r="R782" t="str">
            <v>カワイ</v>
          </cell>
          <cell r="S782" t="str">
            <v>ヤスフミ</v>
          </cell>
          <cell r="T782" t="str">
            <v>カワイ　ヤスフミ</v>
          </cell>
          <cell r="U782" t="str">
            <v>河合</v>
          </cell>
          <cell r="V782" t="str">
            <v>康文</v>
          </cell>
          <cell r="W782" t="str">
            <v>河合　康文</v>
          </cell>
          <cell r="X782">
            <v>24572</v>
          </cell>
          <cell r="Y782">
            <v>57</v>
          </cell>
          <cell r="Z782" t="str">
            <v>183-0014</v>
          </cell>
          <cell r="AA782" t="str">
            <v>東京都</v>
          </cell>
          <cell r="AB782" t="str">
            <v>府中市是政1-18-12</v>
          </cell>
          <cell r="AC782" t="str">
            <v>リフリ府中是政103</v>
          </cell>
          <cell r="AD782" t="str">
            <v>090-1074-3521</v>
          </cell>
          <cell r="AE782" t="str">
            <v>y-kawai@mitsuihome.co.jp</v>
          </cell>
          <cell r="AF782" t="str">
            <v>三井ホーム株式会社</v>
          </cell>
          <cell r="AG782" t="str">
            <v>東京事業本部 東京オーナーサポート部 技術グループ</v>
          </cell>
          <cell r="AH782" t="str">
            <v>170-0005</v>
          </cell>
          <cell r="AI782" t="str">
            <v>東京都</v>
          </cell>
          <cell r="AJ782" t="str">
            <v>豊島区南大塚2-25-15</v>
          </cell>
          <cell r="AK782" t="str">
            <v>South新大塚ビル2階</v>
          </cell>
          <cell r="AL782" t="str">
            <v xml:space="preserve">03-6758-2130 </v>
          </cell>
          <cell r="AM782" t="str">
            <v>①</v>
          </cell>
          <cell r="AN782" t="str">
            <v>河合　康文</v>
          </cell>
          <cell r="AO782">
            <v>0</v>
          </cell>
          <cell r="AP782">
            <v>0</v>
          </cell>
          <cell r="AS782" t="str">
            <v>一括</v>
          </cell>
          <cell r="AT782">
            <v>44943</v>
          </cell>
          <cell r="AV782">
            <v>44943</v>
          </cell>
          <cell r="AW782" t="str">
            <v>三井ホーム株式会社河合　康文</v>
          </cell>
          <cell r="AX782" t="str">
            <v>様</v>
          </cell>
          <cell r="AY782">
            <v>44951</v>
          </cell>
          <cell r="BA782">
            <v>40</v>
          </cell>
          <cell r="BB782" t="str">
            <v>○</v>
          </cell>
          <cell r="BC782" t="str">
            <v>221030208056</v>
          </cell>
          <cell r="BD782">
            <v>44966</v>
          </cell>
          <cell r="BE782">
            <v>44977</v>
          </cell>
          <cell r="BF782">
            <v>44979</v>
          </cell>
          <cell r="BG782" t="str">
            <v>9:30</v>
          </cell>
          <cell r="BH782" t="str">
            <v>17:00</v>
          </cell>
          <cell r="BI782" t="str">
            <v>9:00</v>
          </cell>
          <cell r="BJ782" t="str">
            <v>17:10</v>
          </cell>
          <cell r="BK782" t="str">
            <v/>
          </cell>
          <cell r="BL782" t="str">
            <v/>
          </cell>
        </row>
        <row r="783">
          <cell r="A783" t="str">
            <v>22-1030208-057</v>
          </cell>
          <cell r="B783">
            <v>44936</v>
          </cell>
          <cell r="C783">
            <v>44936</v>
          </cell>
          <cell r="F783" t="str">
            <v>1030208</v>
          </cell>
          <cell r="G783">
            <v>57</v>
          </cell>
          <cell r="H783">
            <v>3</v>
          </cell>
          <cell r="I783" t="str">
            <v>東京(飯田橋)</v>
          </cell>
          <cell r="J783" t="str">
            <v>飯田橋レインボービル</v>
          </cell>
          <cell r="K783" t="str">
            <v>大会議室</v>
          </cell>
          <cell r="L783">
            <v>44965</v>
          </cell>
          <cell r="M783">
            <v>44966</v>
          </cell>
          <cell r="O783" t="str">
            <v>東京(飯田橋)</v>
          </cell>
          <cell r="P783" t="str">
            <v>一般</v>
          </cell>
          <cell r="Q783">
            <v>1</v>
          </cell>
          <cell r="R783" t="str">
            <v>モリタ</v>
          </cell>
          <cell r="S783" t="str">
            <v>マサト</v>
          </cell>
          <cell r="T783" t="str">
            <v>モリタ　マサト</v>
          </cell>
          <cell r="U783" t="str">
            <v>森田</v>
          </cell>
          <cell r="V783" t="str">
            <v>正人</v>
          </cell>
          <cell r="W783" t="str">
            <v>森田　正人</v>
          </cell>
          <cell r="X783">
            <v>28673</v>
          </cell>
          <cell r="Y783">
            <v>44</v>
          </cell>
          <cell r="Z783" t="str">
            <v>270-1327</v>
          </cell>
          <cell r="AA783" t="str">
            <v>千葉県</v>
          </cell>
          <cell r="AB783" t="str">
            <v>印西市大森3390-1</v>
          </cell>
          <cell r="AC783" t="str">
            <v/>
          </cell>
          <cell r="AD783" t="str">
            <v>090-4129-3366</v>
          </cell>
          <cell r="AE783" t="str">
            <v>hanayann1701b@gmail.com</v>
          </cell>
          <cell r="AF783" t="str">
            <v>有限会社森田工務店</v>
          </cell>
          <cell r="AH783" t="str">
            <v>270-1327</v>
          </cell>
          <cell r="AI783" t="str">
            <v>千葉県</v>
          </cell>
          <cell r="AJ783" t="str">
            <v>印西市大森3391</v>
          </cell>
          <cell r="AK783" t="str">
            <v/>
          </cell>
          <cell r="AL783" t="str">
            <v>0476-42-3604</v>
          </cell>
          <cell r="AM783" t="str">
            <v>⑥</v>
          </cell>
          <cell r="AN783" t="str">
            <v>森田正人</v>
          </cell>
          <cell r="AO783">
            <v>1</v>
          </cell>
          <cell r="AP783">
            <v>0</v>
          </cell>
          <cell r="AS783" t="str">
            <v>三菱</v>
          </cell>
          <cell r="AT783">
            <v>44942</v>
          </cell>
          <cell r="AV783">
            <v>44942</v>
          </cell>
          <cell r="AW783" t="str">
            <v>有限会社森田工務店</v>
          </cell>
          <cell r="AX783" t="str">
            <v>御中</v>
          </cell>
          <cell r="AY783">
            <v>44943</v>
          </cell>
          <cell r="BA783">
            <v>39</v>
          </cell>
          <cell r="BB783" t="str">
            <v>○</v>
          </cell>
          <cell r="BC783" t="str">
            <v>221030208057</v>
          </cell>
          <cell r="BD783">
            <v>44966</v>
          </cell>
          <cell r="BE783">
            <v>44977</v>
          </cell>
          <cell r="BF783">
            <v>44979</v>
          </cell>
          <cell r="BG783" t="str">
            <v>9:30</v>
          </cell>
          <cell r="BH783" t="str">
            <v>17:00</v>
          </cell>
          <cell r="BI783" t="str">
            <v>9:00</v>
          </cell>
          <cell r="BJ783" t="str">
            <v>17:10</v>
          </cell>
          <cell r="BK783" t="str">
            <v/>
          </cell>
          <cell r="BL783" t="str">
            <v/>
          </cell>
        </row>
        <row r="784">
          <cell r="A784" t="str">
            <v>22-1030208-058</v>
          </cell>
          <cell r="B784">
            <v>44904</v>
          </cell>
          <cell r="C784">
            <v>44938</v>
          </cell>
          <cell r="F784" t="str">
            <v>1030208</v>
          </cell>
          <cell r="G784">
            <v>58</v>
          </cell>
          <cell r="H784">
            <v>3</v>
          </cell>
          <cell r="I784" t="str">
            <v>東京(飯田橋)</v>
          </cell>
          <cell r="J784" t="str">
            <v>飯田橋レインボービル</v>
          </cell>
          <cell r="K784" t="str">
            <v>大会議室</v>
          </cell>
          <cell r="L784">
            <v>44965</v>
          </cell>
          <cell r="M784">
            <v>44966</v>
          </cell>
          <cell r="O784" t="str">
            <v>東京(飯田橋)</v>
          </cell>
          <cell r="P784" t="str">
            <v>一般</v>
          </cell>
          <cell r="Q784">
            <v>1</v>
          </cell>
          <cell r="R784" t="str">
            <v>クラタニ</v>
          </cell>
          <cell r="S784" t="str">
            <v>ユキト</v>
          </cell>
          <cell r="T784" t="str">
            <v>クラタニ　ユキト</v>
          </cell>
          <cell r="U784" t="str">
            <v>倉谷</v>
          </cell>
          <cell r="V784" t="str">
            <v>幸人</v>
          </cell>
          <cell r="W784" t="str">
            <v>倉谷　幸人</v>
          </cell>
          <cell r="X784">
            <v>25173</v>
          </cell>
          <cell r="Y784">
            <v>54</v>
          </cell>
          <cell r="Z784" t="str">
            <v>164-0002</v>
          </cell>
          <cell r="AA784" t="str">
            <v>東京都</v>
          </cell>
          <cell r="AB784" t="str">
            <v>中野区上高田4-33-11</v>
          </cell>
          <cell r="AC784" t="str">
            <v>エクセレント新井薬師前206</v>
          </cell>
          <cell r="AD784" t="str">
            <v>090-1615-6287</v>
          </cell>
          <cell r="AE784" t="str">
            <v>yukito.kuratani@jipcon.co.jp</v>
          </cell>
          <cell r="AF784" t="str">
            <v>株式会社　ジプコン</v>
          </cell>
          <cell r="AG784" t="str">
            <v>工事部</v>
          </cell>
          <cell r="AH784" t="str">
            <v>164-0001</v>
          </cell>
          <cell r="AI784" t="str">
            <v>東京都</v>
          </cell>
          <cell r="AJ784" t="str">
            <v>中野区中野2-1-2</v>
          </cell>
          <cell r="AK784" t="str">
            <v>宮園コーポ1階</v>
          </cell>
          <cell r="AL784" t="str">
            <v>03-5385-9595</v>
          </cell>
          <cell r="AM784" t="str">
            <v>①</v>
          </cell>
          <cell r="AN784" t="str">
            <v>倉谷　幸人</v>
          </cell>
          <cell r="AO784">
            <v>1</v>
          </cell>
          <cell r="AP784">
            <v>1</v>
          </cell>
          <cell r="AS784" t="str">
            <v>三菱</v>
          </cell>
          <cell r="AT784">
            <v>44959</v>
          </cell>
          <cell r="BA784">
            <v>38</v>
          </cell>
          <cell r="BB784" t="str">
            <v>○</v>
          </cell>
          <cell r="BC784" t="str">
            <v>221030208058</v>
          </cell>
          <cell r="BD784">
            <v>44966</v>
          </cell>
          <cell r="BE784">
            <v>44977</v>
          </cell>
          <cell r="BF784">
            <v>44979</v>
          </cell>
          <cell r="BG784" t="str">
            <v>9:30</v>
          </cell>
          <cell r="BH784" t="str">
            <v>17:00</v>
          </cell>
          <cell r="BI784" t="str">
            <v>9:00</v>
          </cell>
          <cell r="BJ784" t="str">
            <v>17:10</v>
          </cell>
          <cell r="BK784" t="str">
            <v/>
          </cell>
          <cell r="BL784" t="str">
            <v/>
          </cell>
        </row>
        <row r="785">
          <cell r="A785" t="str">
            <v>日程変更</v>
          </cell>
          <cell r="B785">
            <v>44904</v>
          </cell>
          <cell r="C785">
            <v>44938</v>
          </cell>
          <cell r="F785" t="str">
            <v>1030208</v>
          </cell>
          <cell r="G785">
            <v>59</v>
          </cell>
          <cell r="H785">
            <v>3</v>
          </cell>
          <cell r="I785" t="str">
            <v>東京(飯田橋)</v>
          </cell>
          <cell r="J785" t="str">
            <v>飯田橋レインボービル</v>
          </cell>
          <cell r="K785" t="str">
            <v>大会議室</v>
          </cell>
          <cell r="L785">
            <v>44965</v>
          </cell>
          <cell r="M785">
            <v>44966</v>
          </cell>
          <cell r="O785" t="str">
            <v>東京(飯田橋)</v>
          </cell>
          <cell r="P785" t="str">
            <v>一般</v>
          </cell>
          <cell r="Q785">
            <v>1</v>
          </cell>
          <cell r="R785" t="str">
            <v>ハシダ</v>
          </cell>
          <cell r="S785" t="str">
            <v>アリヒロ</v>
          </cell>
          <cell r="T785" t="str">
            <v>ハシダ　アリヒロ</v>
          </cell>
          <cell r="U785" t="str">
            <v>橋田</v>
          </cell>
          <cell r="V785" t="str">
            <v>有弘</v>
          </cell>
          <cell r="W785" t="str">
            <v>橋田　有弘</v>
          </cell>
          <cell r="X785">
            <v>27603</v>
          </cell>
          <cell r="Y785">
            <v>47</v>
          </cell>
          <cell r="Z785" t="str">
            <v>176-0014</v>
          </cell>
          <cell r="AA785" t="str">
            <v>東京都</v>
          </cell>
          <cell r="AB785" t="str">
            <v>練馬区豊玉南1-18-14</v>
          </cell>
          <cell r="AC785" t="str">
            <v>エンゼルハイム桜台第2 　 304号室</v>
          </cell>
          <cell r="AD785" t="str">
            <v>080-3491-6307</v>
          </cell>
          <cell r="AE785" t="str">
            <v>arihiro.hashida@jipcon.co.jp</v>
          </cell>
          <cell r="AF785" t="str">
            <v>株式会社　ジプコン</v>
          </cell>
          <cell r="AG785" t="str">
            <v>工事部</v>
          </cell>
          <cell r="AH785" t="str">
            <v>164-0001</v>
          </cell>
          <cell r="AI785" t="str">
            <v>東京都</v>
          </cell>
          <cell r="AJ785" t="str">
            <v>中野区中野2-1-2</v>
          </cell>
          <cell r="AK785" t="str">
            <v>宮園コーポ1階</v>
          </cell>
          <cell r="AL785" t="str">
            <v>03-5385-9595</v>
          </cell>
          <cell r="AM785" t="str">
            <v>⑦</v>
          </cell>
          <cell r="AN785" t="str">
            <v>橋田　有弘</v>
          </cell>
          <cell r="AO785">
            <v>1</v>
          </cell>
          <cell r="AP785">
            <v>1</v>
          </cell>
          <cell r="AS785" t="str">
            <v>三菱</v>
          </cell>
          <cell r="AT785">
            <v>44959</v>
          </cell>
          <cell r="BA785" t="str">
            <v/>
          </cell>
          <cell r="BB785" t="str">
            <v/>
          </cell>
          <cell r="BC785" t="str">
            <v/>
          </cell>
          <cell r="BD785" t="str">
            <v/>
          </cell>
          <cell r="BE785" t="str">
            <v/>
          </cell>
          <cell r="BF785" t="str">
            <v/>
          </cell>
          <cell r="BG785" t="str">
            <v>9:30</v>
          </cell>
          <cell r="BH785" t="str">
            <v>17:00</v>
          </cell>
          <cell r="BI785" t="str">
            <v>9:00</v>
          </cell>
          <cell r="BJ785" t="str">
            <v>17:10</v>
          </cell>
          <cell r="BK785" t="str">
            <v/>
          </cell>
          <cell r="BL785" t="str">
            <v/>
          </cell>
        </row>
        <row r="786">
          <cell r="A786" t="str">
            <v>22-1030208-060</v>
          </cell>
          <cell r="B786">
            <v>45265</v>
          </cell>
          <cell r="C786">
            <v>44939</v>
          </cell>
          <cell r="F786" t="str">
            <v>1030208</v>
          </cell>
          <cell r="G786">
            <v>60</v>
          </cell>
          <cell r="H786">
            <v>3</v>
          </cell>
          <cell r="I786" t="str">
            <v>東京(飯田橋)</v>
          </cell>
          <cell r="J786" t="str">
            <v>飯田橋レインボービル</v>
          </cell>
          <cell r="K786" t="str">
            <v>大会議室</v>
          </cell>
          <cell r="L786">
            <v>44965</v>
          </cell>
          <cell r="M786">
            <v>44966</v>
          </cell>
          <cell r="O786" t="str">
            <v>東京(飯田橋)</v>
          </cell>
          <cell r="P786" t="str">
            <v>一般</v>
          </cell>
          <cell r="Q786">
            <v>1</v>
          </cell>
          <cell r="R786" t="str">
            <v>ヤマダ</v>
          </cell>
          <cell r="S786" t="str">
            <v>ノボル</v>
          </cell>
          <cell r="T786" t="str">
            <v>ヤマダ　ノボル</v>
          </cell>
          <cell r="U786" t="str">
            <v>山田</v>
          </cell>
          <cell r="V786" t="str">
            <v>登</v>
          </cell>
          <cell r="W786" t="str">
            <v>山田　登</v>
          </cell>
          <cell r="X786">
            <v>17341</v>
          </cell>
          <cell r="Y786">
            <v>77</v>
          </cell>
          <cell r="Z786" t="str">
            <v>150-0046</v>
          </cell>
          <cell r="AA786" t="str">
            <v>東京都</v>
          </cell>
          <cell r="AB786" t="str">
            <v>渋谷区松濤2-19-3</v>
          </cell>
          <cell r="AD786" t="str">
            <v>090-7708-4762</v>
          </cell>
          <cell r="AE786" t="str">
            <v>yamadanoboru0623@gmail.com</v>
          </cell>
          <cell r="AF786" t="str">
            <v>有限会社圭ハウス</v>
          </cell>
          <cell r="AH786" t="str">
            <v>150-0046</v>
          </cell>
          <cell r="AI786" t="str">
            <v>東京都</v>
          </cell>
          <cell r="AJ786" t="str">
            <v>渋谷区松濤2-19-3</v>
          </cell>
          <cell r="AL786" t="str">
            <v>03-3485-3088</v>
          </cell>
          <cell r="AM786" t="str">
            <v>①</v>
          </cell>
          <cell r="AN786" t="str">
            <v>山田　登</v>
          </cell>
          <cell r="AO786">
            <v>0</v>
          </cell>
          <cell r="AP786">
            <v>1</v>
          </cell>
          <cell r="AS786" t="str">
            <v>三菱</v>
          </cell>
          <cell r="AT786">
            <v>44956</v>
          </cell>
          <cell r="BA786">
            <v>31</v>
          </cell>
          <cell r="BB786" t="str">
            <v>○</v>
          </cell>
          <cell r="BC786" t="str">
            <v>221030208060</v>
          </cell>
          <cell r="BD786">
            <v>44966</v>
          </cell>
          <cell r="BE786">
            <v>44977</v>
          </cell>
          <cell r="BF786">
            <v>44979</v>
          </cell>
          <cell r="BG786" t="str">
            <v>9:30</v>
          </cell>
          <cell r="BH786" t="str">
            <v>17:00</v>
          </cell>
          <cell r="BI786" t="str">
            <v>9:00</v>
          </cell>
          <cell r="BJ786" t="str">
            <v>17:10</v>
          </cell>
          <cell r="BK786" t="str">
            <v/>
          </cell>
          <cell r="BL786" t="str">
            <v/>
          </cell>
        </row>
        <row r="787">
          <cell r="A787" t="str">
            <v>22-1030208-061</v>
          </cell>
          <cell r="B787">
            <v>44939</v>
          </cell>
          <cell r="C787">
            <v>44942</v>
          </cell>
          <cell r="F787" t="str">
            <v>1030208</v>
          </cell>
          <cell r="G787">
            <v>61</v>
          </cell>
          <cell r="H787">
            <v>3</v>
          </cell>
          <cell r="I787" t="str">
            <v>東京(飯田橋)</v>
          </cell>
          <cell r="J787" t="str">
            <v>飯田橋レインボービル</v>
          </cell>
          <cell r="K787" t="str">
            <v>大会議室</v>
          </cell>
          <cell r="L787">
            <v>44965</v>
          </cell>
          <cell r="M787">
            <v>44966</v>
          </cell>
          <cell r="O787" t="str">
            <v>東京(飯田橋)</v>
          </cell>
          <cell r="P787" t="str">
            <v>一般</v>
          </cell>
          <cell r="Q787">
            <v>1</v>
          </cell>
          <cell r="R787" t="str">
            <v>ハギワラ</v>
          </cell>
          <cell r="S787" t="str">
            <v>ユウキ</v>
          </cell>
          <cell r="T787" t="str">
            <v>ハギワラ　ユウキ</v>
          </cell>
          <cell r="U787" t="str">
            <v>萩原</v>
          </cell>
          <cell r="V787" t="str">
            <v>裕樹</v>
          </cell>
          <cell r="W787" t="str">
            <v>萩原　裕樹</v>
          </cell>
          <cell r="X787">
            <v>31337</v>
          </cell>
          <cell r="Y787">
            <v>37</v>
          </cell>
          <cell r="Z787" t="str">
            <v>165-0025</v>
          </cell>
          <cell r="AA787" t="str">
            <v>東京都</v>
          </cell>
          <cell r="AB787" t="str">
            <v>東京都中野区沼袋4-13-4</v>
          </cell>
          <cell r="AC787" t="str">
            <v>メゾン樹　201号室</v>
          </cell>
          <cell r="AD787" t="str">
            <v>080-4143-5987</v>
          </cell>
          <cell r="AE787" t="str">
            <v>y-hagiwara@seiwa-gr.co.jp</v>
          </cell>
          <cell r="AF787" t="str">
            <v>聖和建設株式会社</v>
          </cell>
          <cell r="AG787" t="str">
            <v>調布営業所</v>
          </cell>
          <cell r="AH787" t="str">
            <v>182-0002</v>
          </cell>
          <cell r="AI787" t="str">
            <v>東京都</v>
          </cell>
          <cell r="AJ787" t="str">
            <v>調布市仙川町1-10-15-B201</v>
          </cell>
          <cell r="AK787" t="str">
            <v/>
          </cell>
          <cell r="AL787" t="str">
            <v>03-5969-1711</v>
          </cell>
          <cell r="AM787" t="str">
            <v>①</v>
          </cell>
          <cell r="AN787" t="str">
            <v>萩原　裕樹</v>
          </cell>
          <cell r="AO787">
            <v>0</v>
          </cell>
          <cell r="AP787">
            <v>1</v>
          </cell>
          <cell r="AS787" t="str">
            <v>三菱</v>
          </cell>
          <cell r="AT787">
            <v>44943</v>
          </cell>
          <cell r="BA787">
            <v>35</v>
          </cell>
          <cell r="BB787" t="str">
            <v>○</v>
          </cell>
          <cell r="BC787" t="str">
            <v>221030208061</v>
          </cell>
          <cell r="BD787">
            <v>44966</v>
          </cell>
          <cell r="BE787">
            <v>44977</v>
          </cell>
          <cell r="BF787">
            <v>44979</v>
          </cell>
          <cell r="BG787" t="str">
            <v>9:30</v>
          </cell>
          <cell r="BH787" t="str">
            <v>17:00</v>
          </cell>
          <cell r="BI787" t="str">
            <v>9:00</v>
          </cell>
          <cell r="BJ787" t="str">
            <v>17:10</v>
          </cell>
          <cell r="BK787" t="str">
            <v/>
          </cell>
          <cell r="BL787" t="str">
            <v/>
          </cell>
        </row>
        <row r="788">
          <cell r="A788" t="str">
            <v>22-1030208-062</v>
          </cell>
          <cell r="B788">
            <v>44942</v>
          </cell>
          <cell r="C788">
            <v>44942</v>
          </cell>
          <cell r="F788" t="str">
            <v>1030208</v>
          </cell>
          <cell r="G788">
            <v>62</v>
          </cell>
          <cell r="H788">
            <v>3</v>
          </cell>
          <cell r="I788" t="str">
            <v>東京(飯田橋)</v>
          </cell>
          <cell r="J788" t="str">
            <v>飯田橋レインボービル</v>
          </cell>
          <cell r="K788" t="str">
            <v>大会議室</v>
          </cell>
          <cell r="L788">
            <v>44965</v>
          </cell>
          <cell r="M788">
            <v>44966</v>
          </cell>
          <cell r="O788" t="str">
            <v>東京(飯田橋)</v>
          </cell>
          <cell r="P788" t="str">
            <v>一般</v>
          </cell>
          <cell r="Q788">
            <v>1</v>
          </cell>
          <cell r="R788" t="str">
            <v>フタキ</v>
          </cell>
          <cell r="S788" t="str">
            <v>ヨウイチ</v>
          </cell>
          <cell r="T788" t="str">
            <v>フタキ　ヨウイチ</v>
          </cell>
          <cell r="U788" t="str">
            <v>二木</v>
          </cell>
          <cell r="V788" t="str">
            <v>祥一</v>
          </cell>
          <cell r="W788" t="str">
            <v>二木　祥一</v>
          </cell>
          <cell r="X788">
            <v>24527</v>
          </cell>
          <cell r="Y788">
            <v>55</v>
          </cell>
          <cell r="Z788" t="str">
            <v>103-0004</v>
          </cell>
          <cell r="AA788" t="str">
            <v>東京都</v>
          </cell>
          <cell r="AB788" t="str">
            <v>中央区東日本橋二丁目20番5-1405号</v>
          </cell>
          <cell r="AC788" t="str">
            <v>ザ・パークハウス東日本橋</v>
          </cell>
          <cell r="AD788" t="str">
            <v>090-8877-7075</v>
          </cell>
          <cell r="AE788" t="str">
            <v>y.futaki@ntt.com</v>
          </cell>
          <cell r="AF788" t="str">
            <v>NTTコミュニケーションズ株式会社</v>
          </cell>
          <cell r="AG788" t="str">
            <v>ソリューションサービス部</v>
          </cell>
          <cell r="AH788" t="str">
            <v>100-8019</v>
          </cell>
          <cell r="AI788" t="str">
            <v>東京都</v>
          </cell>
          <cell r="AJ788" t="str">
            <v>千代田区大手町二丁目３番１号</v>
          </cell>
          <cell r="AK788" t="str">
            <v>大手町プレイスウェストタワー26階</v>
          </cell>
          <cell r="AL788" t="str">
            <v>050-3812-0545</v>
          </cell>
          <cell r="AM788" t="str">
            <v>①</v>
          </cell>
          <cell r="AN788" t="str">
            <v>二木祥一</v>
          </cell>
          <cell r="AO788">
            <v>0</v>
          </cell>
          <cell r="AP788">
            <v>1</v>
          </cell>
          <cell r="AS788" t="str">
            <v>三菱</v>
          </cell>
          <cell r="AT788">
            <v>44944</v>
          </cell>
          <cell r="AZ788" t="str">
            <v>修了証は自宅へ</v>
          </cell>
          <cell r="BA788">
            <v>38</v>
          </cell>
          <cell r="BB788" t="str">
            <v>○</v>
          </cell>
          <cell r="BC788" t="str">
            <v>221030208062</v>
          </cell>
          <cell r="BD788">
            <v>44966</v>
          </cell>
          <cell r="BE788">
            <v>44977</v>
          </cell>
          <cell r="BF788">
            <v>44979</v>
          </cell>
          <cell r="BG788" t="str">
            <v>9:30</v>
          </cell>
          <cell r="BH788" t="str">
            <v>17:00</v>
          </cell>
          <cell r="BI788" t="str">
            <v>9:00</v>
          </cell>
          <cell r="BJ788" t="str">
            <v>17:10</v>
          </cell>
          <cell r="BK788" t="str">
            <v/>
          </cell>
          <cell r="BL788" t="str">
            <v/>
          </cell>
        </row>
        <row r="789">
          <cell r="A789" t="str">
            <v>22-1030208-063</v>
          </cell>
          <cell r="B789">
            <v>44942</v>
          </cell>
          <cell r="C789">
            <v>44942</v>
          </cell>
          <cell r="F789" t="str">
            <v>1030208</v>
          </cell>
          <cell r="G789">
            <v>63</v>
          </cell>
          <cell r="H789">
            <v>3</v>
          </cell>
          <cell r="I789" t="str">
            <v>東京(飯田橋)</v>
          </cell>
          <cell r="J789" t="str">
            <v>飯田橋レインボービル</v>
          </cell>
          <cell r="K789" t="str">
            <v>大会議室</v>
          </cell>
          <cell r="L789">
            <v>44965</v>
          </cell>
          <cell r="M789">
            <v>44966</v>
          </cell>
          <cell r="O789" t="str">
            <v>東京(飯田橋)</v>
          </cell>
          <cell r="P789" t="str">
            <v>一般</v>
          </cell>
          <cell r="Q789">
            <v>1</v>
          </cell>
          <cell r="R789" t="str">
            <v>マツオカ</v>
          </cell>
          <cell r="S789" t="str">
            <v>ヒロユキ</v>
          </cell>
          <cell r="T789" t="str">
            <v>マツオカ　ヒロユキ</v>
          </cell>
          <cell r="U789" t="str">
            <v>松岡</v>
          </cell>
          <cell r="V789" t="str">
            <v>弘之</v>
          </cell>
          <cell r="W789" t="str">
            <v>松岡　弘之</v>
          </cell>
          <cell r="X789">
            <v>26275</v>
          </cell>
          <cell r="Y789">
            <v>51</v>
          </cell>
          <cell r="Z789" t="str">
            <v>274-0814</v>
          </cell>
          <cell r="AA789" t="str">
            <v>千葉県</v>
          </cell>
          <cell r="AB789" t="str">
            <v>船橋市新高根2丁目４－１－９０７</v>
          </cell>
          <cell r="AC789" t="str">
            <v>ルネ船橋新高根レジデンシャルヴィラ</v>
          </cell>
          <cell r="AD789" t="str">
            <v>090-2329-6242</v>
          </cell>
          <cell r="AE789" t="str">
            <v>hiroyuki.matsuoka@ntt.com</v>
          </cell>
          <cell r="AF789" t="str">
            <v>NTTコミュニケーションズ株式会社</v>
          </cell>
          <cell r="AG789" t="str">
            <v>ソリューションサービス部</v>
          </cell>
          <cell r="AH789" t="str">
            <v>100-8019</v>
          </cell>
          <cell r="AI789" t="str">
            <v>東京都</v>
          </cell>
          <cell r="AJ789" t="str">
            <v>千代田区大手町二丁目３番１号</v>
          </cell>
          <cell r="AK789" t="str">
            <v>大手町プレイスウェストタワー２６階</v>
          </cell>
          <cell r="AL789" t="str">
            <v>050-3812-0533</v>
          </cell>
          <cell r="AM789" t="str">
            <v>①</v>
          </cell>
          <cell r="AN789" t="str">
            <v>松岡　弘之</v>
          </cell>
          <cell r="AO789">
            <v>0</v>
          </cell>
          <cell r="AP789">
            <v>0</v>
          </cell>
          <cell r="AS789" t="str">
            <v>三菱</v>
          </cell>
          <cell r="AT789">
            <v>44944</v>
          </cell>
          <cell r="AZ789" t="str">
            <v>修了証は自宅へ</v>
          </cell>
          <cell r="BA789">
            <v>38</v>
          </cell>
          <cell r="BB789" t="str">
            <v>○</v>
          </cell>
          <cell r="BC789" t="str">
            <v>221030208063</v>
          </cell>
          <cell r="BD789">
            <v>44966</v>
          </cell>
          <cell r="BE789">
            <v>44977</v>
          </cell>
          <cell r="BF789">
            <v>44979</v>
          </cell>
          <cell r="BG789" t="str">
            <v>9:30</v>
          </cell>
          <cell r="BH789" t="str">
            <v>17:00</v>
          </cell>
          <cell r="BI789" t="str">
            <v>9:00</v>
          </cell>
          <cell r="BJ789" t="str">
            <v>17:10</v>
          </cell>
          <cell r="BK789" t="str">
            <v/>
          </cell>
          <cell r="BL789" t="str">
            <v/>
          </cell>
        </row>
        <row r="790">
          <cell r="A790" t="str">
            <v>22-1030208-064</v>
          </cell>
          <cell r="B790">
            <v>44942</v>
          </cell>
          <cell r="C790">
            <v>44942</v>
          </cell>
          <cell r="F790" t="str">
            <v>1030208</v>
          </cell>
          <cell r="G790">
            <v>64</v>
          </cell>
          <cell r="H790">
            <v>3</v>
          </cell>
          <cell r="I790" t="str">
            <v>東京(飯田橋)</v>
          </cell>
          <cell r="J790" t="str">
            <v>飯田橋レインボービル</v>
          </cell>
          <cell r="K790" t="str">
            <v>大会議室</v>
          </cell>
          <cell r="L790">
            <v>44965</v>
          </cell>
          <cell r="M790">
            <v>44966</v>
          </cell>
          <cell r="O790" t="str">
            <v>東京(飯田橋)</v>
          </cell>
          <cell r="P790" t="str">
            <v>一般</v>
          </cell>
          <cell r="Q790">
            <v>1</v>
          </cell>
          <cell r="R790" t="str">
            <v>ジングウ</v>
          </cell>
          <cell r="S790" t="str">
            <v>ヒデキ</v>
          </cell>
          <cell r="T790" t="str">
            <v>ジングウ　ヒデキ</v>
          </cell>
          <cell r="U790" t="str">
            <v>神宮</v>
          </cell>
          <cell r="V790" t="str">
            <v>英樹</v>
          </cell>
          <cell r="W790" t="str">
            <v>神宮　英樹</v>
          </cell>
          <cell r="X790">
            <v>27244</v>
          </cell>
          <cell r="Y790">
            <v>48</v>
          </cell>
          <cell r="Z790" t="str">
            <v>259-1331</v>
          </cell>
          <cell r="AA790" t="str">
            <v>神奈川県</v>
          </cell>
          <cell r="AB790" t="str">
            <v>秦野市堀西834</v>
          </cell>
          <cell r="AC790" t="str">
            <v>エコーハイツ202</v>
          </cell>
          <cell r="AD790" t="str">
            <v>090-8186-9461</v>
          </cell>
          <cell r="AE790" t="str">
            <v>jingu@firstb.co.jp</v>
          </cell>
          <cell r="AF790" t="str">
            <v>株式会社ファーストビルト</v>
          </cell>
          <cell r="AH790" t="str">
            <v>230-0062</v>
          </cell>
          <cell r="AI790" t="str">
            <v>神奈川県</v>
          </cell>
          <cell r="AJ790" t="str">
            <v>横浜市鶴見区豊岡町29番5号</v>
          </cell>
          <cell r="AK790" t="str">
            <v/>
          </cell>
          <cell r="AL790" t="str">
            <v>045-581-0600</v>
          </cell>
          <cell r="AM790" t="str">
            <v>①</v>
          </cell>
          <cell r="AN790" t="str">
            <v>神宮 英樹</v>
          </cell>
          <cell r="AO790">
            <v>1</v>
          </cell>
          <cell r="AP790">
            <v>1</v>
          </cell>
          <cell r="AS790" t="str">
            <v>三菱</v>
          </cell>
          <cell r="AT790">
            <v>44944</v>
          </cell>
          <cell r="BA790">
            <v>37</v>
          </cell>
          <cell r="BB790" t="str">
            <v>○</v>
          </cell>
          <cell r="BC790" t="str">
            <v>221030208064</v>
          </cell>
          <cell r="BD790">
            <v>44966</v>
          </cell>
          <cell r="BE790">
            <v>44977</v>
          </cell>
          <cell r="BF790">
            <v>44979</v>
          </cell>
          <cell r="BG790" t="str">
            <v>9:30</v>
          </cell>
          <cell r="BH790" t="str">
            <v>17:00</v>
          </cell>
          <cell r="BI790" t="str">
            <v>9:00</v>
          </cell>
          <cell r="BJ790" t="str">
            <v>17:10</v>
          </cell>
          <cell r="BK790" t="str">
            <v/>
          </cell>
          <cell r="BL790" t="str">
            <v/>
          </cell>
        </row>
        <row r="791">
          <cell r="A791" t="str">
            <v>22-1030208-065</v>
          </cell>
          <cell r="B791">
            <v>44944</v>
          </cell>
          <cell r="C791">
            <v>44944</v>
          </cell>
          <cell r="F791" t="str">
            <v>1030208</v>
          </cell>
          <cell r="G791">
            <v>65</v>
          </cell>
          <cell r="H791">
            <v>3</v>
          </cell>
          <cell r="I791" t="str">
            <v>東京(飯田橋)</v>
          </cell>
          <cell r="J791" t="str">
            <v>飯田橋レインボービル</v>
          </cell>
          <cell r="K791" t="str">
            <v>大会議室</v>
          </cell>
          <cell r="L791">
            <v>44965</v>
          </cell>
          <cell r="M791">
            <v>44966</v>
          </cell>
          <cell r="O791" t="str">
            <v>東京(飯田橋)</v>
          </cell>
          <cell r="P791" t="str">
            <v>一般</v>
          </cell>
          <cell r="Q791">
            <v>1</v>
          </cell>
          <cell r="R791" t="str">
            <v>サワダ</v>
          </cell>
          <cell r="S791" t="str">
            <v>タカシ</v>
          </cell>
          <cell r="T791" t="str">
            <v>サワダ　タカシ</v>
          </cell>
          <cell r="U791" t="str">
            <v>澤田</v>
          </cell>
          <cell r="V791" t="str">
            <v>貴司</v>
          </cell>
          <cell r="W791" t="str">
            <v>澤田　貴司</v>
          </cell>
          <cell r="X791">
            <v>26752</v>
          </cell>
          <cell r="Y791">
            <v>51</v>
          </cell>
          <cell r="Z791" t="str">
            <v>177-0032</v>
          </cell>
          <cell r="AA791" t="str">
            <v>東京都</v>
          </cell>
          <cell r="AB791" t="str">
            <v>練馬区谷原3-26-14</v>
          </cell>
          <cell r="AD791" t="str">
            <v>090-3314-7187</v>
          </cell>
          <cell r="AE791" t="str">
            <v>sawada-takashi@hitachi-ies.co.jp</v>
          </cell>
          <cell r="AF791" t="str">
            <v>株式会社日立産機ドライブ・ソリューションズ</v>
          </cell>
          <cell r="AG791" t="str">
            <v>営業本部</v>
          </cell>
          <cell r="AH791" t="str">
            <v>101-0036</v>
          </cell>
          <cell r="AI791" t="str">
            <v>東京都</v>
          </cell>
          <cell r="AJ791" t="str">
            <v>千代田区神田北乗物町 11</v>
          </cell>
          <cell r="AL791" t="str">
            <v>03-3526-3177</v>
          </cell>
          <cell r="AM791" t="str">
            <v>⑫</v>
          </cell>
          <cell r="AN791" t="str">
            <v>澤田　貴司</v>
          </cell>
          <cell r="AO791">
            <v>1</v>
          </cell>
          <cell r="AP791">
            <v>1</v>
          </cell>
          <cell r="AS791" t="str">
            <v>三菱</v>
          </cell>
          <cell r="AT791">
            <v>44956</v>
          </cell>
          <cell r="BA791">
            <v>39</v>
          </cell>
          <cell r="BB791" t="str">
            <v>○</v>
          </cell>
          <cell r="BC791" t="str">
            <v>221030208065</v>
          </cell>
          <cell r="BD791">
            <v>44966</v>
          </cell>
          <cell r="BE791">
            <v>44977</v>
          </cell>
          <cell r="BF791">
            <v>44979</v>
          </cell>
          <cell r="BG791" t="str">
            <v>9:30</v>
          </cell>
          <cell r="BH791" t="str">
            <v>17:00</v>
          </cell>
          <cell r="BI791" t="str">
            <v>9:00</v>
          </cell>
          <cell r="BJ791" t="str">
            <v>17:10</v>
          </cell>
          <cell r="BK791" t="str">
            <v/>
          </cell>
          <cell r="BL791" t="str">
            <v/>
          </cell>
        </row>
        <row r="792">
          <cell r="A792" t="str">
            <v>22-1030208-066</v>
          </cell>
          <cell r="B792">
            <v>44944</v>
          </cell>
          <cell r="C792">
            <v>44945</v>
          </cell>
          <cell r="F792" t="str">
            <v>1030208</v>
          </cell>
          <cell r="G792">
            <v>66</v>
          </cell>
          <cell r="H792">
            <v>3</v>
          </cell>
          <cell r="I792" t="str">
            <v>東京(飯田橋)</v>
          </cell>
          <cell r="J792" t="str">
            <v>飯田橋レインボービル</v>
          </cell>
          <cell r="K792" t="str">
            <v>大会議室</v>
          </cell>
          <cell r="L792">
            <v>44965</v>
          </cell>
          <cell r="M792">
            <v>44966</v>
          </cell>
          <cell r="O792" t="str">
            <v>東京(飯田橋)</v>
          </cell>
          <cell r="P792" t="str">
            <v>一般</v>
          </cell>
          <cell r="Q792">
            <v>1</v>
          </cell>
          <cell r="R792" t="str">
            <v>ヤマシタ</v>
          </cell>
          <cell r="S792" t="str">
            <v>ケイジュ</v>
          </cell>
          <cell r="T792" t="str">
            <v>ヤマシタ　ケイジュ</v>
          </cell>
          <cell r="U792" t="str">
            <v>山下</v>
          </cell>
          <cell r="V792" t="str">
            <v>圭樹</v>
          </cell>
          <cell r="W792" t="str">
            <v>山下　圭樹</v>
          </cell>
          <cell r="X792">
            <v>26746</v>
          </cell>
          <cell r="Y792">
            <v>51</v>
          </cell>
          <cell r="Z792" t="str">
            <v>116-0014</v>
          </cell>
          <cell r="AA792" t="str">
            <v>東京都</v>
          </cell>
          <cell r="AB792" t="str">
            <v>荒川区東日暮里4-28-6</v>
          </cell>
          <cell r="AD792" t="str">
            <v>090-5431-3706</v>
          </cell>
          <cell r="AE792" t="str">
            <v>aw-tok-eigyo@affectionwalk.jp</v>
          </cell>
          <cell r="AF792" t="str">
            <v>株式会社　アフェクションウォーク</v>
          </cell>
          <cell r="AG792" t="str">
            <v>東京支店</v>
          </cell>
          <cell r="AH792" t="str">
            <v>102-0072</v>
          </cell>
          <cell r="AI792" t="str">
            <v>東京都</v>
          </cell>
          <cell r="AJ792" t="str">
            <v>千代田区飯田橋4-4-12</v>
          </cell>
          <cell r="AL792" t="str">
            <v>03-5214-7586</v>
          </cell>
          <cell r="AM792" t="str">
            <v>③</v>
          </cell>
          <cell r="AN792" t="str">
            <v>山下　圭樹</v>
          </cell>
          <cell r="AO792">
            <v>1</v>
          </cell>
          <cell r="AP792">
            <v>1</v>
          </cell>
          <cell r="AS792" t="str">
            <v>三菱</v>
          </cell>
          <cell r="AT792">
            <v>44946</v>
          </cell>
          <cell r="BA792">
            <v>38</v>
          </cell>
          <cell r="BB792" t="str">
            <v>○</v>
          </cell>
          <cell r="BC792" t="str">
            <v>221030208066</v>
          </cell>
          <cell r="BD792">
            <v>44966</v>
          </cell>
          <cell r="BE792">
            <v>44977</v>
          </cell>
          <cell r="BF792">
            <v>44979</v>
          </cell>
          <cell r="BG792" t="str">
            <v>9:30</v>
          </cell>
          <cell r="BH792" t="str">
            <v>17:00</v>
          </cell>
          <cell r="BI792" t="str">
            <v>9:00</v>
          </cell>
          <cell r="BJ792" t="str">
            <v>17:10</v>
          </cell>
          <cell r="BK792" t="str">
            <v/>
          </cell>
          <cell r="BL792" t="str">
            <v/>
          </cell>
        </row>
        <row r="793">
          <cell r="A793" t="str">
            <v>22-1030208-067</v>
          </cell>
          <cell r="B793">
            <v>44944</v>
          </cell>
          <cell r="C793">
            <v>44945</v>
          </cell>
          <cell r="F793" t="str">
            <v>1030208</v>
          </cell>
          <cell r="G793">
            <v>67</v>
          </cell>
          <cell r="H793">
            <v>3</v>
          </cell>
          <cell r="I793" t="str">
            <v>東京(飯田橋)</v>
          </cell>
          <cell r="J793" t="str">
            <v>飯田橋レインボービル</v>
          </cell>
          <cell r="K793" t="str">
            <v>大会議室</v>
          </cell>
          <cell r="L793">
            <v>44965</v>
          </cell>
          <cell r="M793">
            <v>44966</v>
          </cell>
          <cell r="O793" t="str">
            <v>東京(飯田橋)</v>
          </cell>
          <cell r="P793" t="str">
            <v>一般</v>
          </cell>
          <cell r="Q793">
            <v>1</v>
          </cell>
          <cell r="R793" t="str">
            <v>ミズタマリ</v>
          </cell>
          <cell r="S793" t="str">
            <v>トシロウ</v>
          </cell>
          <cell r="T793" t="str">
            <v>ミズタマリ　トシロウ</v>
          </cell>
          <cell r="U793" t="str">
            <v>水溜</v>
          </cell>
          <cell r="V793" t="str">
            <v>敏郎</v>
          </cell>
          <cell r="W793" t="str">
            <v>水溜　敏郎</v>
          </cell>
          <cell r="X793">
            <v>18593</v>
          </cell>
          <cell r="Y793">
            <v>73</v>
          </cell>
          <cell r="Z793" t="str">
            <v>273-0851</v>
          </cell>
          <cell r="AA793" t="str">
            <v>千葉県</v>
          </cell>
          <cell r="AB793" t="str">
            <v>船橋市馬込町804-27</v>
          </cell>
          <cell r="AD793" t="str">
            <v>070-2660-4830</v>
          </cell>
          <cell r="AE793" t="str">
            <v>mizutamari@tanaka-koumuten.jp</v>
          </cell>
          <cell r="AF793" t="str">
            <v>株式会社田中工務店</v>
          </cell>
          <cell r="AH793" t="str">
            <v>274-0824</v>
          </cell>
          <cell r="AI793" t="str">
            <v>千葉県</v>
          </cell>
          <cell r="AJ793" t="str">
            <v>船橋市前原東3-9-2</v>
          </cell>
          <cell r="AL793" t="str">
            <v>047-475-1371</v>
          </cell>
          <cell r="AM793" t="str">
            <v>①</v>
          </cell>
          <cell r="AN793" t="str">
            <v>水溜　敏郎</v>
          </cell>
          <cell r="AO793">
            <v>1</v>
          </cell>
          <cell r="AP793">
            <v>1</v>
          </cell>
          <cell r="AS793" t="str">
            <v>三菱</v>
          </cell>
          <cell r="AT793">
            <v>44949</v>
          </cell>
          <cell r="BA793">
            <v>33</v>
          </cell>
          <cell r="BB793" t="str">
            <v>○</v>
          </cell>
          <cell r="BC793" t="str">
            <v>221030208067</v>
          </cell>
          <cell r="BD793">
            <v>44966</v>
          </cell>
          <cell r="BE793">
            <v>44977</v>
          </cell>
          <cell r="BF793">
            <v>44979</v>
          </cell>
          <cell r="BG793" t="str">
            <v>9:30</v>
          </cell>
          <cell r="BH793" t="str">
            <v>17:00</v>
          </cell>
          <cell r="BI793" t="str">
            <v>9:00</v>
          </cell>
          <cell r="BJ793" t="str">
            <v>17:10</v>
          </cell>
          <cell r="BK793" t="str">
            <v/>
          </cell>
          <cell r="BL793" t="str">
            <v/>
          </cell>
        </row>
        <row r="794">
          <cell r="A794" t="str">
            <v>22-1030208-068</v>
          </cell>
          <cell r="B794">
            <v>44945</v>
          </cell>
          <cell r="C794">
            <v>44945</v>
          </cell>
          <cell r="F794" t="str">
            <v>1030208</v>
          </cell>
          <cell r="G794">
            <v>68</v>
          </cell>
          <cell r="H794">
            <v>3</v>
          </cell>
          <cell r="I794" t="str">
            <v>東京(飯田橋)</v>
          </cell>
          <cell r="J794" t="str">
            <v>飯田橋レインボービル</v>
          </cell>
          <cell r="K794" t="str">
            <v>大会議室</v>
          </cell>
          <cell r="L794">
            <v>44965</v>
          </cell>
          <cell r="M794">
            <v>44966</v>
          </cell>
          <cell r="O794" t="str">
            <v>東京(飯田橋)</v>
          </cell>
          <cell r="P794" t="str">
            <v>一般</v>
          </cell>
          <cell r="Q794">
            <v>1</v>
          </cell>
          <cell r="R794" t="str">
            <v>オオタニ</v>
          </cell>
          <cell r="S794" t="str">
            <v>ヒロユキ</v>
          </cell>
          <cell r="T794" t="str">
            <v>オオタニ　ヒロユキ</v>
          </cell>
          <cell r="U794" t="str">
            <v>大谷</v>
          </cell>
          <cell r="V794" t="str">
            <v>浩征</v>
          </cell>
          <cell r="W794" t="str">
            <v>大谷　浩征</v>
          </cell>
          <cell r="X794">
            <v>25461</v>
          </cell>
          <cell r="Y794">
            <v>55</v>
          </cell>
          <cell r="Z794" t="str">
            <v>362-0014</v>
          </cell>
          <cell r="AA794" t="str">
            <v>埼玉県</v>
          </cell>
          <cell r="AB794" t="str">
            <v>上尾市本町2-7-10</v>
          </cell>
          <cell r="AD794" t="str">
            <v>090-9056-0487</v>
          </cell>
          <cell r="AE794" t="str">
            <v>otani.hiroyuki@panasonic-homes.com</v>
          </cell>
          <cell r="AF794" t="str">
            <v>パナソニックホームズ株式会社</v>
          </cell>
          <cell r="AG794" t="str">
            <v>オーナーサポート部　東京オーナーサポートセンター</v>
          </cell>
          <cell r="AH794" t="str">
            <v>156-0052</v>
          </cell>
          <cell r="AI794" t="str">
            <v>東京都</v>
          </cell>
          <cell r="AJ794" t="str">
            <v>世田谷区経堂5丁目26番8号</v>
          </cell>
          <cell r="AL794" t="str">
            <v>03-3706-1727</v>
          </cell>
          <cell r="AM794" t="str">
            <v>④</v>
          </cell>
          <cell r="AN794" t="str">
            <v>大谷　浩征</v>
          </cell>
          <cell r="AO794">
            <v>1</v>
          </cell>
          <cell r="AP794">
            <v>1</v>
          </cell>
          <cell r="AS794" t="str">
            <v>一括</v>
          </cell>
          <cell r="BA794">
            <v>37</v>
          </cell>
          <cell r="BB794" t="str">
            <v>○</v>
          </cell>
          <cell r="BC794" t="str">
            <v>221030208068</v>
          </cell>
          <cell r="BD794">
            <v>44966</v>
          </cell>
          <cell r="BE794">
            <v>44977</v>
          </cell>
          <cell r="BF794">
            <v>44979</v>
          </cell>
          <cell r="BG794" t="str">
            <v>9:30</v>
          </cell>
          <cell r="BH794" t="str">
            <v>17:00</v>
          </cell>
          <cell r="BI794" t="str">
            <v>9:00</v>
          </cell>
          <cell r="BJ794" t="str">
            <v>17:10</v>
          </cell>
          <cell r="BK794" t="str">
            <v/>
          </cell>
          <cell r="BL794" t="str">
            <v/>
          </cell>
        </row>
        <row r="795">
          <cell r="A795" t="str">
            <v>22-1030208-069</v>
          </cell>
          <cell r="B795">
            <v>44942</v>
          </cell>
          <cell r="C795">
            <v>44945</v>
          </cell>
          <cell r="F795" t="str">
            <v>1030208</v>
          </cell>
          <cell r="G795">
            <v>69</v>
          </cell>
          <cell r="H795">
            <v>3</v>
          </cell>
          <cell r="I795" t="str">
            <v>東京(飯田橋)</v>
          </cell>
          <cell r="J795" t="str">
            <v>飯田橋レインボービル</v>
          </cell>
          <cell r="K795" t="str">
            <v>大会議室</v>
          </cell>
          <cell r="L795">
            <v>44965</v>
          </cell>
          <cell r="M795">
            <v>44966</v>
          </cell>
          <cell r="O795" t="str">
            <v>東京(飯田橋)</v>
          </cell>
          <cell r="P795" t="str">
            <v>一般</v>
          </cell>
          <cell r="Q795">
            <v>1</v>
          </cell>
          <cell r="R795" t="str">
            <v>ナガイ</v>
          </cell>
          <cell r="S795" t="str">
            <v>ハルカ</v>
          </cell>
          <cell r="T795" t="str">
            <v>ナガイ　ハルカ</v>
          </cell>
          <cell r="U795" t="str">
            <v>永井</v>
          </cell>
          <cell r="V795" t="str">
            <v>悠</v>
          </cell>
          <cell r="W795" t="str">
            <v>永井　悠</v>
          </cell>
          <cell r="X795">
            <v>29137</v>
          </cell>
          <cell r="Y795">
            <v>44</v>
          </cell>
          <cell r="Z795" t="str">
            <v>246-0012</v>
          </cell>
          <cell r="AA795" t="str">
            <v>神奈川県</v>
          </cell>
          <cell r="AB795" t="str">
            <v>横浜市瀬谷区東野129-11</v>
          </cell>
          <cell r="AD795" t="str">
            <v>090-3681-4799</v>
          </cell>
          <cell r="AE795" t="str">
            <v>har-nagai@itc-uc.co.jp</v>
          </cell>
          <cell r="AF795" t="str">
            <v>伊藤忠アーバンコミュニティ株式会社</v>
          </cell>
          <cell r="AG795" t="str">
            <v>東日本エンジニアリング部</v>
          </cell>
          <cell r="AH795" t="str">
            <v>103-0011</v>
          </cell>
          <cell r="AI795" t="str">
            <v>東京都</v>
          </cell>
          <cell r="AJ795" t="str">
            <v>中央区日本橋大伝馬町1-4</v>
          </cell>
          <cell r="AK795" t="str">
            <v>野村不動産日本橋大伝馬町ビル3F</v>
          </cell>
          <cell r="AL795" t="str">
            <v>03-3662-5163</v>
          </cell>
          <cell r="AM795" t="str">
            <v>①</v>
          </cell>
          <cell r="AN795" t="str">
            <v>永井　悠</v>
          </cell>
          <cell r="AO795">
            <v>0</v>
          </cell>
          <cell r="AP795">
            <v>1</v>
          </cell>
          <cell r="AS795" t="str">
            <v>一括</v>
          </cell>
          <cell r="BA795">
            <v>40</v>
          </cell>
          <cell r="BB795" t="str">
            <v>○</v>
          </cell>
          <cell r="BC795" t="str">
            <v>221030208069</v>
          </cell>
          <cell r="BD795">
            <v>44966</v>
          </cell>
          <cell r="BE795">
            <v>44977</v>
          </cell>
          <cell r="BF795">
            <v>44979</v>
          </cell>
          <cell r="BG795" t="str">
            <v>9:30</v>
          </cell>
          <cell r="BH795" t="str">
            <v>17:00</v>
          </cell>
          <cell r="BI795" t="str">
            <v>9:00</v>
          </cell>
          <cell r="BJ795" t="str">
            <v>17:10</v>
          </cell>
          <cell r="BK795" t="str">
            <v/>
          </cell>
          <cell r="BL795" t="str">
            <v/>
          </cell>
        </row>
        <row r="796">
          <cell r="A796" t="str">
            <v>22-1030208-070</v>
          </cell>
          <cell r="B796">
            <v>44942</v>
          </cell>
          <cell r="C796">
            <v>44945</v>
          </cell>
          <cell r="F796" t="str">
            <v>1030208</v>
          </cell>
          <cell r="G796">
            <v>70</v>
          </cell>
          <cell r="H796">
            <v>3</v>
          </cell>
          <cell r="I796" t="str">
            <v>東京(飯田橋)</v>
          </cell>
          <cell r="J796" t="str">
            <v>飯田橋レインボービル</v>
          </cell>
          <cell r="K796" t="str">
            <v>大会議室</v>
          </cell>
          <cell r="L796">
            <v>44965</v>
          </cell>
          <cell r="M796">
            <v>44966</v>
          </cell>
          <cell r="O796" t="str">
            <v>東京(飯田橋)</v>
          </cell>
          <cell r="P796" t="str">
            <v>一般</v>
          </cell>
          <cell r="Q796">
            <v>1</v>
          </cell>
          <cell r="R796" t="str">
            <v>オオサキ</v>
          </cell>
          <cell r="S796" t="str">
            <v>コウタロウ</v>
          </cell>
          <cell r="T796" t="str">
            <v>オオサキ　コウタロウ</v>
          </cell>
          <cell r="U796" t="str">
            <v>大崎</v>
          </cell>
          <cell r="V796" t="str">
            <v>弘太郎</v>
          </cell>
          <cell r="W796" t="str">
            <v>大崎　弘太郎</v>
          </cell>
          <cell r="X796">
            <v>34668</v>
          </cell>
          <cell r="Y796">
            <v>29</v>
          </cell>
          <cell r="Z796" t="str">
            <v>116-0002</v>
          </cell>
          <cell r="AA796" t="str">
            <v>東京都</v>
          </cell>
          <cell r="AB796" t="str">
            <v>荒川区荒川4-50-4</v>
          </cell>
          <cell r="AC796" t="str">
            <v>ロイヤルレジデンスⅠ206号室</v>
          </cell>
          <cell r="AD796" t="str">
            <v>080-3327-5753</v>
          </cell>
          <cell r="AE796" t="str">
            <v>kot-osaki@itc-uc.co.jp</v>
          </cell>
          <cell r="AF796" t="str">
            <v>伊藤忠アーバンコミュニティ株式会社</v>
          </cell>
          <cell r="AG796" t="str">
            <v>東日本エンジニアリング部</v>
          </cell>
          <cell r="AH796" t="str">
            <v>103-0011</v>
          </cell>
          <cell r="AI796" t="str">
            <v>東京都</v>
          </cell>
          <cell r="AJ796" t="str">
            <v>中央区日本橋大伝馬町1-4</v>
          </cell>
          <cell r="AK796" t="str">
            <v>野村不動産日本橋大伝馬町ビル3F</v>
          </cell>
          <cell r="AL796" t="str">
            <v>03-3662-5163</v>
          </cell>
          <cell r="AM796" t="str">
            <v>②</v>
          </cell>
          <cell r="AN796" t="str">
            <v>大崎　弘太郎</v>
          </cell>
          <cell r="AO796">
            <v>0</v>
          </cell>
          <cell r="AP796">
            <v>1</v>
          </cell>
          <cell r="AS796" t="str">
            <v>一括</v>
          </cell>
          <cell r="BA796">
            <v>40</v>
          </cell>
          <cell r="BB796" t="str">
            <v>○</v>
          </cell>
          <cell r="BC796" t="str">
            <v>221030208070</v>
          </cell>
          <cell r="BD796">
            <v>44966</v>
          </cell>
          <cell r="BE796">
            <v>44977</v>
          </cell>
          <cell r="BF796">
            <v>44979</v>
          </cell>
          <cell r="BG796" t="str">
            <v>9:30</v>
          </cell>
          <cell r="BH796" t="str">
            <v>17:00</v>
          </cell>
          <cell r="BI796" t="str">
            <v>9:00</v>
          </cell>
          <cell r="BJ796" t="str">
            <v>17:10</v>
          </cell>
          <cell r="BK796" t="str">
            <v/>
          </cell>
          <cell r="BL796" t="str">
            <v/>
          </cell>
        </row>
        <row r="797">
          <cell r="A797" t="str">
            <v>22-1030208-071</v>
          </cell>
          <cell r="B797">
            <v>44942</v>
          </cell>
          <cell r="C797">
            <v>44945</v>
          </cell>
          <cell r="F797" t="str">
            <v>1030208</v>
          </cell>
          <cell r="G797">
            <v>71</v>
          </cell>
          <cell r="H797">
            <v>3</v>
          </cell>
          <cell r="I797" t="str">
            <v>東京(飯田橋)</v>
          </cell>
          <cell r="J797" t="str">
            <v>飯田橋レインボービル</v>
          </cell>
          <cell r="K797" t="str">
            <v>大会議室</v>
          </cell>
          <cell r="L797">
            <v>44965</v>
          </cell>
          <cell r="M797">
            <v>44966</v>
          </cell>
          <cell r="O797" t="str">
            <v>東京(飯田橋)</v>
          </cell>
          <cell r="P797" t="str">
            <v>一般</v>
          </cell>
          <cell r="Q797">
            <v>1</v>
          </cell>
          <cell r="R797" t="str">
            <v>ヤマコシ</v>
          </cell>
          <cell r="S797" t="str">
            <v>コウヘイ</v>
          </cell>
          <cell r="T797" t="str">
            <v>ヤマコシ　コウヘイ</v>
          </cell>
          <cell r="U797" t="str">
            <v>山越</v>
          </cell>
          <cell r="V797" t="str">
            <v>康平</v>
          </cell>
          <cell r="W797" t="str">
            <v>山越　康平</v>
          </cell>
          <cell r="X797">
            <v>32219</v>
          </cell>
          <cell r="Y797">
            <v>36</v>
          </cell>
          <cell r="Z797" t="str">
            <v>174-0043</v>
          </cell>
          <cell r="AA797" t="str">
            <v>東京都</v>
          </cell>
          <cell r="AB797" t="str">
            <v>板橋区坂下2-1-33</v>
          </cell>
          <cell r="AC797" t="str">
            <v>プレミスト志村三丁目122号室</v>
          </cell>
          <cell r="AD797" t="str">
            <v>090-4910-9688</v>
          </cell>
          <cell r="AE797" t="str">
            <v>k-yamakoshi@itc-uc.co.jp</v>
          </cell>
          <cell r="AF797" t="str">
            <v>伊藤忠アーバンコミュニティ株式会社</v>
          </cell>
          <cell r="AG797" t="str">
            <v>東日本施工管理部</v>
          </cell>
          <cell r="AH797" t="str">
            <v>103-0011</v>
          </cell>
          <cell r="AI797" t="str">
            <v>東京都</v>
          </cell>
          <cell r="AJ797" t="str">
            <v>中央区日本橋大伝馬町1-4</v>
          </cell>
          <cell r="AK797" t="str">
            <v>野村不動産日本橋大伝馬町ビル3F</v>
          </cell>
          <cell r="AL797" t="str">
            <v>03-3662-5228</v>
          </cell>
          <cell r="AM797" t="str">
            <v>②</v>
          </cell>
          <cell r="AN797" t="str">
            <v>山越　康平</v>
          </cell>
          <cell r="AO797">
            <v>1</v>
          </cell>
          <cell r="AP797">
            <v>1</v>
          </cell>
          <cell r="AS797" t="str">
            <v>一括</v>
          </cell>
          <cell r="BA797">
            <v>37</v>
          </cell>
          <cell r="BB797" t="str">
            <v>○</v>
          </cell>
          <cell r="BC797" t="str">
            <v>221030208071</v>
          </cell>
          <cell r="BD797">
            <v>44966</v>
          </cell>
          <cell r="BE797">
            <v>44977</v>
          </cell>
          <cell r="BF797">
            <v>44979</v>
          </cell>
          <cell r="BG797" t="str">
            <v>9:30</v>
          </cell>
          <cell r="BH797" t="str">
            <v>17:00</v>
          </cell>
          <cell r="BI797" t="str">
            <v>9:00</v>
          </cell>
          <cell r="BJ797" t="str">
            <v>17:10</v>
          </cell>
          <cell r="BK797" t="str">
            <v/>
          </cell>
          <cell r="BL797" t="str">
            <v/>
          </cell>
        </row>
        <row r="798">
          <cell r="A798" t="str">
            <v>22-1030208-072</v>
          </cell>
          <cell r="B798">
            <v>44945</v>
          </cell>
          <cell r="C798">
            <v>44945</v>
          </cell>
          <cell r="F798" t="str">
            <v>1030208</v>
          </cell>
          <cell r="G798">
            <v>72</v>
          </cell>
          <cell r="H798">
            <v>3</v>
          </cell>
          <cell r="I798" t="str">
            <v>東京(飯田橋)</v>
          </cell>
          <cell r="J798" t="str">
            <v>飯田橋レインボービル</v>
          </cell>
          <cell r="K798" t="str">
            <v>大会議室</v>
          </cell>
          <cell r="L798">
            <v>44965</v>
          </cell>
          <cell r="M798">
            <v>44966</v>
          </cell>
          <cell r="O798" t="str">
            <v>東京(飯田橋)</v>
          </cell>
          <cell r="P798" t="str">
            <v>一般</v>
          </cell>
          <cell r="Q798">
            <v>1</v>
          </cell>
          <cell r="R798" t="str">
            <v>ナガイ</v>
          </cell>
          <cell r="S798" t="str">
            <v>キョウコ</v>
          </cell>
          <cell r="T798" t="str">
            <v>ナガイ　キョウコ</v>
          </cell>
          <cell r="U798" t="str">
            <v>永井</v>
          </cell>
          <cell r="V798" t="str">
            <v>響子</v>
          </cell>
          <cell r="W798" t="str">
            <v>永井　響子</v>
          </cell>
          <cell r="X798">
            <v>35417</v>
          </cell>
          <cell r="Y798">
            <v>27</v>
          </cell>
          <cell r="Z798" t="str">
            <v>211-0005</v>
          </cell>
          <cell r="AA798" t="str">
            <v>神奈川県</v>
          </cell>
          <cell r="AB798" t="str">
            <v>川崎市中原区新丸子町737-2</v>
          </cell>
          <cell r="AC798" t="str">
            <v>グランドゥール新丸子301</v>
          </cell>
          <cell r="AD798" t="str">
            <v>090-4243-4923</v>
          </cell>
          <cell r="AE798" t="str">
            <v>kyo-nagai@itc-uc.co.jp</v>
          </cell>
          <cell r="AF798" t="str">
            <v>伊藤忠アーバンコミュニティ株式会社</v>
          </cell>
          <cell r="AG798" t="str">
            <v>東日本エンジニアリング部</v>
          </cell>
          <cell r="AH798" t="str">
            <v>103-0011</v>
          </cell>
          <cell r="AI798" t="str">
            <v>東京都</v>
          </cell>
          <cell r="AJ798" t="str">
            <v>中央区日本橋大伝馬町1-4</v>
          </cell>
          <cell r="AK798" t="str">
            <v>野村不動産日本橋大伝馬町ビル3F</v>
          </cell>
          <cell r="AL798" t="str">
            <v>03-3662-5228</v>
          </cell>
          <cell r="AM798" t="str">
            <v>②</v>
          </cell>
          <cell r="AN798" t="str">
            <v>永井　響子</v>
          </cell>
          <cell r="AO798">
            <v>1</v>
          </cell>
          <cell r="AP798">
            <v>1</v>
          </cell>
          <cell r="AS798" t="str">
            <v>一括</v>
          </cell>
          <cell r="BA798">
            <v>37</v>
          </cell>
          <cell r="BB798" t="str">
            <v>○</v>
          </cell>
          <cell r="BC798" t="str">
            <v>221030208072</v>
          </cell>
          <cell r="BD798">
            <v>44966</v>
          </cell>
          <cell r="BE798">
            <v>44977</v>
          </cell>
          <cell r="BF798">
            <v>44979</v>
          </cell>
          <cell r="BG798" t="str">
            <v>9:30</v>
          </cell>
          <cell r="BH798" t="str">
            <v>17:00</v>
          </cell>
          <cell r="BI798" t="str">
            <v>9:00</v>
          </cell>
          <cell r="BJ798" t="str">
            <v>17:10</v>
          </cell>
          <cell r="BK798" t="str">
            <v/>
          </cell>
          <cell r="BL798" t="str">
            <v/>
          </cell>
        </row>
        <row r="799">
          <cell r="A799" t="str">
            <v>22-1030208-073</v>
          </cell>
          <cell r="B799">
            <v>44945</v>
          </cell>
          <cell r="C799">
            <v>44945</v>
          </cell>
          <cell r="F799" t="str">
            <v>1030208</v>
          </cell>
          <cell r="G799">
            <v>73</v>
          </cell>
          <cell r="H799">
            <v>3</v>
          </cell>
          <cell r="I799" t="str">
            <v>東京(飯田橋)</v>
          </cell>
          <cell r="J799" t="str">
            <v>飯田橋レインボービル</v>
          </cell>
          <cell r="K799" t="str">
            <v>大会議室</v>
          </cell>
          <cell r="L799">
            <v>44965</v>
          </cell>
          <cell r="M799">
            <v>44966</v>
          </cell>
          <cell r="O799" t="str">
            <v>東京(飯田橋)</v>
          </cell>
          <cell r="P799" t="str">
            <v>一般</v>
          </cell>
          <cell r="Q799">
            <v>1</v>
          </cell>
          <cell r="R799" t="str">
            <v>ムタ</v>
          </cell>
          <cell r="S799" t="str">
            <v>カツヒロ</v>
          </cell>
          <cell r="T799" t="str">
            <v>ムタ　カツヒロ</v>
          </cell>
          <cell r="U799" t="str">
            <v>牟田</v>
          </cell>
          <cell r="V799" t="str">
            <v>克浩</v>
          </cell>
          <cell r="W799" t="str">
            <v>牟田　克浩</v>
          </cell>
          <cell r="X799">
            <v>22485</v>
          </cell>
          <cell r="Y799">
            <v>61</v>
          </cell>
          <cell r="Z799" t="str">
            <v>226-0002</v>
          </cell>
          <cell r="AA799" t="str">
            <v>神奈川県</v>
          </cell>
          <cell r="AB799" t="str">
            <v>横浜市緑区東本郷6-5-11-701</v>
          </cell>
          <cell r="AC799" t="str">
            <v/>
          </cell>
          <cell r="AD799" t="str">
            <v>090-9975-4502</v>
          </cell>
          <cell r="AE799" t="str">
            <v>k-nakamura@nexus-r-holdings.co.jp</v>
          </cell>
          <cell r="AF799" t="str">
            <v>株式会社ネクサス・アールハウジング</v>
          </cell>
          <cell r="AG799" t="str">
            <v>横浜支店</v>
          </cell>
          <cell r="AH799" t="str">
            <v>272-0804</v>
          </cell>
          <cell r="AI799" t="str">
            <v>千葉県</v>
          </cell>
          <cell r="AJ799" t="str">
            <v>市川市南大野1-14-2</v>
          </cell>
          <cell r="AK799" t="str">
            <v/>
          </cell>
          <cell r="AL799" t="str">
            <v>047-711-6932</v>
          </cell>
          <cell r="AM799" t="str">
            <v>⑥</v>
          </cell>
          <cell r="AN799" t="str">
            <v>牟田　克浩</v>
          </cell>
          <cell r="AO799">
            <v>0</v>
          </cell>
          <cell r="AP799">
            <v>0</v>
          </cell>
          <cell r="AS799" t="str">
            <v>三菱</v>
          </cell>
          <cell r="AT799">
            <v>44951</v>
          </cell>
          <cell r="BA799">
            <v>39</v>
          </cell>
          <cell r="BB799" t="str">
            <v>○</v>
          </cell>
          <cell r="BC799" t="str">
            <v>221030208073</v>
          </cell>
          <cell r="BD799">
            <v>44966</v>
          </cell>
          <cell r="BE799">
            <v>44977</v>
          </cell>
          <cell r="BF799">
            <v>44979</v>
          </cell>
          <cell r="BG799" t="str">
            <v>9:30</v>
          </cell>
          <cell r="BH799" t="str">
            <v>17:00</v>
          </cell>
          <cell r="BI799" t="str">
            <v>9:00</v>
          </cell>
          <cell r="BJ799" t="str">
            <v>17:10</v>
          </cell>
          <cell r="BK799" t="str">
            <v/>
          </cell>
          <cell r="BL799" t="str">
            <v/>
          </cell>
        </row>
        <row r="800">
          <cell r="A800" t="str">
            <v>22-1030208-074</v>
          </cell>
          <cell r="B800">
            <v>44946</v>
          </cell>
          <cell r="C800">
            <v>44946</v>
          </cell>
          <cell r="F800" t="str">
            <v>1030208</v>
          </cell>
          <cell r="G800">
            <v>74</v>
          </cell>
          <cell r="H800">
            <v>3</v>
          </cell>
          <cell r="I800" t="str">
            <v>東京(飯田橋)</v>
          </cell>
          <cell r="J800" t="str">
            <v>飯田橋レインボービル</v>
          </cell>
          <cell r="K800" t="str">
            <v>大会議室</v>
          </cell>
          <cell r="L800">
            <v>44965</v>
          </cell>
          <cell r="M800">
            <v>44966</v>
          </cell>
          <cell r="O800" t="str">
            <v>東京(飯田橋)</v>
          </cell>
          <cell r="P800" t="str">
            <v>一般</v>
          </cell>
          <cell r="Q800">
            <v>1</v>
          </cell>
          <cell r="R800" t="str">
            <v>セキハラ</v>
          </cell>
          <cell r="S800" t="str">
            <v>タツロウ</v>
          </cell>
          <cell r="T800" t="str">
            <v>セキハラ　タツロウ</v>
          </cell>
          <cell r="U800" t="str">
            <v>関原</v>
          </cell>
          <cell r="V800" t="str">
            <v>達朗</v>
          </cell>
          <cell r="W800" t="str">
            <v>関原　達朗</v>
          </cell>
          <cell r="X800">
            <v>30932</v>
          </cell>
          <cell r="Y800">
            <v>40</v>
          </cell>
          <cell r="Z800" t="str">
            <v>123-0863</v>
          </cell>
          <cell r="AA800" t="str">
            <v>東京都</v>
          </cell>
          <cell r="AB800" t="str">
            <v>足立区谷在家1-1-15</v>
          </cell>
          <cell r="AC800" t="str">
            <v>第三宝マンション401号室</v>
          </cell>
          <cell r="AD800" t="str">
            <v>080-1161-8578</v>
          </cell>
          <cell r="AE800" t="str">
            <v>casestudyplanning@gmail.com</v>
          </cell>
          <cell r="AF800" t="str">
            <v>CASESTUDY PLANNING</v>
          </cell>
          <cell r="AH800" t="str">
            <v>107-0062</v>
          </cell>
          <cell r="AI800" t="str">
            <v>東京都</v>
          </cell>
          <cell r="AJ800" t="str">
            <v>港区南青山2-2-15</v>
          </cell>
          <cell r="AK800" t="str">
            <v xml:space="preserve"> WIN青山 #531</v>
          </cell>
          <cell r="AL800" t="str">
            <v>03-6555-4243</v>
          </cell>
          <cell r="AM800" t="str">
            <v>①</v>
          </cell>
          <cell r="AN800" t="str">
            <v>関原　達朗</v>
          </cell>
          <cell r="AO800">
            <v>1</v>
          </cell>
          <cell r="AP800">
            <v>1</v>
          </cell>
          <cell r="AS800" t="str">
            <v>三菱</v>
          </cell>
          <cell r="AT800">
            <v>44947</v>
          </cell>
          <cell r="AZ800" t="str">
            <v>修了証は自宅へ</v>
          </cell>
          <cell r="BA800">
            <v>32</v>
          </cell>
          <cell r="BB800" t="str">
            <v>○</v>
          </cell>
          <cell r="BC800" t="str">
            <v>221030208074</v>
          </cell>
          <cell r="BD800">
            <v>44966</v>
          </cell>
          <cell r="BE800">
            <v>44977</v>
          </cell>
          <cell r="BF800">
            <v>44979</v>
          </cell>
          <cell r="BG800" t="str">
            <v>9:30</v>
          </cell>
          <cell r="BH800" t="str">
            <v>17:00</v>
          </cell>
          <cell r="BI800" t="str">
            <v>9:00</v>
          </cell>
          <cell r="BJ800" t="str">
            <v>17:10</v>
          </cell>
          <cell r="BK800" t="str">
            <v/>
          </cell>
          <cell r="BL800" t="str">
            <v/>
          </cell>
        </row>
        <row r="801">
          <cell r="A801" t="str">
            <v>22-1030208-075</v>
          </cell>
          <cell r="B801">
            <v>44946</v>
          </cell>
          <cell r="C801">
            <v>44946</v>
          </cell>
          <cell r="F801" t="str">
            <v>1030208</v>
          </cell>
          <cell r="G801">
            <v>75</v>
          </cell>
          <cell r="H801">
            <v>3</v>
          </cell>
          <cell r="I801" t="str">
            <v>東京(飯田橋)</v>
          </cell>
          <cell r="J801" t="str">
            <v>飯田橋レインボービル</v>
          </cell>
          <cell r="K801" t="str">
            <v>大会議室</v>
          </cell>
          <cell r="L801">
            <v>44965</v>
          </cell>
          <cell r="M801">
            <v>44966</v>
          </cell>
          <cell r="O801" t="str">
            <v>東京(飯田橋)</v>
          </cell>
          <cell r="P801" t="str">
            <v>一般</v>
          </cell>
          <cell r="Q801">
            <v>1</v>
          </cell>
          <cell r="R801" t="str">
            <v>スズキ</v>
          </cell>
          <cell r="S801" t="str">
            <v>イサオ</v>
          </cell>
          <cell r="T801" t="str">
            <v>スズキ　イサオ</v>
          </cell>
          <cell r="U801" t="str">
            <v>鈴木</v>
          </cell>
          <cell r="V801" t="str">
            <v>効</v>
          </cell>
          <cell r="W801" t="str">
            <v>鈴木　効</v>
          </cell>
          <cell r="X801">
            <v>26624</v>
          </cell>
          <cell r="Y801">
            <v>51</v>
          </cell>
          <cell r="Z801" t="str">
            <v>352-0035</v>
          </cell>
          <cell r="AA801" t="str">
            <v>埼玉県</v>
          </cell>
          <cell r="AB801" t="str">
            <v>新座市栗原6-4-20</v>
          </cell>
          <cell r="AD801" t="str">
            <v>090-8501-0350</v>
          </cell>
          <cell r="AE801" t="str">
            <v>suzuki@lifa-otsuka.com</v>
          </cell>
          <cell r="AF801" t="str">
            <v>リバース彌生株式会社</v>
          </cell>
          <cell r="AG801" t="str">
            <v>ライファ大塚</v>
          </cell>
          <cell r="AH801" t="str">
            <v>170-0005</v>
          </cell>
          <cell r="AI801" t="str">
            <v>東京都</v>
          </cell>
          <cell r="AJ801" t="str">
            <v>豊島区南大塚3-13-1</v>
          </cell>
          <cell r="AL801" t="str">
            <v>03-5955-7720</v>
          </cell>
          <cell r="AM801" t="str">
            <v>⑥</v>
          </cell>
          <cell r="AN801" t="str">
            <v>鈴木　効</v>
          </cell>
          <cell r="AO801">
            <v>1</v>
          </cell>
          <cell r="AP801">
            <v>1</v>
          </cell>
          <cell r="AS801" t="str">
            <v>三菱</v>
          </cell>
          <cell r="AT801">
            <v>44950</v>
          </cell>
          <cell r="BA801">
            <v>40</v>
          </cell>
          <cell r="BB801" t="str">
            <v>○</v>
          </cell>
          <cell r="BC801" t="str">
            <v>221030208075</v>
          </cell>
          <cell r="BD801">
            <v>44966</v>
          </cell>
          <cell r="BE801">
            <v>44977</v>
          </cell>
          <cell r="BF801">
            <v>44979</v>
          </cell>
          <cell r="BG801" t="str">
            <v>9:30</v>
          </cell>
          <cell r="BH801" t="str">
            <v>17:00</v>
          </cell>
          <cell r="BI801" t="str">
            <v>9:00</v>
          </cell>
          <cell r="BJ801" t="str">
            <v>17:10</v>
          </cell>
          <cell r="BK801" t="str">
            <v/>
          </cell>
          <cell r="BL801" t="str">
            <v/>
          </cell>
        </row>
        <row r="802">
          <cell r="A802" t="str">
            <v>22-1030208-076</v>
          </cell>
          <cell r="B802">
            <v>44889</v>
          </cell>
          <cell r="F802" t="str">
            <v>1030208</v>
          </cell>
          <cell r="G802">
            <v>76</v>
          </cell>
          <cell r="H802">
            <v>3</v>
          </cell>
          <cell r="I802" t="str">
            <v>東京(飯田橋)</v>
          </cell>
          <cell r="J802" t="str">
            <v>飯田橋レインボービル</v>
          </cell>
          <cell r="K802" t="str">
            <v>大会議室</v>
          </cell>
          <cell r="L802">
            <v>44965</v>
          </cell>
          <cell r="M802">
            <v>44966</v>
          </cell>
          <cell r="O802" t="str">
            <v>東京(飯田橋）</v>
          </cell>
          <cell r="P802" t="str">
            <v>一般</v>
          </cell>
          <cell r="Q802">
            <v>1</v>
          </cell>
          <cell r="R802" t="str">
            <v>モトムラ</v>
          </cell>
          <cell r="S802" t="str">
            <v>マサヒデ</v>
          </cell>
          <cell r="T802" t="str">
            <v>モトムラ　マサヒデ</v>
          </cell>
          <cell r="U802" t="str">
            <v>本村</v>
          </cell>
          <cell r="V802" t="str">
            <v>政秀</v>
          </cell>
          <cell r="W802" t="str">
            <v>本村　政秀</v>
          </cell>
          <cell r="X802">
            <v>29667</v>
          </cell>
          <cell r="Y802">
            <v>41</v>
          </cell>
          <cell r="Z802" t="str">
            <v>216-0035</v>
          </cell>
          <cell r="AA802" t="str">
            <v>神奈川県</v>
          </cell>
          <cell r="AB802" t="str">
            <v>川崎市宮前区馬絹6-9-6</v>
          </cell>
          <cell r="AC802" t="str">
            <v/>
          </cell>
          <cell r="AD802" t="str">
            <v>080-2406-1587</v>
          </cell>
          <cell r="AE802" t="str">
            <v>m-motomura@mitsuihome.co.jp</v>
          </cell>
          <cell r="AF802" t="str">
            <v>三井ホーム株式会社</v>
          </cell>
          <cell r="AG802" t="str">
            <v>神奈川お客様センター</v>
          </cell>
          <cell r="AH802" t="str">
            <v>215-0004</v>
          </cell>
          <cell r="AI802" t="str">
            <v>神奈川県</v>
          </cell>
          <cell r="AJ802" t="str">
            <v>川崎市麻生区万福寺1-3-1</v>
          </cell>
          <cell r="AK802" t="str">
            <v>新百合ヶ丘ファインビル４階</v>
          </cell>
          <cell r="AL802" t="str">
            <v>044-953-5795</v>
          </cell>
          <cell r="AM802" t="str">
            <v>①</v>
          </cell>
          <cell r="AN802" t="str">
            <v>本村　政秀</v>
          </cell>
          <cell r="AO802">
            <v>1</v>
          </cell>
          <cell r="AP802">
            <v>1</v>
          </cell>
          <cell r="AS802" t="str">
            <v>三菱</v>
          </cell>
          <cell r="AT802">
            <v>44950</v>
          </cell>
          <cell r="AV802">
            <v>44950</v>
          </cell>
          <cell r="AW802" t="str">
            <v>三井ホーム株式会社</v>
          </cell>
          <cell r="AX802" t="str">
            <v>様</v>
          </cell>
          <cell r="AY802">
            <v>44959</v>
          </cell>
          <cell r="BA802">
            <v>38</v>
          </cell>
          <cell r="BB802" t="str">
            <v>○</v>
          </cell>
          <cell r="BC802" t="str">
            <v>221030208076</v>
          </cell>
          <cell r="BD802">
            <v>44966</v>
          </cell>
          <cell r="BE802">
            <v>44977</v>
          </cell>
          <cell r="BF802">
            <v>44979</v>
          </cell>
          <cell r="BG802" t="str">
            <v>9:30</v>
          </cell>
          <cell r="BH802" t="str">
            <v>17:00</v>
          </cell>
          <cell r="BI802" t="str">
            <v>9:00</v>
          </cell>
          <cell r="BJ802" t="str">
            <v>17:10</v>
          </cell>
          <cell r="BK802" t="str">
            <v/>
          </cell>
          <cell r="BL802" t="str">
            <v/>
          </cell>
        </row>
        <row r="803">
          <cell r="A803" t="str">
            <v>22-1030208-077</v>
          </cell>
          <cell r="B803">
            <v>44945</v>
          </cell>
          <cell r="C803">
            <v>44946</v>
          </cell>
          <cell r="F803" t="str">
            <v>1030208</v>
          </cell>
          <cell r="G803">
            <v>77</v>
          </cell>
          <cell r="H803">
            <v>3</v>
          </cell>
          <cell r="I803" t="str">
            <v>東京(飯田橋)</v>
          </cell>
          <cell r="J803" t="str">
            <v>飯田橋レインボービル</v>
          </cell>
          <cell r="K803" t="str">
            <v>大会議室</v>
          </cell>
          <cell r="L803">
            <v>44965</v>
          </cell>
          <cell r="M803">
            <v>44966</v>
          </cell>
          <cell r="O803" t="str">
            <v>東京(飯田橋)</v>
          </cell>
          <cell r="P803" t="str">
            <v>一般</v>
          </cell>
          <cell r="Q803">
            <v>1</v>
          </cell>
          <cell r="R803" t="str">
            <v>サカモト</v>
          </cell>
          <cell r="S803" t="str">
            <v>コウイチ</v>
          </cell>
          <cell r="T803" t="str">
            <v>サカモト　コウイチ</v>
          </cell>
          <cell r="U803" t="str">
            <v>坂本</v>
          </cell>
          <cell r="V803" t="str">
            <v>晃一</v>
          </cell>
          <cell r="W803" t="str">
            <v>坂本　晃一</v>
          </cell>
          <cell r="X803">
            <v>24328</v>
          </cell>
          <cell r="Y803">
            <v>58</v>
          </cell>
          <cell r="Z803" t="str">
            <v>221-0802</v>
          </cell>
          <cell r="AA803" t="str">
            <v>神奈川県</v>
          </cell>
          <cell r="AB803" t="str">
            <v>横浜市神奈川区六角橋5-11-9</v>
          </cell>
          <cell r="AD803" t="str">
            <v>090-2158-0809</v>
          </cell>
          <cell r="AE803" t="str">
            <v>kouichi-sakamoto@mitsuihome.co.jp</v>
          </cell>
          <cell r="AF803" t="str">
            <v>三井ホーム株式会社</v>
          </cell>
          <cell r="AG803" t="str">
            <v>建設事業推進部　建設事業推進グループ</v>
          </cell>
          <cell r="AH803" t="str">
            <v>163-0453</v>
          </cell>
          <cell r="AI803" t="str">
            <v>東京都</v>
          </cell>
          <cell r="AJ803" t="str">
            <v>新宿区西新宿2-1-1</v>
          </cell>
          <cell r="AK803" t="str">
            <v>新宿三井ビル５３階</v>
          </cell>
          <cell r="AL803" t="str">
            <v>090-2158-0809</v>
          </cell>
          <cell r="AM803" t="str">
            <v>⑥</v>
          </cell>
          <cell r="AN803" t="str">
            <v>坂本　晃一</v>
          </cell>
          <cell r="AO803">
            <v>0</v>
          </cell>
          <cell r="AP803">
            <v>0</v>
          </cell>
          <cell r="AS803" t="str">
            <v>三菱</v>
          </cell>
          <cell r="AT803">
            <v>44963</v>
          </cell>
          <cell r="BA803">
            <v>37</v>
          </cell>
          <cell r="BB803" t="str">
            <v>○</v>
          </cell>
          <cell r="BC803" t="str">
            <v>221030208077</v>
          </cell>
          <cell r="BD803">
            <v>44966</v>
          </cell>
          <cell r="BE803">
            <v>44977</v>
          </cell>
          <cell r="BF803">
            <v>44979</v>
          </cell>
          <cell r="BG803" t="str">
            <v>9:30</v>
          </cell>
          <cell r="BH803" t="str">
            <v>17:00</v>
          </cell>
          <cell r="BI803" t="str">
            <v>9:00</v>
          </cell>
          <cell r="BJ803" t="str">
            <v>17:10</v>
          </cell>
          <cell r="BK803" t="str">
            <v/>
          </cell>
          <cell r="BL803" t="str">
            <v/>
          </cell>
        </row>
        <row r="804">
          <cell r="A804" t="str">
            <v>22-1030208-078</v>
          </cell>
          <cell r="B804">
            <v>44946</v>
          </cell>
          <cell r="C804">
            <v>44949</v>
          </cell>
          <cell r="F804" t="str">
            <v>1030208</v>
          </cell>
          <cell r="G804">
            <v>78</v>
          </cell>
          <cell r="H804">
            <v>3</v>
          </cell>
          <cell r="I804" t="str">
            <v>東京(飯田橋)</v>
          </cell>
          <cell r="J804" t="str">
            <v>飯田橋レインボービル</v>
          </cell>
          <cell r="K804" t="str">
            <v>大会議室</v>
          </cell>
          <cell r="L804">
            <v>44965</v>
          </cell>
          <cell r="M804">
            <v>44966</v>
          </cell>
          <cell r="O804" t="str">
            <v>東京(飯田橋)</v>
          </cell>
          <cell r="P804" t="str">
            <v>一般</v>
          </cell>
          <cell r="Q804">
            <v>1</v>
          </cell>
          <cell r="R804" t="str">
            <v>イワタ</v>
          </cell>
          <cell r="S804" t="str">
            <v>アツシ</v>
          </cell>
          <cell r="T804" t="str">
            <v>イワタ　アツシ</v>
          </cell>
          <cell r="U804" t="str">
            <v>岩田</v>
          </cell>
          <cell r="V804" t="str">
            <v>厚</v>
          </cell>
          <cell r="W804" t="str">
            <v>岩田　厚</v>
          </cell>
          <cell r="X804">
            <v>25892</v>
          </cell>
          <cell r="Y804">
            <v>53</v>
          </cell>
          <cell r="Z804" t="str">
            <v>108-0073</v>
          </cell>
          <cell r="AA804" t="str">
            <v>東京都</v>
          </cell>
          <cell r="AB804" t="str">
            <v>港区三田2-9-5</v>
          </cell>
          <cell r="AC804" t="str">
            <v>みずほビル3階</v>
          </cell>
          <cell r="AD804" t="str">
            <v>050-5369-2396</v>
          </cell>
          <cell r="AE804" t="str">
            <v>at-iwata@itc-uc.co.jp</v>
          </cell>
          <cell r="AF804" t="str">
            <v>伊藤忠アーバンコミュニティ株式会社</v>
          </cell>
          <cell r="AG804" t="str">
            <v>東日本施工管理部</v>
          </cell>
          <cell r="AH804" t="str">
            <v>103-0011</v>
          </cell>
          <cell r="AI804" t="str">
            <v>東京都</v>
          </cell>
          <cell r="AJ804" t="str">
            <v>中央区日本橋大伝馬町1-4</v>
          </cell>
          <cell r="AK804" t="str">
            <v>野村不動産日本橋大伝馬町ビル3F</v>
          </cell>
          <cell r="AL804" t="str">
            <v>03-3662-5228</v>
          </cell>
          <cell r="AM804" t="str">
            <v>④</v>
          </cell>
          <cell r="AN804" t="str">
            <v>岩田　厚</v>
          </cell>
          <cell r="AO804">
            <v>0</v>
          </cell>
          <cell r="AP804">
            <v>1</v>
          </cell>
          <cell r="AS804" t="str">
            <v>一括</v>
          </cell>
          <cell r="BA804">
            <v>39</v>
          </cell>
          <cell r="BB804" t="str">
            <v>○</v>
          </cell>
          <cell r="BC804" t="str">
            <v>221030208078</v>
          </cell>
          <cell r="BD804">
            <v>44966</v>
          </cell>
          <cell r="BE804">
            <v>44977</v>
          </cell>
          <cell r="BF804">
            <v>44979</v>
          </cell>
          <cell r="BG804" t="str">
            <v>9:30</v>
          </cell>
          <cell r="BH804" t="str">
            <v>17:00</v>
          </cell>
          <cell r="BI804" t="str">
            <v>9:00</v>
          </cell>
          <cell r="BJ804" t="str">
            <v>17:10</v>
          </cell>
          <cell r="BK804" t="str">
            <v/>
          </cell>
          <cell r="BL804" t="str">
            <v/>
          </cell>
        </row>
        <row r="805">
          <cell r="A805" t="str">
            <v>22-1030208-079</v>
          </cell>
          <cell r="B805">
            <v>44946</v>
          </cell>
          <cell r="C805">
            <v>44949</v>
          </cell>
          <cell r="F805" t="str">
            <v>1030208</v>
          </cell>
          <cell r="G805">
            <v>79</v>
          </cell>
          <cell r="H805">
            <v>3</v>
          </cell>
          <cell r="I805" t="str">
            <v>東京(飯田橋)</v>
          </cell>
          <cell r="J805" t="str">
            <v>飯田橋レインボービル</v>
          </cell>
          <cell r="K805" t="str">
            <v>大会議室</v>
          </cell>
          <cell r="L805">
            <v>44965</v>
          </cell>
          <cell r="M805">
            <v>44966</v>
          </cell>
          <cell r="O805" t="str">
            <v>東京(飯田橋)</v>
          </cell>
          <cell r="P805" t="str">
            <v>一般</v>
          </cell>
          <cell r="Q805">
            <v>1</v>
          </cell>
          <cell r="R805" t="str">
            <v>ヨコヤマ</v>
          </cell>
          <cell r="S805" t="str">
            <v>マサル</v>
          </cell>
          <cell r="T805" t="str">
            <v>ヨコヤマ　マサル</v>
          </cell>
          <cell r="U805" t="str">
            <v>横山</v>
          </cell>
          <cell r="V805" t="str">
            <v>勝</v>
          </cell>
          <cell r="W805" t="str">
            <v>横山　勝</v>
          </cell>
          <cell r="X805">
            <v>27747</v>
          </cell>
          <cell r="Y805">
            <v>47</v>
          </cell>
          <cell r="Z805" t="str">
            <v>251-0056</v>
          </cell>
          <cell r="AA805" t="str">
            <v>神奈川県</v>
          </cell>
          <cell r="AB805" t="str">
            <v>藤沢市羽鳥1-1-1</v>
          </cell>
          <cell r="AC805" t="str">
            <v>プレミスト湘南辻堂454号室</v>
          </cell>
          <cell r="AD805" t="str">
            <v>090-5448-2500</v>
          </cell>
          <cell r="AE805" t="str">
            <v>m-yokoyama@itc-uc.co.jp</v>
          </cell>
          <cell r="AF805" t="str">
            <v>伊藤忠アーバンコミュニティ株式会社</v>
          </cell>
          <cell r="AG805" t="str">
            <v>東日本エンジニアリング部</v>
          </cell>
          <cell r="AH805" t="str">
            <v>103-0011</v>
          </cell>
          <cell r="AI805" t="str">
            <v>東京都</v>
          </cell>
          <cell r="AJ805" t="str">
            <v>中央区日本橋大伝馬町1-4</v>
          </cell>
          <cell r="AK805" t="str">
            <v>野村不動産日本橋大伝馬町ビル3Ｆ</v>
          </cell>
          <cell r="AL805" t="str">
            <v>03-3662-5163</v>
          </cell>
          <cell r="AM805" t="str">
            <v>⑥</v>
          </cell>
          <cell r="AN805" t="str">
            <v>横山　勝</v>
          </cell>
          <cell r="AO805">
            <v>1</v>
          </cell>
          <cell r="AP805">
            <v>1</v>
          </cell>
          <cell r="AS805" t="str">
            <v>一括</v>
          </cell>
          <cell r="BA805">
            <v>39</v>
          </cell>
          <cell r="BB805" t="str">
            <v>○</v>
          </cell>
          <cell r="BC805" t="str">
            <v>221030208079</v>
          </cell>
          <cell r="BD805">
            <v>44966</v>
          </cell>
          <cell r="BE805">
            <v>44977</v>
          </cell>
          <cell r="BF805">
            <v>44979</v>
          </cell>
          <cell r="BG805" t="str">
            <v>9:30</v>
          </cell>
          <cell r="BH805" t="str">
            <v>17:00</v>
          </cell>
          <cell r="BI805" t="str">
            <v>9:00</v>
          </cell>
          <cell r="BJ805" t="str">
            <v>17:10</v>
          </cell>
          <cell r="BK805" t="str">
            <v/>
          </cell>
          <cell r="BL805" t="str">
            <v/>
          </cell>
        </row>
        <row r="806">
          <cell r="A806" t="str">
            <v>22-1030208-080</v>
          </cell>
          <cell r="B806">
            <v>44813</v>
          </cell>
          <cell r="F806" t="str">
            <v>1030208</v>
          </cell>
          <cell r="G806">
            <v>80</v>
          </cell>
          <cell r="H806">
            <v>3</v>
          </cell>
          <cell r="I806" t="str">
            <v>東京(飯田橋)</v>
          </cell>
          <cell r="J806" t="str">
            <v>飯田橋レインボービル</v>
          </cell>
          <cell r="K806" t="str">
            <v>大会議室</v>
          </cell>
          <cell r="L806">
            <v>44965</v>
          </cell>
          <cell r="M806">
            <v>44966</v>
          </cell>
          <cell r="O806" t="str">
            <v>東京(飯田橋)</v>
          </cell>
          <cell r="P806" t="str">
            <v>一般</v>
          </cell>
          <cell r="Q806">
            <v>1</v>
          </cell>
          <cell r="R806" t="str">
            <v>ウエハラ</v>
          </cell>
          <cell r="S806" t="str">
            <v>シュウイチ</v>
          </cell>
          <cell r="T806" t="str">
            <v>ウエハラ　シュウイチ</v>
          </cell>
          <cell r="U806" t="str">
            <v>植原</v>
          </cell>
          <cell r="V806" t="str">
            <v>修一</v>
          </cell>
          <cell r="W806" t="str">
            <v>植原　修一</v>
          </cell>
          <cell r="X806">
            <v>25273</v>
          </cell>
          <cell r="Y806">
            <v>53</v>
          </cell>
          <cell r="Z806" t="str">
            <v>331-0812</v>
          </cell>
          <cell r="AA806" t="str">
            <v>埼玉県</v>
          </cell>
          <cell r="AB806" t="str">
            <v>さいたま市北区宮原町2-14</v>
          </cell>
          <cell r="AD806" t="str">
            <v>090-8656-2652</v>
          </cell>
          <cell r="AE806" t="str">
            <v>uehara.shuuichi@panasonic-homes.com</v>
          </cell>
          <cell r="AF806" t="str">
            <v>パナソニックホームズ株式会社</v>
          </cell>
          <cell r="AG806" t="str">
            <v>埼玉支社　建築技術部</v>
          </cell>
          <cell r="AH806" t="str">
            <v>331-0812</v>
          </cell>
          <cell r="AI806" t="str">
            <v>埼玉県</v>
          </cell>
          <cell r="AJ806" t="str">
            <v>さいたま市北区宮原町2-14</v>
          </cell>
          <cell r="AL806" t="str">
            <v>048-651-5620</v>
          </cell>
          <cell r="AM806" t="str">
            <v>⑥</v>
          </cell>
          <cell r="AN806" t="str">
            <v>植原　修一</v>
          </cell>
          <cell r="AO806">
            <v>1</v>
          </cell>
          <cell r="AP806">
            <v>1</v>
          </cell>
          <cell r="AS806" t="str">
            <v>一括</v>
          </cell>
          <cell r="BA806">
            <v>38</v>
          </cell>
          <cell r="BB806" t="str">
            <v>○</v>
          </cell>
          <cell r="BC806" t="str">
            <v>221030208080</v>
          </cell>
          <cell r="BD806">
            <v>44966</v>
          </cell>
          <cell r="BE806">
            <v>44977</v>
          </cell>
          <cell r="BF806">
            <v>44979</v>
          </cell>
          <cell r="BG806" t="str">
            <v>9:30</v>
          </cell>
          <cell r="BH806" t="str">
            <v>17:00</v>
          </cell>
          <cell r="BI806" t="str">
            <v>9:00</v>
          </cell>
          <cell r="BJ806" t="str">
            <v>17:10</v>
          </cell>
          <cell r="BK806" t="str">
            <v/>
          </cell>
          <cell r="BL806" t="str">
            <v/>
          </cell>
        </row>
        <row r="807">
          <cell r="A807" t="str">
            <v>22-1030208-081</v>
          </cell>
          <cell r="B807">
            <v>44950</v>
          </cell>
          <cell r="C807">
            <v>44950</v>
          </cell>
          <cell r="E807">
            <v>0</v>
          </cell>
          <cell r="F807" t="str">
            <v>1030208</v>
          </cell>
          <cell r="G807">
            <v>81</v>
          </cell>
          <cell r="H807">
            <v>3</v>
          </cell>
          <cell r="I807" t="str">
            <v>東京(飯田橋)</v>
          </cell>
          <cell r="J807" t="str">
            <v>飯田橋レインボービル</v>
          </cell>
          <cell r="K807" t="str">
            <v>大会議室</v>
          </cell>
          <cell r="L807">
            <v>44965</v>
          </cell>
          <cell r="M807">
            <v>44966</v>
          </cell>
          <cell r="O807" t="str">
            <v>東京(飯田橋)</v>
          </cell>
          <cell r="P807" t="str">
            <v>一般</v>
          </cell>
          <cell r="Q807">
            <v>1</v>
          </cell>
          <cell r="R807" t="str">
            <v>キムラ</v>
          </cell>
          <cell r="S807" t="str">
            <v>ススム</v>
          </cell>
          <cell r="T807" t="str">
            <v>キムラ　ススム</v>
          </cell>
          <cell r="U807" t="str">
            <v>木村</v>
          </cell>
          <cell r="V807" t="str">
            <v>晋</v>
          </cell>
          <cell r="W807" t="str">
            <v>木村　晋</v>
          </cell>
          <cell r="X807">
            <v>25569</v>
          </cell>
          <cell r="Y807">
            <v>54</v>
          </cell>
          <cell r="Z807" t="str">
            <v>322-0028</v>
          </cell>
          <cell r="AA807" t="str">
            <v>栃木県</v>
          </cell>
          <cell r="AB807" t="str">
            <v>鹿沼市栄町3丁目35-6</v>
          </cell>
          <cell r="AD807" t="str">
            <v>080-3412-0065</v>
          </cell>
          <cell r="AE807" t="str">
            <v>kimura.susumu@panasonic-homes.com</v>
          </cell>
          <cell r="AF807" t="str">
            <v>パナソニック ホームズ北関東株式会社</v>
          </cell>
          <cell r="AG807" t="str">
            <v>設計部 設計管理センター</v>
          </cell>
          <cell r="AH807" t="str">
            <v>321-0901</v>
          </cell>
          <cell r="AI807" t="str">
            <v>栃木県</v>
          </cell>
          <cell r="AJ807" t="str">
            <v>宇都宮市平出町4067－3</v>
          </cell>
          <cell r="AL807" t="str">
            <v>321-0901</v>
          </cell>
          <cell r="AM807" t="str">
            <v>①</v>
          </cell>
          <cell r="AN807" t="str">
            <v>木村　晋</v>
          </cell>
          <cell r="AO807">
            <v>0</v>
          </cell>
          <cell r="AP807">
            <v>1</v>
          </cell>
          <cell r="AS807" t="str">
            <v>一括</v>
          </cell>
          <cell r="BA807">
            <v>39</v>
          </cell>
          <cell r="BB807" t="str">
            <v>○</v>
          </cell>
          <cell r="BC807" t="str">
            <v>221030208081</v>
          </cell>
          <cell r="BD807">
            <v>44966</v>
          </cell>
          <cell r="BE807">
            <v>44977</v>
          </cell>
          <cell r="BF807">
            <v>44979</v>
          </cell>
          <cell r="BG807" t="str">
            <v>9:30</v>
          </cell>
          <cell r="BH807" t="str">
            <v>17:00</v>
          </cell>
          <cell r="BI807" t="str">
            <v>9:00</v>
          </cell>
          <cell r="BJ807" t="str">
            <v>17:10</v>
          </cell>
          <cell r="BK807" t="str">
            <v/>
          </cell>
          <cell r="BL807" t="str">
            <v/>
          </cell>
        </row>
        <row r="808">
          <cell r="A808" t="str">
            <v>22-1030208-082</v>
          </cell>
          <cell r="B808">
            <v>44950</v>
          </cell>
          <cell r="C808">
            <v>44951</v>
          </cell>
          <cell r="F808" t="str">
            <v>1030208</v>
          </cell>
          <cell r="G808">
            <v>82</v>
          </cell>
          <cell r="H808">
            <v>3</v>
          </cell>
          <cell r="I808" t="str">
            <v>東京(飯田橋)</v>
          </cell>
          <cell r="J808" t="str">
            <v>飯田橋レインボービル</v>
          </cell>
          <cell r="K808" t="str">
            <v>大会議室</v>
          </cell>
          <cell r="L808">
            <v>44965</v>
          </cell>
          <cell r="M808">
            <v>44966</v>
          </cell>
          <cell r="O808" t="str">
            <v>東京(飯田橋)</v>
          </cell>
          <cell r="P808" t="str">
            <v>一般</v>
          </cell>
          <cell r="Q808">
            <v>1</v>
          </cell>
          <cell r="R808" t="str">
            <v>ハラダ</v>
          </cell>
          <cell r="S808" t="str">
            <v>ナオキ</v>
          </cell>
          <cell r="T808" t="str">
            <v>ハラダ　ナオキ</v>
          </cell>
          <cell r="U808" t="str">
            <v>原田</v>
          </cell>
          <cell r="V808" t="str">
            <v>尚樹</v>
          </cell>
          <cell r="W808" t="str">
            <v>原田　尚樹</v>
          </cell>
          <cell r="X808">
            <v>25327</v>
          </cell>
          <cell r="Y808">
            <v>53</v>
          </cell>
          <cell r="Z808" t="str">
            <v>130-0001</v>
          </cell>
          <cell r="AA808" t="str">
            <v>東京都</v>
          </cell>
          <cell r="AB808" t="str">
            <v>墨田区吾妻橋3-3-3</v>
          </cell>
          <cell r="AC808" t="str">
            <v>プライムアーバンとうきょうスカイツリー603号室</v>
          </cell>
          <cell r="AD808" t="str">
            <v>090-6826-4371</v>
          </cell>
          <cell r="AE808" t="str">
            <v>naoki1-harada@mitsuihome.co.jp</v>
          </cell>
          <cell r="AF808" t="str">
            <v>三井ホーム株式会社</v>
          </cell>
          <cell r="AG808" t="str">
            <v>東京オーナーサポート部</v>
          </cell>
          <cell r="AH808" t="str">
            <v>170-0005</v>
          </cell>
          <cell r="AI808" t="str">
            <v>東京都</v>
          </cell>
          <cell r="AJ808" t="str">
            <v>豊島区南大塚2-25-15</v>
          </cell>
          <cell r="AK808" t="str">
            <v>South新大塚ビル2F</v>
          </cell>
          <cell r="AL808" t="str">
            <v>03-6366-3397</v>
          </cell>
          <cell r="AM808" t="str">
            <v>①</v>
          </cell>
          <cell r="AN808" t="str">
            <v>原田　尚樹</v>
          </cell>
          <cell r="AO808">
            <v>1</v>
          </cell>
          <cell r="AP808">
            <v>1</v>
          </cell>
          <cell r="AS808" t="str">
            <v>一括</v>
          </cell>
          <cell r="BA808">
            <v>40</v>
          </cell>
          <cell r="BB808" t="str">
            <v>○</v>
          </cell>
          <cell r="BC808" t="str">
            <v>221030208082</v>
          </cell>
          <cell r="BD808">
            <v>44966</v>
          </cell>
          <cell r="BE808">
            <v>44977</v>
          </cell>
          <cell r="BF808">
            <v>44979</v>
          </cell>
          <cell r="BG808" t="str">
            <v>9:30</v>
          </cell>
          <cell r="BH808" t="str">
            <v>17:00</v>
          </cell>
          <cell r="BI808" t="str">
            <v>9:00</v>
          </cell>
          <cell r="BJ808" t="str">
            <v>17:10</v>
          </cell>
          <cell r="BK808" t="str">
            <v/>
          </cell>
          <cell r="BL808" t="str">
            <v/>
          </cell>
        </row>
        <row r="809">
          <cell r="A809" t="str">
            <v>22-1030208-083</v>
          </cell>
          <cell r="B809">
            <v>44950</v>
          </cell>
          <cell r="C809">
            <v>44951</v>
          </cell>
          <cell r="F809" t="str">
            <v>1030208</v>
          </cell>
          <cell r="G809">
            <v>83</v>
          </cell>
          <cell r="H809">
            <v>3</v>
          </cell>
          <cell r="I809" t="str">
            <v>東京(飯田橋)</v>
          </cell>
          <cell r="J809" t="str">
            <v>飯田橋レインボービル</v>
          </cell>
          <cell r="K809" t="str">
            <v>大会議室</v>
          </cell>
          <cell r="L809">
            <v>44965</v>
          </cell>
          <cell r="M809">
            <v>44966</v>
          </cell>
          <cell r="O809" t="str">
            <v>東京(飯田橋)</v>
          </cell>
          <cell r="P809" t="str">
            <v>一般</v>
          </cell>
          <cell r="Q809">
            <v>1</v>
          </cell>
          <cell r="R809" t="str">
            <v>タサキ</v>
          </cell>
          <cell r="S809" t="str">
            <v>ヒロシ</v>
          </cell>
          <cell r="T809" t="str">
            <v>タサキ　ヒロシ</v>
          </cell>
          <cell r="U809" t="str">
            <v>田﨑</v>
          </cell>
          <cell r="V809" t="str">
            <v>裕志</v>
          </cell>
          <cell r="W809" t="str">
            <v>田﨑　裕志</v>
          </cell>
          <cell r="X809">
            <v>28514</v>
          </cell>
          <cell r="Y809">
            <v>46</v>
          </cell>
          <cell r="Z809" t="str">
            <v>272-0832</v>
          </cell>
          <cell r="AA809" t="str">
            <v>千葉県</v>
          </cell>
          <cell r="AB809" t="str">
            <v>市川市曽谷2-8-5</v>
          </cell>
          <cell r="AD809" t="str">
            <v>080-8848-7639</v>
          </cell>
          <cell r="AE809" t="str">
            <v>hiroshi-tasaki@mitsuihome.co.jp</v>
          </cell>
          <cell r="AF809" t="str">
            <v>三井ホーム株式会社</v>
          </cell>
          <cell r="AG809" t="str">
            <v>東京オーナーサポート部</v>
          </cell>
          <cell r="AH809" t="str">
            <v>170-0005</v>
          </cell>
          <cell r="AI809" t="str">
            <v>東京都</v>
          </cell>
          <cell r="AJ809" t="str">
            <v>豊島区南大塚2-25-15</v>
          </cell>
          <cell r="AK809" t="str">
            <v>South新大塚ビル2F</v>
          </cell>
          <cell r="AL809" t="str">
            <v>03-6366-3397</v>
          </cell>
          <cell r="AM809" t="str">
            <v>①</v>
          </cell>
          <cell r="AN809" t="str">
            <v>田﨑　裕志</v>
          </cell>
          <cell r="AO809">
            <v>1</v>
          </cell>
          <cell r="AP809">
            <v>1</v>
          </cell>
          <cell r="AS809" t="str">
            <v>一括</v>
          </cell>
          <cell r="BA809">
            <v>37</v>
          </cell>
          <cell r="BB809" t="str">
            <v>○</v>
          </cell>
          <cell r="BC809" t="str">
            <v>221030208083</v>
          </cell>
          <cell r="BD809">
            <v>44966</v>
          </cell>
          <cell r="BE809">
            <v>44977</v>
          </cell>
          <cell r="BF809">
            <v>44979</v>
          </cell>
          <cell r="BG809" t="str">
            <v>9:30</v>
          </cell>
          <cell r="BH809" t="str">
            <v>17:00</v>
          </cell>
          <cell r="BI809" t="str">
            <v>9:00</v>
          </cell>
          <cell r="BJ809" t="str">
            <v>17:10</v>
          </cell>
          <cell r="BK809" t="str">
            <v/>
          </cell>
          <cell r="BL809" t="str">
            <v/>
          </cell>
        </row>
        <row r="810">
          <cell r="A810" t="str">
            <v>22-1030208-084</v>
          </cell>
          <cell r="B810">
            <v>44945</v>
          </cell>
          <cell r="C810">
            <v>44951</v>
          </cell>
          <cell r="F810" t="str">
            <v>1030208</v>
          </cell>
          <cell r="G810">
            <v>84</v>
          </cell>
          <cell r="H810">
            <v>3</v>
          </cell>
          <cell r="I810" t="str">
            <v>東京(飯田橋)</v>
          </cell>
          <cell r="J810" t="str">
            <v>飯田橋レインボービル</v>
          </cell>
          <cell r="K810" t="str">
            <v>大会議室</v>
          </cell>
          <cell r="L810">
            <v>44965</v>
          </cell>
          <cell r="M810">
            <v>44966</v>
          </cell>
          <cell r="O810" t="str">
            <v>東京(飯田橋)</v>
          </cell>
          <cell r="P810" t="str">
            <v>一般</v>
          </cell>
          <cell r="Q810">
            <v>1</v>
          </cell>
          <cell r="R810" t="str">
            <v>イシバシ</v>
          </cell>
          <cell r="S810" t="str">
            <v>サチコ</v>
          </cell>
          <cell r="T810" t="str">
            <v>イシバシ　サチコ</v>
          </cell>
          <cell r="U810" t="str">
            <v>石橋</v>
          </cell>
          <cell r="V810" t="str">
            <v>幸子</v>
          </cell>
          <cell r="W810" t="str">
            <v>石橋　幸子</v>
          </cell>
          <cell r="X810">
            <v>26544</v>
          </cell>
          <cell r="Y810">
            <v>50</v>
          </cell>
          <cell r="Z810" t="str">
            <v>260-0854</v>
          </cell>
          <cell r="AA810" t="str">
            <v>千葉県</v>
          </cell>
          <cell r="AB810" t="str">
            <v>千葉市中央区長洲2-4-2</v>
          </cell>
          <cell r="AC810" t="str">
            <v>フォルセーヌ本千葉301</v>
          </cell>
          <cell r="AD810" t="str">
            <v>090-2485-5098</v>
          </cell>
          <cell r="AE810" t="str">
            <v>ishibashi.sachiko001@panasonic-homes.com</v>
          </cell>
          <cell r="AF810" t="str">
            <v>パナソニックリフォーム株式会社</v>
          </cell>
          <cell r="AG810" t="str">
            <v>千葉営業部</v>
          </cell>
          <cell r="AH810" t="str">
            <v>260-0025</v>
          </cell>
          <cell r="AI810" t="str">
            <v>千葉県</v>
          </cell>
          <cell r="AJ810" t="str">
            <v>千葉市中央区問屋町1-35</v>
          </cell>
          <cell r="AK810" t="str">
            <v>千葉ポートサイドタワー16F</v>
          </cell>
          <cell r="AL810" t="str">
            <v>043-204-8100</v>
          </cell>
          <cell r="AM810" t="str">
            <v>⑥</v>
          </cell>
          <cell r="AN810" t="str">
            <v>石橋　幸子</v>
          </cell>
          <cell r="AO810">
            <v>1</v>
          </cell>
          <cell r="AP810">
            <v>1</v>
          </cell>
          <cell r="AS810" t="str">
            <v>一括</v>
          </cell>
          <cell r="BA810">
            <v>37</v>
          </cell>
          <cell r="BB810" t="str">
            <v>○</v>
          </cell>
          <cell r="BC810" t="str">
            <v>221030208084</v>
          </cell>
          <cell r="BD810">
            <v>44966</v>
          </cell>
          <cell r="BE810">
            <v>44977</v>
          </cell>
          <cell r="BF810">
            <v>44979</v>
          </cell>
          <cell r="BG810" t="str">
            <v>9:30</v>
          </cell>
          <cell r="BH810" t="str">
            <v>17:00</v>
          </cell>
          <cell r="BI810" t="str">
            <v>9:00</v>
          </cell>
          <cell r="BJ810" t="str">
            <v>17:10</v>
          </cell>
          <cell r="BK810" t="str">
            <v/>
          </cell>
          <cell r="BL810" t="str">
            <v/>
          </cell>
        </row>
        <row r="811">
          <cell r="A811" t="str">
            <v>22-1030208-085</v>
          </cell>
          <cell r="B811">
            <v>44945</v>
          </cell>
          <cell r="C811">
            <v>44951</v>
          </cell>
          <cell r="F811" t="str">
            <v>1030208</v>
          </cell>
          <cell r="G811">
            <v>85</v>
          </cell>
          <cell r="H811">
            <v>3</v>
          </cell>
          <cell r="I811" t="str">
            <v>東京(飯田橋)</v>
          </cell>
          <cell r="J811" t="str">
            <v>飯田橋レインボービル</v>
          </cell>
          <cell r="K811" t="str">
            <v>大会議室</v>
          </cell>
          <cell r="L811">
            <v>44965</v>
          </cell>
          <cell r="M811">
            <v>44966</v>
          </cell>
          <cell r="O811" t="str">
            <v>東京(飯田橋)</v>
          </cell>
          <cell r="P811" t="str">
            <v>一般</v>
          </cell>
          <cell r="Q811">
            <v>1</v>
          </cell>
          <cell r="R811" t="str">
            <v>ウジ</v>
          </cell>
          <cell r="S811" t="str">
            <v>ヒロノブ</v>
          </cell>
          <cell r="T811" t="str">
            <v>ウジ　ヒロノブ</v>
          </cell>
          <cell r="U811" t="str">
            <v>宇治</v>
          </cell>
          <cell r="V811" t="str">
            <v>啓延</v>
          </cell>
          <cell r="W811" t="str">
            <v>宇治　啓延</v>
          </cell>
          <cell r="X811">
            <v>27044</v>
          </cell>
          <cell r="Y811">
            <v>49</v>
          </cell>
          <cell r="Z811" t="str">
            <v>260-0025</v>
          </cell>
          <cell r="AA811" t="str">
            <v>千葉県</v>
          </cell>
          <cell r="AB811" t="str">
            <v>千葉市中央区問屋町1－35</v>
          </cell>
          <cell r="AC811" t="str">
            <v>千葉ポートサイドタワー16F</v>
          </cell>
          <cell r="AD811" t="str">
            <v>080-2472-4958</v>
          </cell>
          <cell r="AE811" t="str">
            <v>uji.hironobu@panasonic-homes.com</v>
          </cell>
          <cell r="AF811" t="str">
            <v>パナソニックリフォーム株式会社</v>
          </cell>
          <cell r="AG811" t="str">
            <v>関東支社千葉営業部</v>
          </cell>
          <cell r="AH811" t="str">
            <v>260-0025</v>
          </cell>
          <cell r="AI811" t="str">
            <v>千葉県</v>
          </cell>
          <cell r="AJ811" t="str">
            <v>千葉市中央区問屋町1－35</v>
          </cell>
          <cell r="AK811" t="str">
            <v>千葉ポートサイドタワー16F</v>
          </cell>
          <cell r="AL811" t="str">
            <v>043-204-8100</v>
          </cell>
          <cell r="AM811" t="str">
            <v>⑥</v>
          </cell>
          <cell r="AN811" t="str">
            <v>宇治　啓延</v>
          </cell>
          <cell r="AO811">
            <v>1</v>
          </cell>
          <cell r="AP811">
            <v>1</v>
          </cell>
          <cell r="AS811" t="str">
            <v>一括</v>
          </cell>
          <cell r="BA811">
            <v>36</v>
          </cell>
          <cell r="BB811" t="str">
            <v>○</v>
          </cell>
          <cell r="BC811" t="str">
            <v>221030208085</v>
          </cell>
          <cell r="BD811">
            <v>44966</v>
          </cell>
          <cell r="BE811">
            <v>44977</v>
          </cell>
          <cell r="BF811">
            <v>44979</v>
          </cell>
          <cell r="BG811" t="str">
            <v>9:30</v>
          </cell>
          <cell r="BH811" t="str">
            <v>17:00</v>
          </cell>
          <cell r="BI811" t="str">
            <v>9:00</v>
          </cell>
          <cell r="BJ811" t="str">
            <v>17:10</v>
          </cell>
          <cell r="BK811" t="str">
            <v/>
          </cell>
          <cell r="BL811" t="str">
            <v/>
          </cell>
        </row>
        <row r="812">
          <cell r="A812" t="str">
            <v>22-1030208-086</v>
          </cell>
          <cell r="B812">
            <v>44946</v>
          </cell>
          <cell r="C812">
            <v>44951</v>
          </cell>
          <cell r="F812" t="str">
            <v>1030208</v>
          </cell>
          <cell r="G812">
            <v>86</v>
          </cell>
          <cell r="H812">
            <v>3</v>
          </cell>
          <cell r="I812" t="str">
            <v>東京(飯田橋)</v>
          </cell>
          <cell r="J812" t="str">
            <v>飯田橋レインボービル</v>
          </cell>
          <cell r="K812" t="str">
            <v>大会議室</v>
          </cell>
          <cell r="L812">
            <v>44965</v>
          </cell>
          <cell r="M812">
            <v>44966</v>
          </cell>
          <cell r="O812" t="str">
            <v>東京(飯田橋)</v>
          </cell>
          <cell r="P812" t="str">
            <v>一般</v>
          </cell>
          <cell r="Q812">
            <v>1</v>
          </cell>
          <cell r="R812" t="str">
            <v>ミヤザキ</v>
          </cell>
          <cell r="S812" t="str">
            <v>シゲル</v>
          </cell>
          <cell r="T812" t="str">
            <v>ミヤザキ　シゲル</v>
          </cell>
          <cell r="U812" t="str">
            <v>宮崎</v>
          </cell>
          <cell r="V812" t="str">
            <v>茂</v>
          </cell>
          <cell r="W812" t="str">
            <v>宮崎　茂</v>
          </cell>
          <cell r="X812">
            <v>23523</v>
          </cell>
          <cell r="Y812">
            <v>58</v>
          </cell>
          <cell r="Z812" t="str">
            <v>260-0025</v>
          </cell>
          <cell r="AA812" t="str">
            <v>千葉県</v>
          </cell>
          <cell r="AB812" t="str">
            <v>千葉市中央区問屋町1-35</v>
          </cell>
          <cell r="AC812" t="str">
            <v>千葉ポートサイドタワー16Ｆ</v>
          </cell>
          <cell r="AD812" t="str">
            <v>080-2472-4921</v>
          </cell>
          <cell r="AE812" t="str">
            <v>miyazaki.shigeru@panasonic-homes.com</v>
          </cell>
          <cell r="AF812" t="str">
            <v>パナソニックリフォーム株式会社</v>
          </cell>
          <cell r="AG812" t="str">
            <v>関東支社　千葉営業部</v>
          </cell>
          <cell r="AH812" t="str">
            <v>260-0025</v>
          </cell>
          <cell r="AI812" t="str">
            <v>千葉県</v>
          </cell>
          <cell r="AJ812" t="str">
            <v>千葉市中央区問屋町1-35</v>
          </cell>
          <cell r="AK812" t="str">
            <v>千葉ポートサイドタワー16Ｆ</v>
          </cell>
          <cell r="AL812" t="str">
            <v>043-204-8100</v>
          </cell>
          <cell r="AM812" t="str">
            <v>⑥</v>
          </cell>
          <cell r="AN812" t="str">
            <v>宮崎　茂</v>
          </cell>
          <cell r="AO812">
            <v>0</v>
          </cell>
          <cell r="AP812">
            <v>1</v>
          </cell>
          <cell r="AS812" t="str">
            <v>一括</v>
          </cell>
          <cell r="BA812">
            <v>37</v>
          </cell>
          <cell r="BB812" t="str">
            <v>○</v>
          </cell>
          <cell r="BC812" t="str">
            <v>221030208086</v>
          </cell>
          <cell r="BD812">
            <v>44966</v>
          </cell>
          <cell r="BE812">
            <v>44977</v>
          </cell>
          <cell r="BF812">
            <v>44979</v>
          </cell>
          <cell r="BG812" t="str">
            <v>9:30</v>
          </cell>
          <cell r="BH812" t="str">
            <v>17:00</v>
          </cell>
          <cell r="BI812" t="str">
            <v>9:00</v>
          </cell>
          <cell r="BJ812" t="str">
            <v>17:10</v>
          </cell>
          <cell r="BK812" t="str">
            <v/>
          </cell>
          <cell r="BL812" t="str">
            <v/>
          </cell>
        </row>
        <row r="813">
          <cell r="A813" t="str">
            <v>22-1030208-087</v>
          </cell>
          <cell r="B813">
            <v>44945</v>
          </cell>
          <cell r="C813">
            <v>44951</v>
          </cell>
          <cell r="F813" t="str">
            <v>1030208</v>
          </cell>
          <cell r="G813">
            <v>87</v>
          </cell>
          <cell r="H813">
            <v>3</v>
          </cell>
          <cell r="I813" t="str">
            <v>東京(飯田橋)</v>
          </cell>
          <cell r="J813" t="str">
            <v>飯田橋レインボービル</v>
          </cell>
          <cell r="K813" t="str">
            <v>大会議室</v>
          </cell>
          <cell r="L813">
            <v>44965</v>
          </cell>
          <cell r="M813">
            <v>44966</v>
          </cell>
          <cell r="O813" t="str">
            <v>東京(飯田橋)</v>
          </cell>
          <cell r="P813" t="str">
            <v>一般</v>
          </cell>
          <cell r="Q813">
            <v>1</v>
          </cell>
          <cell r="R813" t="str">
            <v>タカハシ</v>
          </cell>
          <cell r="S813" t="str">
            <v>イクミ</v>
          </cell>
          <cell r="T813" t="str">
            <v>タカハシ　イクミ</v>
          </cell>
          <cell r="U813" t="str">
            <v>高橋</v>
          </cell>
          <cell r="V813" t="str">
            <v>育美</v>
          </cell>
          <cell r="W813" t="str">
            <v>高橋　育美</v>
          </cell>
          <cell r="X813">
            <v>34101</v>
          </cell>
          <cell r="Y813">
            <v>29</v>
          </cell>
          <cell r="Z813" t="str">
            <v>260-0025</v>
          </cell>
          <cell r="AA813" t="str">
            <v>千葉県</v>
          </cell>
          <cell r="AB813" t="str">
            <v>千葉市中央区問屋町1－35</v>
          </cell>
          <cell r="AC813" t="str">
            <v>千葉ポートサイドタワー16F</v>
          </cell>
          <cell r="AD813" t="str">
            <v>080-8548-6769</v>
          </cell>
          <cell r="AE813" t="str">
            <v>takahashi.ikumi@panasonic-homes.com</v>
          </cell>
          <cell r="AF813" t="str">
            <v>パナソニックリフォーム株式会社</v>
          </cell>
          <cell r="AG813" t="str">
            <v>関東支社千葉営業部</v>
          </cell>
          <cell r="AH813" t="str">
            <v>260-0025</v>
          </cell>
          <cell r="AI813" t="str">
            <v>千葉県</v>
          </cell>
          <cell r="AJ813" t="str">
            <v>千葉市中央区問屋町1－35</v>
          </cell>
          <cell r="AK813" t="str">
            <v>千葉ポートサイドタワー16F</v>
          </cell>
          <cell r="AL813" t="str">
            <v>043-204-8100</v>
          </cell>
          <cell r="AM813" t="str">
            <v>②</v>
          </cell>
          <cell r="AN813" t="str">
            <v>高橋　育美</v>
          </cell>
          <cell r="AO813">
            <v>1</v>
          </cell>
          <cell r="AP813">
            <v>1</v>
          </cell>
          <cell r="AS813" t="str">
            <v>一括</v>
          </cell>
          <cell r="BA813">
            <v>39</v>
          </cell>
          <cell r="BB813" t="str">
            <v>○</v>
          </cell>
          <cell r="BC813" t="str">
            <v>221030208087</v>
          </cell>
          <cell r="BD813">
            <v>44966</v>
          </cell>
          <cell r="BE813">
            <v>44977</v>
          </cell>
          <cell r="BF813">
            <v>44979</v>
          </cell>
          <cell r="BG813" t="str">
            <v>9:30</v>
          </cell>
          <cell r="BH813" t="str">
            <v>17:00</v>
          </cell>
          <cell r="BI813" t="str">
            <v>9:00</v>
          </cell>
          <cell r="BJ813" t="str">
            <v>17:10</v>
          </cell>
          <cell r="BK813" t="str">
            <v/>
          </cell>
          <cell r="BL813" t="str">
            <v/>
          </cell>
        </row>
        <row r="814">
          <cell r="A814" t="str">
            <v>22-1030208-088</v>
          </cell>
          <cell r="B814">
            <v>44945</v>
          </cell>
          <cell r="C814">
            <v>44951</v>
          </cell>
          <cell r="F814" t="str">
            <v>1030208</v>
          </cell>
          <cell r="G814">
            <v>88</v>
          </cell>
          <cell r="H814">
            <v>3</v>
          </cell>
          <cell r="I814" t="str">
            <v>東京(飯田橋)</v>
          </cell>
          <cell r="J814" t="str">
            <v>飯田橋レインボービル</v>
          </cell>
          <cell r="K814" t="str">
            <v>大会議室</v>
          </cell>
          <cell r="L814">
            <v>44965</v>
          </cell>
          <cell r="M814">
            <v>44966</v>
          </cell>
          <cell r="O814" t="str">
            <v>東京(飯田橋)</v>
          </cell>
          <cell r="P814" t="str">
            <v>一般</v>
          </cell>
          <cell r="Q814">
            <v>1</v>
          </cell>
          <cell r="R814" t="str">
            <v>マツモト</v>
          </cell>
          <cell r="S814" t="str">
            <v>コウジ</v>
          </cell>
          <cell r="T814" t="str">
            <v>マツモト　コウジ</v>
          </cell>
          <cell r="U814" t="str">
            <v>松本</v>
          </cell>
          <cell r="V814" t="str">
            <v>功司</v>
          </cell>
          <cell r="W814" t="str">
            <v>松本　功司</v>
          </cell>
          <cell r="X814">
            <v>23844</v>
          </cell>
          <cell r="Y814">
            <v>57</v>
          </cell>
          <cell r="Z814" t="str">
            <v>285-0858</v>
          </cell>
          <cell r="AA814" t="str">
            <v>千葉県</v>
          </cell>
          <cell r="AB814" t="str">
            <v>佐倉市ユーカリが丘1-3-6</v>
          </cell>
          <cell r="AC814" t="str">
            <v/>
          </cell>
          <cell r="AD814" t="str">
            <v>080-2472-4875</v>
          </cell>
          <cell r="AE814" t="str">
            <v>matsumoto.koji@panasonic-homes.com</v>
          </cell>
          <cell r="AF814" t="str">
            <v>パナソニックリフォーム株式会社</v>
          </cell>
          <cell r="AG814" t="str">
            <v>関東支社</v>
          </cell>
          <cell r="AH814" t="str">
            <v>264-0025</v>
          </cell>
          <cell r="AI814" t="str">
            <v>千葉県</v>
          </cell>
          <cell r="AJ814" t="str">
            <v>千葉市中央区問屋町1-35</v>
          </cell>
          <cell r="AK814" t="str">
            <v>千葉ポートサイドタワー16階</v>
          </cell>
          <cell r="AL814" t="str">
            <v>043-204-8100</v>
          </cell>
          <cell r="AM814" t="str">
            <v>⑥</v>
          </cell>
          <cell r="AN814" t="str">
            <v>松本　功司</v>
          </cell>
          <cell r="AO814">
            <v>1</v>
          </cell>
          <cell r="AP814">
            <v>1</v>
          </cell>
          <cell r="AS814" t="str">
            <v>一括</v>
          </cell>
          <cell r="BA814">
            <v>37</v>
          </cell>
          <cell r="BB814" t="str">
            <v>○</v>
          </cell>
          <cell r="BC814" t="str">
            <v>221030208088</v>
          </cell>
          <cell r="BD814">
            <v>44966</v>
          </cell>
          <cell r="BE814">
            <v>44977</v>
          </cell>
          <cell r="BF814">
            <v>44979</v>
          </cell>
          <cell r="BG814" t="str">
            <v>9:30</v>
          </cell>
          <cell r="BH814" t="str">
            <v>17:00</v>
          </cell>
          <cell r="BI814" t="str">
            <v>9:00</v>
          </cell>
          <cell r="BJ814" t="str">
            <v>17:10</v>
          </cell>
          <cell r="BK814" t="str">
            <v/>
          </cell>
          <cell r="BL814" t="str">
            <v/>
          </cell>
        </row>
        <row r="815">
          <cell r="A815" t="str">
            <v>22-1030208-089</v>
          </cell>
          <cell r="B815">
            <v>44831</v>
          </cell>
          <cell r="F815" t="str">
            <v>1030208</v>
          </cell>
          <cell r="G815">
            <v>89</v>
          </cell>
          <cell r="H815">
            <v>3</v>
          </cell>
          <cell r="I815" t="str">
            <v>東京(飯田橋)</v>
          </cell>
          <cell r="J815" t="str">
            <v>飯田橋レインボービル</v>
          </cell>
          <cell r="K815" t="str">
            <v>大会議室</v>
          </cell>
          <cell r="L815">
            <v>44965</v>
          </cell>
          <cell r="M815">
            <v>44966</v>
          </cell>
          <cell r="O815" t="str">
            <v>東京(飯田橋)</v>
          </cell>
          <cell r="P815" t="str">
            <v>一般</v>
          </cell>
          <cell r="Q815">
            <v>1</v>
          </cell>
          <cell r="R815" t="str">
            <v>ジンゼンジ</v>
          </cell>
          <cell r="S815" t="str">
            <v>マナブ</v>
          </cell>
          <cell r="T815" t="str">
            <v>ジンゼンジ　マナブ</v>
          </cell>
          <cell r="U815" t="str">
            <v>秦泉寺</v>
          </cell>
          <cell r="V815" t="str">
            <v>学</v>
          </cell>
          <cell r="W815" t="str">
            <v>秦泉寺　学</v>
          </cell>
          <cell r="X815">
            <v>27409</v>
          </cell>
          <cell r="Y815">
            <v>48</v>
          </cell>
          <cell r="Z815" t="str">
            <v>270-0119</v>
          </cell>
          <cell r="AA815" t="str">
            <v>千葉県</v>
          </cell>
          <cell r="AB815" t="str">
            <v>流山市おおたかの森北3-49-7</v>
          </cell>
          <cell r="AC815" t="str">
            <v>レーベン流山おおたかの森ルミニア306</v>
          </cell>
          <cell r="AD815" t="str">
            <v>080-2472-4960</v>
          </cell>
          <cell r="AE815" t="str">
            <v>jinsenji.manabu@panasonic-homes.com</v>
          </cell>
          <cell r="AF815" t="str">
            <v>パナソニックリフォーム株式会社</v>
          </cell>
          <cell r="AG815" t="str">
            <v>千葉営業部</v>
          </cell>
          <cell r="AH815" t="str">
            <v>270-0032</v>
          </cell>
          <cell r="AI815" t="str">
            <v>千葉県</v>
          </cell>
          <cell r="AJ815" t="str">
            <v>松戸市新松戸北1-12-4</v>
          </cell>
          <cell r="AK815" t="str">
            <v/>
          </cell>
          <cell r="AL815" t="str">
            <v>047-340-2177</v>
          </cell>
          <cell r="AM815" t="str">
            <v>⑥</v>
          </cell>
          <cell r="AN815" t="str">
            <v>秦泉寺　学</v>
          </cell>
          <cell r="AO815">
            <v>0</v>
          </cell>
          <cell r="AP815">
            <v>1</v>
          </cell>
          <cell r="AS815" t="str">
            <v>一括</v>
          </cell>
          <cell r="BA815">
            <v>39</v>
          </cell>
          <cell r="BB815" t="str">
            <v>○</v>
          </cell>
          <cell r="BC815" t="str">
            <v>221030208089</v>
          </cell>
          <cell r="BD815">
            <v>44966</v>
          </cell>
          <cell r="BE815">
            <v>44977</v>
          </cell>
          <cell r="BF815">
            <v>44979</v>
          </cell>
          <cell r="BG815" t="str">
            <v>9:30</v>
          </cell>
          <cell r="BH815" t="str">
            <v>17:00</v>
          </cell>
          <cell r="BI815" t="str">
            <v>9:00</v>
          </cell>
          <cell r="BJ815" t="str">
            <v>17:10</v>
          </cell>
          <cell r="BK815" t="str">
            <v/>
          </cell>
          <cell r="BL815" t="str">
            <v/>
          </cell>
        </row>
        <row r="816">
          <cell r="A816" t="str">
            <v>22-1030208-090</v>
          </cell>
          <cell r="B816">
            <v>44946</v>
          </cell>
          <cell r="C816">
            <v>44951</v>
          </cell>
          <cell r="F816" t="str">
            <v>1030208</v>
          </cell>
          <cell r="G816">
            <v>90</v>
          </cell>
          <cell r="H816">
            <v>3</v>
          </cell>
          <cell r="I816" t="str">
            <v>東京(飯田橋)</v>
          </cell>
          <cell r="J816" t="str">
            <v>飯田橋レインボービル</v>
          </cell>
          <cell r="K816" t="str">
            <v>大会議室</v>
          </cell>
          <cell r="L816">
            <v>44965</v>
          </cell>
          <cell r="M816">
            <v>44966</v>
          </cell>
          <cell r="O816" t="str">
            <v>東京(飯田橋)</v>
          </cell>
          <cell r="P816" t="str">
            <v>一般</v>
          </cell>
          <cell r="Q816">
            <v>1</v>
          </cell>
          <cell r="R816" t="str">
            <v>ナカゾノ</v>
          </cell>
          <cell r="S816" t="str">
            <v>チヒロ</v>
          </cell>
          <cell r="T816" t="str">
            <v>ナカゾノ　チヒロ</v>
          </cell>
          <cell r="U816" t="str">
            <v>中園</v>
          </cell>
          <cell r="V816" t="str">
            <v>智裕</v>
          </cell>
          <cell r="W816" t="str">
            <v>中園　智裕</v>
          </cell>
          <cell r="X816">
            <v>27451</v>
          </cell>
          <cell r="Y816">
            <v>47</v>
          </cell>
          <cell r="Z816" t="str">
            <v>260-0022</v>
          </cell>
          <cell r="AA816" t="str">
            <v>千葉県</v>
          </cell>
          <cell r="AB816" t="str">
            <v>千葉市中央区神明町33-8</v>
          </cell>
          <cell r="AC816" t="str">
            <v>レクセルマンション本千葉1403</v>
          </cell>
          <cell r="AD816" t="str">
            <v>090-1074-8227</v>
          </cell>
          <cell r="AE816" t="str">
            <v>nakazono.chihiro@panasonic-homes.com</v>
          </cell>
          <cell r="AF816" t="str">
            <v>パナソニックリフォーム株式会社</v>
          </cell>
          <cell r="AG816" t="str">
            <v>関東支社　千葉営業部</v>
          </cell>
          <cell r="AH816" t="str">
            <v>260-0025</v>
          </cell>
          <cell r="AI816" t="str">
            <v>千葉県</v>
          </cell>
          <cell r="AJ816" t="str">
            <v>千葉市中央区問屋町1-35</v>
          </cell>
          <cell r="AK816" t="str">
            <v>千葉ポートサイドタワー16F</v>
          </cell>
          <cell r="AL816" t="str">
            <v>043-204-8100</v>
          </cell>
          <cell r="AM816" t="str">
            <v>⑥</v>
          </cell>
          <cell r="AN816" t="str">
            <v>中園　智裕</v>
          </cell>
          <cell r="AO816">
            <v>1</v>
          </cell>
          <cell r="AP816">
            <v>1</v>
          </cell>
          <cell r="AS816" t="str">
            <v>一括</v>
          </cell>
          <cell r="BA816">
            <v>39</v>
          </cell>
          <cell r="BB816" t="str">
            <v>○</v>
          </cell>
          <cell r="BC816" t="str">
            <v>221030208090</v>
          </cell>
          <cell r="BD816">
            <v>44966</v>
          </cell>
          <cell r="BE816">
            <v>44977</v>
          </cell>
          <cell r="BF816">
            <v>44979</v>
          </cell>
          <cell r="BG816" t="str">
            <v>9:30</v>
          </cell>
          <cell r="BH816" t="str">
            <v>17:00</v>
          </cell>
          <cell r="BI816" t="str">
            <v>9:00</v>
          </cell>
          <cell r="BJ816" t="str">
            <v>17:10</v>
          </cell>
          <cell r="BK816" t="str">
            <v/>
          </cell>
          <cell r="BL816" t="str">
            <v/>
          </cell>
        </row>
        <row r="817">
          <cell r="A817" t="str">
            <v>22-1030208-091</v>
          </cell>
          <cell r="B817">
            <v>44945</v>
          </cell>
          <cell r="C817">
            <v>44951</v>
          </cell>
          <cell r="F817" t="str">
            <v>1030208</v>
          </cell>
          <cell r="G817">
            <v>91</v>
          </cell>
          <cell r="H817">
            <v>3</v>
          </cell>
          <cell r="I817" t="str">
            <v>東京(飯田橋)</v>
          </cell>
          <cell r="J817" t="str">
            <v>飯田橋レインボービル</v>
          </cell>
          <cell r="K817" t="str">
            <v>大会議室</v>
          </cell>
          <cell r="L817">
            <v>44965</v>
          </cell>
          <cell r="M817">
            <v>44966</v>
          </cell>
          <cell r="O817" t="str">
            <v>東京(飯田橋)</v>
          </cell>
          <cell r="P817" t="str">
            <v>一般</v>
          </cell>
          <cell r="Q817">
            <v>1</v>
          </cell>
          <cell r="R817" t="str">
            <v>ミキ</v>
          </cell>
          <cell r="S817" t="str">
            <v>アキラ</v>
          </cell>
          <cell r="T817" t="str">
            <v>ミキ　アキラ</v>
          </cell>
          <cell r="U817" t="str">
            <v>三木</v>
          </cell>
          <cell r="V817" t="str">
            <v>章</v>
          </cell>
          <cell r="W817" t="str">
            <v>三木　章</v>
          </cell>
          <cell r="X817">
            <v>26829</v>
          </cell>
          <cell r="Y817">
            <v>49</v>
          </cell>
          <cell r="Z817" t="str">
            <v>260-0025</v>
          </cell>
          <cell r="AA817" t="str">
            <v>千葉県</v>
          </cell>
          <cell r="AB817" t="str">
            <v>千葉市中央区問屋町1－35</v>
          </cell>
          <cell r="AC817" t="str">
            <v>千葉ポートサイドタワー16F</v>
          </cell>
          <cell r="AD817" t="str">
            <v>080-2472-5131</v>
          </cell>
          <cell r="AE817" t="str">
            <v>miki.akira001@panasonic-homes.com</v>
          </cell>
          <cell r="AF817" t="str">
            <v>パナソニックリフォーム株式会社</v>
          </cell>
          <cell r="AG817" t="str">
            <v>関東支社千葉営業部</v>
          </cell>
          <cell r="AH817" t="str">
            <v>260-0025</v>
          </cell>
          <cell r="AI817" t="str">
            <v>千葉県</v>
          </cell>
          <cell r="AJ817" t="str">
            <v>千葉市中央区問屋町1－35</v>
          </cell>
          <cell r="AK817" t="str">
            <v>千葉ポートサイドタワー16F</v>
          </cell>
          <cell r="AL817" t="str">
            <v>043　　-204-8100</v>
          </cell>
          <cell r="AM817" t="str">
            <v>⑥</v>
          </cell>
          <cell r="AN817" t="str">
            <v>三木　章</v>
          </cell>
          <cell r="AO817">
            <v>1</v>
          </cell>
          <cell r="AP817">
            <v>1</v>
          </cell>
          <cell r="AS817" t="str">
            <v>一括</v>
          </cell>
          <cell r="BA817">
            <v>36</v>
          </cell>
          <cell r="BB817" t="str">
            <v>○</v>
          </cell>
          <cell r="BC817" t="str">
            <v>221030208091</v>
          </cell>
          <cell r="BD817">
            <v>44966</v>
          </cell>
          <cell r="BE817">
            <v>44977</v>
          </cell>
          <cell r="BF817">
            <v>44979</v>
          </cell>
          <cell r="BG817" t="str">
            <v>9:30</v>
          </cell>
          <cell r="BH817" t="str">
            <v>17:00</v>
          </cell>
          <cell r="BI817" t="str">
            <v>9:00</v>
          </cell>
          <cell r="BJ817" t="str">
            <v>17:10</v>
          </cell>
          <cell r="BK817" t="str">
            <v/>
          </cell>
          <cell r="BL817" t="str">
            <v/>
          </cell>
        </row>
        <row r="818">
          <cell r="A818" t="str">
            <v>22-1030208-092</v>
          </cell>
          <cell r="B818">
            <v>44945</v>
          </cell>
          <cell r="C818">
            <v>44951</v>
          </cell>
          <cell r="F818" t="str">
            <v>1030208</v>
          </cell>
          <cell r="G818">
            <v>92</v>
          </cell>
          <cell r="H818">
            <v>3</v>
          </cell>
          <cell r="I818" t="str">
            <v>東京(飯田橋)</v>
          </cell>
          <cell r="J818" t="str">
            <v>飯田橋レインボービル</v>
          </cell>
          <cell r="K818" t="str">
            <v>大会議室</v>
          </cell>
          <cell r="L818">
            <v>44965</v>
          </cell>
          <cell r="M818">
            <v>44966</v>
          </cell>
          <cell r="O818" t="str">
            <v>東京(飯田橋)</v>
          </cell>
          <cell r="P818" t="str">
            <v>一般</v>
          </cell>
          <cell r="Q818">
            <v>1</v>
          </cell>
          <cell r="R818" t="str">
            <v>スズキ</v>
          </cell>
          <cell r="S818" t="str">
            <v>アキラ</v>
          </cell>
          <cell r="T818" t="str">
            <v>スズキ　アキラ</v>
          </cell>
          <cell r="U818" t="str">
            <v>鈴木</v>
          </cell>
          <cell r="V818" t="str">
            <v>彰</v>
          </cell>
          <cell r="W818" t="str">
            <v>鈴木　彰</v>
          </cell>
          <cell r="X818">
            <v>23584</v>
          </cell>
          <cell r="Y818">
            <v>58</v>
          </cell>
          <cell r="Z818" t="str">
            <v>260-0025</v>
          </cell>
          <cell r="AA818" t="str">
            <v>千葉県</v>
          </cell>
          <cell r="AB818" t="str">
            <v>千葉市中央区問屋町1－35</v>
          </cell>
          <cell r="AC818" t="str">
            <v>千葉ポートサイドタワー16F</v>
          </cell>
          <cell r="AD818" t="str">
            <v>080-2472-4922</v>
          </cell>
          <cell r="AE818" t="str">
            <v>suzuki.akira002@panasonic-homes.com</v>
          </cell>
          <cell r="AF818" t="str">
            <v>パナソニックリフォーム株式会社</v>
          </cell>
          <cell r="AG818" t="str">
            <v>関東支社千葉営業部</v>
          </cell>
          <cell r="AH818" t="str">
            <v>260-0025</v>
          </cell>
          <cell r="AI818" t="str">
            <v>千葉県</v>
          </cell>
          <cell r="AJ818" t="str">
            <v>千葉市中央区問屋町1－35</v>
          </cell>
          <cell r="AK818" t="str">
            <v>千葉ポートサイドタワー16F</v>
          </cell>
          <cell r="AL818" t="str">
            <v>043-204-8100</v>
          </cell>
          <cell r="AM818" t="str">
            <v>⑥</v>
          </cell>
          <cell r="AN818" t="str">
            <v>鈴木　彰</v>
          </cell>
          <cell r="AO818">
            <v>1</v>
          </cell>
          <cell r="AP818">
            <v>1</v>
          </cell>
          <cell r="AS818" t="str">
            <v>一括</v>
          </cell>
          <cell r="BA818" t="str">
            <v/>
          </cell>
          <cell r="BB818" t="str">
            <v/>
          </cell>
          <cell r="BC818" t="str">
            <v/>
          </cell>
          <cell r="BD818" t="str">
            <v/>
          </cell>
          <cell r="BE818" t="str">
            <v/>
          </cell>
          <cell r="BF818" t="str">
            <v/>
          </cell>
          <cell r="BG818" t="str">
            <v>9:30</v>
          </cell>
          <cell r="BH818" t="str">
            <v>17:00</v>
          </cell>
          <cell r="BI818" t="str">
            <v>9:00</v>
          </cell>
          <cell r="BJ818" t="str">
            <v>17:10</v>
          </cell>
          <cell r="BK818" t="str">
            <v/>
          </cell>
          <cell r="BL818" t="str">
            <v/>
          </cell>
        </row>
        <row r="819">
          <cell r="A819" t="str">
            <v>22-1030208-093</v>
          </cell>
          <cell r="B819">
            <v>44946</v>
          </cell>
          <cell r="C819">
            <v>44951</v>
          </cell>
          <cell r="F819" t="str">
            <v>1030208</v>
          </cell>
          <cell r="G819">
            <v>93</v>
          </cell>
          <cell r="H819">
            <v>3</v>
          </cell>
          <cell r="I819" t="str">
            <v>東京(飯田橋)</v>
          </cell>
          <cell r="J819" t="str">
            <v>飯田橋レインボービル</v>
          </cell>
          <cell r="K819" t="str">
            <v>大会議室</v>
          </cell>
          <cell r="L819">
            <v>44965</v>
          </cell>
          <cell r="M819">
            <v>44966</v>
          </cell>
          <cell r="O819" t="str">
            <v>東京(飯田橋)</v>
          </cell>
          <cell r="P819" t="str">
            <v>一般</v>
          </cell>
          <cell r="Q819">
            <v>1</v>
          </cell>
          <cell r="R819" t="str">
            <v>ムラヤマ</v>
          </cell>
          <cell r="S819" t="str">
            <v>ヒデヒロ</v>
          </cell>
          <cell r="T819" t="str">
            <v>ムラヤマ　ヒデヒロ</v>
          </cell>
          <cell r="U819" t="str">
            <v>村山</v>
          </cell>
          <cell r="V819" t="str">
            <v>秀博</v>
          </cell>
          <cell r="W819" t="str">
            <v>村山　秀博</v>
          </cell>
          <cell r="X819">
            <v>24766</v>
          </cell>
          <cell r="Y819">
            <v>55</v>
          </cell>
          <cell r="Z819" t="str">
            <v>273-0112</v>
          </cell>
          <cell r="AA819" t="str">
            <v>千葉県</v>
          </cell>
          <cell r="AB819" t="str">
            <v>鎌ヶ谷市東中沢1-15-18</v>
          </cell>
          <cell r="AC819" t="str">
            <v/>
          </cell>
          <cell r="AD819" t="str">
            <v>080-2472-4935</v>
          </cell>
          <cell r="AE819" t="str">
            <v>murayama.hidehiro@panasonic-homes.com</v>
          </cell>
          <cell r="AF819" t="str">
            <v>パナソニックリフォーム株式会社</v>
          </cell>
          <cell r="AG819" t="str">
            <v>関東支社　千葉営業部</v>
          </cell>
          <cell r="AH819" t="str">
            <v>270-0032</v>
          </cell>
          <cell r="AI819" t="str">
            <v>千葉県</v>
          </cell>
          <cell r="AJ819" t="str">
            <v>松戸市新松戸北1-12-4</v>
          </cell>
          <cell r="AK819" t="str">
            <v/>
          </cell>
          <cell r="AL819" t="str">
            <v>047-340-2177</v>
          </cell>
          <cell r="AM819" t="str">
            <v>⑥</v>
          </cell>
          <cell r="AN819" t="str">
            <v>村山秀博</v>
          </cell>
          <cell r="AO819">
            <v>1</v>
          </cell>
          <cell r="AP819">
            <v>1</v>
          </cell>
          <cell r="AS819" t="str">
            <v>一括</v>
          </cell>
          <cell r="BA819">
            <v>33</v>
          </cell>
          <cell r="BB819" t="str">
            <v>○</v>
          </cell>
          <cell r="BC819" t="str">
            <v>221030208093</v>
          </cell>
          <cell r="BD819">
            <v>44966</v>
          </cell>
          <cell r="BE819">
            <v>44977</v>
          </cell>
          <cell r="BF819">
            <v>44979</v>
          </cell>
          <cell r="BG819" t="str">
            <v>9:30</v>
          </cell>
          <cell r="BH819" t="str">
            <v>17:00</v>
          </cell>
          <cell r="BI819" t="str">
            <v>9:00</v>
          </cell>
          <cell r="BJ819" t="str">
            <v>17:10</v>
          </cell>
          <cell r="BK819" t="str">
            <v/>
          </cell>
          <cell r="BL819" t="str">
            <v/>
          </cell>
        </row>
        <row r="820">
          <cell r="A820" t="str">
            <v>22-1030208-094</v>
          </cell>
          <cell r="B820">
            <v>44946</v>
          </cell>
          <cell r="C820">
            <v>44951</v>
          </cell>
          <cell r="F820" t="str">
            <v>1030208</v>
          </cell>
          <cell r="G820">
            <v>94</v>
          </cell>
          <cell r="H820">
            <v>3</v>
          </cell>
          <cell r="I820" t="str">
            <v>東京(飯田橋)</v>
          </cell>
          <cell r="J820" t="str">
            <v>飯田橋レインボービル</v>
          </cell>
          <cell r="K820" t="str">
            <v>大会議室</v>
          </cell>
          <cell r="L820">
            <v>44965</v>
          </cell>
          <cell r="M820">
            <v>44966</v>
          </cell>
          <cell r="O820" t="str">
            <v>東京(飯田橋)</v>
          </cell>
          <cell r="P820" t="str">
            <v>一般</v>
          </cell>
          <cell r="Q820">
            <v>1</v>
          </cell>
          <cell r="R820" t="str">
            <v>オオタ</v>
          </cell>
          <cell r="S820" t="str">
            <v>ツカサ</v>
          </cell>
          <cell r="T820" t="str">
            <v>オオタ　ツカサ</v>
          </cell>
          <cell r="U820" t="str">
            <v>太田</v>
          </cell>
          <cell r="V820" t="str">
            <v>司</v>
          </cell>
          <cell r="W820" t="str">
            <v>太田　司</v>
          </cell>
          <cell r="X820">
            <v>25715</v>
          </cell>
          <cell r="Y820">
            <v>52</v>
          </cell>
          <cell r="Z820" t="str">
            <v>272-0035</v>
          </cell>
          <cell r="AA820" t="str">
            <v>千葉県</v>
          </cell>
          <cell r="AB820" t="str">
            <v>市川市新田5丁目５－２</v>
          </cell>
          <cell r="AC820" t="str">
            <v>セトルY　203号室</v>
          </cell>
          <cell r="AD820" t="str">
            <v>080-2472-5177</v>
          </cell>
          <cell r="AE820" t="str">
            <v>ota.tsukasa@panasonic-homes.com</v>
          </cell>
          <cell r="AF820" t="str">
            <v>パナソニックリフォーム株式会社</v>
          </cell>
          <cell r="AG820" t="str">
            <v>営業部</v>
          </cell>
          <cell r="AH820" t="str">
            <v>270-0032</v>
          </cell>
          <cell r="AI820" t="str">
            <v>千葉県</v>
          </cell>
          <cell r="AJ820" t="str">
            <v>松戸市新松戸北1-12-4</v>
          </cell>
          <cell r="AK820" t="str">
            <v/>
          </cell>
          <cell r="AL820" t="str">
            <v>047-340-2177</v>
          </cell>
          <cell r="AM820" t="str">
            <v>⑥</v>
          </cell>
          <cell r="AN820" t="str">
            <v>太田　司</v>
          </cell>
          <cell r="AO820">
            <v>1</v>
          </cell>
          <cell r="AP820">
            <v>1</v>
          </cell>
          <cell r="AS820" t="str">
            <v>一括</v>
          </cell>
          <cell r="BA820">
            <v>35</v>
          </cell>
          <cell r="BB820" t="str">
            <v>○</v>
          </cell>
          <cell r="BC820" t="str">
            <v>221030208094</v>
          </cell>
          <cell r="BD820">
            <v>44966</v>
          </cell>
          <cell r="BE820">
            <v>44977</v>
          </cell>
          <cell r="BF820">
            <v>44979</v>
          </cell>
          <cell r="BG820" t="str">
            <v>9:30</v>
          </cell>
          <cell r="BH820" t="str">
            <v>17:00</v>
          </cell>
          <cell r="BI820" t="str">
            <v>9:00</v>
          </cell>
          <cell r="BJ820" t="str">
            <v>17:10</v>
          </cell>
          <cell r="BK820" t="str">
            <v/>
          </cell>
          <cell r="BL820" t="str">
            <v/>
          </cell>
        </row>
        <row r="821">
          <cell r="A821" t="str">
            <v>22-1030208-095</v>
          </cell>
          <cell r="B821">
            <v>44946</v>
          </cell>
          <cell r="C821">
            <v>44951</v>
          </cell>
          <cell r="F821" t="str">
            <v>1030208</v>
          </cell>
          <cell r="G821">
            <v>95</v>
          </cell>
          <cell r="H821">
            <v>3</v>
          </cell>
          <cell r="I821" t="str">
            <v>東京(飯田橋)</v>
          </cell>
          <cell r="J821" t="str">
            <v>飯田橋レインボービル</v>
          </cell>
          <cell r="K821" t="str">
            <v>大会議室</v>
          </cell>
          <cell r="L821">
            <v>44965</v>
          </cell>
          <cell r="M821">
            <v>44966</v>
          </cell>
          <cell r="O821" t="str">
            <v>東京(飯田橋)</v>
          </cell>
          <cell r="P821" t="str">
            <v>一般</v>
          </cell>
          <cell r="Q821">
            <v>1</v>
          </cell>
          <cell r="R821" t="str">
            <v>カワムラ</v>
          </cell>
          <cell r="S821" t="str">
            <v>マサキ</v>
          </cell>
          <cell r="T821" t="str">
            <v>カワムラ　マサキ</v>
          </cell>
          <cell r="U821" t="str">
            <v>川村</v>
          </cell>
          <cell r="V821" t="str">
            <v>正樹</v>
          </cell>
          <cell r="W821" t="str">
            <v>川村　正樹</v>
          </cell>
          <cell r="X821">
            <v>24861</v>
          </cell>
          <cell r="Y821">
            <v>55</v>
          </cell>
          <cell r="Z821" t="str">
            <v>731-5128</v>
          </cell>
          <cell r="AA821" t="str">
            <v>広島県</v>
          </cell>
          <cell r="AB821" t="str">
            <v>広島市佐伯区五日市中央５丁目２３－６</v>
          </cell>
          <cell r="AC821" t="str">
            <v/>
          </cell>
          <cell r="AD821" t="str">
            <v>090-5960-6274</v>
          </cell>
          <cell r="AE821" t="str">
            <v>kawamura.masaki@panasonic-homes.com</v>
          </cell>
          <cell r="AF821" t="str">
            <v>パナソニックリフォーム株式会社</v>
          </cell>
          <cell r="AG821" t="str">
            <v>営業部</v>
          </cell>
          <cell r="AH821" t="str">
            <v>260-0025</v>
          </cell>
          <cell r="AI821" t="str">
            <v>千葉県</v>
          </cell>
          <cell r="AJ821" t="str">
            <v>千葉市中央区問屋町1-35</v>
          </cell>
          <cell r="AK821" t="str">
            <v>千葉ポートサイドタワー16階</v>
          </cell>
          <cell r="AL821" t="str">
            <v>043-204-8100</v>
          </cell>
          <cell r="AM821" t="str">
            <v>⑥</v>
          </cell>
          <cell r="AN821" t="str">
            <v>川村　正樹</v>
          </cell>
          <cell r="AO821">
            <v>1</v>
          </cell>
          <cell r="AP821">
            <v>1</v>
          </cell>
          <cell r="AS821" t="str">
            <v>一括</v>
          </cell>
          <cell r="BA821">
            <v>37</v>
          </cell>
          <cell r="BB821" t="str">
            <v>○</v>
          </cell>
          <cell r="BC821" t="str">
            <v>221030208095</v>
          </cell>
          <cell r="BD821">
            <v>44966</v>
          </cell>
          <cell r="BE821">
            <v>44977</v>
          </cell>
          <cell r="BF821">
            <v>44979</v>
          </cell>
          <cell r="BG821" t="str">
            <v>9:30</v>
          </cell>
          <cell r="BH821" t="str">
            <v>17:00</v>
          </cell>
          <cell r="BI821" t="str">
            <v>9:00</v>
          </cell>
          <cell r="BJ821" t="str">
            <v>17:10</v>
          </cell>
          <cell r="BK821" t="str">
            <v/>
          </cell>
          <cell r="BL821" t="str">
            <v/>
          </cell>
        </row>
        <row r="822">
          <cell r="A822" t="str">
            <v>22-1030208-096</v>
          </cell>
          <cell r="B822">
            <v>44945</v>
          </cell>
          <cell r="C822">
            <v>44951</v>
          </cell>
          <cell r="F822" t="str">
            <v>1030208</v>
          </cell>
          <cell r="G822">
            <v>96</v>
          </cell>
          <cell r="H822">
            <v>3</v>
          </cell>
          <cell r="I822" t="str">
            <v>東京(飯田橋)</v>
          </cell>
          <cell r="J822" t="str">
            <v>飯田橋レインボービル</v>
          </cell>
          <cell r="K822" t="str">
            <v>大会議室</v>
          </cell>
          <cell r="L822">
            <v>44965</v>
          </cell>
          <cell r="M822">
            <v>44966</v>
          </cell>
          <cell r="O822" t="str">
            <v>東京(飯田橋)</v>
          </cell>
          <cell r="P822" t="str">
            <v>一般</v>
          </cell>
          <cell r="Q822">
            <v>1</v>
          </cell>
          <cell r="R822" t="str">
            <v>タナカ</v>
          </cell>
          <cell r="S822" t="str">
            <v>シゲユキ</v>
          </cell>
          <cell r="T822" t="str">
            <v>タナカ　シゲユキ</v>
          </cell>
          <cell r="U822" t="str">
            <v>田中</v>
          </cell>
          <cell r="V822" t="str">
            <v>重行</v>
          </cell>
          <cell r="W822" t="str">
            <v>田中　重行</v>
          </cell>
          <cell r="X822">
            <v>30096</v>
          </cell>
          <cell r="Y822">
            <v>40</v>
          </cell>
          <cell r="Z822" t="str">
            <v>264-0032</v>
          </cell>
          <cell r="AA822" t="str">
            <v>千葉県</v>
          </cell>
          <cell r="AB822" t="str">
            <v>千葉市若葉区みつわ台1-24-10</v>
          </cell>
          <cell r="AC822" t="str">
            <v>カーサみつわ台C205</v>
          </cell>
          <cell r="AD822" t="str">
            <v>080-2472-4892</v>
          </cell>
          <cell r="AE822" t="str">
            <v>tanaka.sigeyuki@panasonic-homes.com</v>
          </cell>
          <cell r="AF822" t="str">
            <v>パナソニックリフォーム株式会社</v>
          </cell>
          <cell r="AG822" t="str">
            <v>関東支社千葉営業部</v>
          </cell>
          <cell r="AH822" t="str">
            <v>260-0025</v>
          </cell>
          <cell r="AI822" t="str">
            <v>千葉県</v>
          </cell>
          <cell r="AJ822" t="str">
            <v>千葉市中央区問屋町1－35</v>
          </cell>
          <cell r="AK822" t="str">
            <v>千葉ポートサイドタワー16F</v>
          </cell>
          <cell r="AL822" t="str">
            <v>043-204-8100</v>
          </cell>
          <cell r="AM822" t="str">
            <v>⑥</v>
          </cell>
          <cell r="AN822" t="str">
            <v>田中　重行</v>
          </cell>
          <cell r="AO822">
            <v>1</v>
          </cell>
          <cell r="AP822">
            <v>1</v>
          </cell>
          <cell r="AS822" t="str">
            <v>一括</v>
          </cell>
          <cell r="BA822">
            <v>35</v>
          </cell>
          <cell r="BB822" t="str">
            <v>○</v>
          </cell>
          <cell r="BC822" t="str">
            <v>221030208096</v>
          </cell>
          <cell r="BD822">
            <v>44966</v>
          </cell>
          <cell r="BE822">
            <v>44977</v>
          </cell>
          <cell r="BF822">
            <v>44979</v>
          </cell>
          <cell r="BG822" t="str">
            <v>9:30</v>
          </cell>
          <cell r="BH822" t="str">
            <v>17:00</v>
          </cell>
          <cell r="BI822" t="str">
            <v>9:00</v>
          </cell>
          <cell r="BJ822" t="str">
            <v>17:10</v>
          </cell>
          <cell r="BK822" t="str">
            <v/>
          </cell>
          <cell r="BL822" t="str">
            <v/>
          </cell>
        </row>
        <row r="823">
          <cell r="A823" t="str">
            <v>22-1030208-097</v>
          </cell>
          <cell r="B823">
            <v>44946</v>
          </cell>
          <cell r="C823">
            <v>44949</v>
          </cell>
          <cell r="F823" t="str">
            <v>1030208</v>
          </cell>
          <cell r="G823">
            <v>97</v>
          </cell>
          <cell r="H823">
            <v>3</v>
          </cell>
          <cell r="I823" t="str">
            <v>東京(飯田橋)</v>
          </cell>
          <cell r="J823" t="str">
            <v>飯田橋レインボービル</v>
          </cell>
          <cell r="K823" t="str">
            <v>大会議室</v>
          </cell>
          <cell r="L823">
            <v>44965</v>
          </cell>
          <cell r="M823">
            <v>44966</v>
          </cell>
          <cell r="O823" t="str">
            <v>東京(飯田橋)</v>
          </cell>
          <cell r="P823" t="str">
            <v>一般</v>
          </cell>
          <cell r="Q823">
            <v>1</v>
          </cell>
          <cell r="R823" t="str">
            <v>サカイ</v>
          </cell>
          <cell r="S823" t="str">
            <v>コウジ</v>
          </cell>
          <cell r="T823" t="str">
            <v>サカイ　コウジ</v>
          </cell>
          <cell r="U823" t="str">
            <v>境</v>
          </cell>
          <cell r="V823" t="str">
            <v>浩嗣</v>
          </cell>
          <cell r="W823" t="str">
            <v>境　浩嗣</v>
          </cell>
          <cell r="X823">
            <v>23999</v>
          </cell>
          <cell r="Y823">
            <v>57</v>
          </cell>
          <cell r="Z823" t="str">
            <v>260-0824</v>
          </cell>
          <cell r="AA823" t="str">
            <v>千葉県</v>
          </cell>
          <cell r="AB823" t="str">
            <v>千葉市中央区浜野町688ー1</v>
          </cell>
          <cell r="AC823" t="str">
            <v>カザベーラ浜野306号</v>
          </cell>
          <cell r="AD823" t="str">
            <v>090-8648-4771</v>
          </cell>
          <cell r="AE823" t="str">
            <v>kborder1234@ezweb.ne.jp</v>
          </cell>
          <cell r="AF823" t="str">
            <v>パナソニックリフォーム株式会社</v>
          </cell>
          <cell r="AG823" t="str">
            <v>関東支社千葉営業部</v>
          </cell>
          <cell r="AH823" t="str">
            <v>260-0025</v>
          </cell>
          <cell r="AI823" t="str">
            <v>千葉県</v>
          </cell>
          <cell r="AJ823" t="str">
            <v>千葉市中央区浜野町688-1</v>
          </cell>
          <cell r="AK823" t="str">
            <v>カザベーラ浜野306号</v>
          </cell>
          <cell r="AL823" t="str">
            <v>043-204-8100</v>
          </cell>
          <cell r="AM823" t="str">
            <v>⑥</v>
          </cell>
          <cell r="AN823" t="str">
            <v>境　浩嗣</v>
          </cell>
          <cell r="AO823">
            <v>1</v>
          </cell>
          <cell r="AP823">
            <v>1</v>
          </cell>
          <cell r="AS823" t="str">
            <v>一括</v>
          </cell>
          <cell r="BA823">
            <v>34</v>
          </cell>
          <cell r="BB823" t="str">
            <v>○</v>
          </cell>
          <cell r="BC823" t="str">
            <v>221030208097</v>
          </cell>
          <cell r="BD823">
            <v>44966</v>
          </cell>
          <cell r="BE823">
            <v>44977</v>
          </cell>
          <cell r="BF823">
            <v>44979</v>
          </cell>
          <cell r="BG823" t="str">
            <v>9:30</v>
          </cell>
          <cell r="BH823" t="str">
            <v>17:00</v>
          </cell>
          <cell r="BI823" t="str">
            <v>9:00</v>
          </cell>
          <cell r="BJ823" t="str">
            <v>17:10</v>
          </cell>
          <cell r="BK823" t="str">
            <v/>
          </cell>
          <cell r="BL823" t="str">
            <v/>
          </cell>
        </row>
        <row r="824">
          <cell r="A824" t="str">
            <v>22-1030208-098</v>
          </cell>
          <cell r="B824">
            <v>44950</v>
          </cell>
          <cell r="C824">
            <v>44951</v>
          </cell>
          <cell r="F824" t="str">
            <v>1030208</v>
          </cell>
          <cell r="G824">
            <v>98</v>
          </cell>
          <cell r="H824">
            <v>3</v>
          </cell>
          <cell r="I824" t="str">
            <v>東京(飯田橋)</v>
          </cell>
          <cell r="J824" t="str">
            <v>飯田橋レインボービル</v>
          </cell>
          <cell r="K824" t="str">
            <v>大会議室</v>
          </cell>
          <cell r="L824">
            <v>44965</v>
          </cell>
          <cell r="M824">
            <v>44966</v>
          </cell>
          <cell r="O824" t="str">
            <v>東京(飯田橋)</v>
          </cell>
          <cell r="P824" t="str">
            <v>一般</v>
          </cell>
          <cell r="Q824">
            <v>1</v>
          </cell>
          <cell r="R824" t="str">
            <v>オオノ</v>
          </cell>
          <cell r="S824" t="str">
            <v>カズヒコ</v>
          </cell>
          <cell r="T824" t="str">
            <v>オオノ　カズヒコ</v>
          </cell>
          <cell r="U824" t="str">
            <v>大野</v>
          </cell>
          <cell r="V824" t="str">
            <v>一彦</v>
          </cell>
          <cell r="W824" t="str">
            <v>大野　一彦</v>
          </cell>
          <cell r="X824">
            <v>26301</v>
          </cell>
          <cell r="Y824">
            <v>52</v>
          </cell>
          <cell r="Z824" t="str">
            <v>331-0823</v>
          </cell>
          <cell r="AA824" t="str">
            <v>埼玉県</v>
          </cell>
          <cell r="AB824" t="str">
            <v>さいたま市北区日進町2丁目1545-13</v>
          </cell>
          <cell r="AD824" t="str">
            <v>090-3001-5995</v>
          </cell>
          <cell r="AE824" t="str">
            <v>kazuhiko-oono@mitsuihome.co.jp</v>
          </cell>
          <cell r="AF824" t="str">
            <v>三井ホーム株式会社</v>
          </cell>
          <cell r="AG824" t="str">
            <v>東京オーナーサポート部</v>
          </cell>
          <cell r="AH824" t="str">
            <v>170-0005</v>
          </cell>
          <cell r="AI824" t="str">
            <v>東京都</v>
          </cell>
          <cell r="AJ824" t="str">
            <v>豊島区南大塚2-25-15</v>
          </cell>
          <cell r="AK824" t="str">
            <v>South新大塚ビル2F</v>
          </cell>
          <cell r="AL824" t="str">
            <v>03-6366-3397</v>
          </cell>
          <cell r="AM824" t="str">
            <v>①</v>
          </cell>
          <cell r="AN824" t="str">
            <v>大野　一彦</v>
          </cell>
          <cell r="AO824">
            <v>1</v>
          </cell>
          <cell r="AP824">
            <v>1</v>
          </cell>
          <cell r="AS824" t="str">
            <v>一括</v>
          </cell>
          <cell r="BA824">
            <v>35</v>
          </cell>
          <cell r="BB824" t="str">
            <v>○</v>
          </cell>
          <cell r="BC824" t="str">
            <v>221030208098</v>
          </cell>
          <cell r="BD824">
            <v>44966</v>
          </cell>
          <cell r="BE824">
            <v>44977</v>
          </cell>
          <cell r="BF824">
            <v>44979</v>
          </cell>
          <cell r="BG824" t="str">
            <v>9:30</v>
          </cell>
          <cell r="BH824" t="str">
            <v>17:00</v>
          </cell>
          <cell r="BI824" t="str">
            <v>9:00</v>
          </cell>
          <cell r="BJ824" t="str">
            <v>17:10</v>
          </cell>
          <cell r="BK824" t="str">
            <v/>
          </cell>
          <cell r="BL824" t="str">
            <v/>
          </cell>
        </row>
        <row r="825">
          <cell r="A825" t="str">
            <v>22-1030208-099</v>
          </cell>
          <cell r="B825">
            <v>44951</v>
          </cell>
          <cell r="C825">
            <v>44951</v>
          </cell>
          <cell r="F825" t="str">
            <v>1030208</v>
          </cell>
          <cell r="G825">
            <v>99</v>
          </cell>
          <cell r="H825">
            <v>3</v>
          </cell>
          <cell r="I825" t="str">
            <v>東京(飯田橋)</v>
          </cell>
          <cell r="J825" t="str">
            <v>飯田橋レインボービル</v>
          </cell>
          <cell r="K825" t="str">
            <v>大会議室</v>
          </cell>
          <cell r="L825">
            <v>44965</v>
          </cell>
          <cell r="M825">
            <v>44966</v>
          </cell>
          <cell r="O825" t="str">
            <v>東京(飯田橋)</v>
          </cell>
          <cell r="P825" t="str">
            <v>一般</v>
          </cell>
          <cell r="Q825">
            <v>1</v>
          </cell>
          <cell r="R825" t="str">
            <v>イマムラ</v>
          </cell>
          <cell r="S825" t="str">
            <v>タロウ</v>
          </cell>
          <cell r="T825" t="str">
            <v>イマムラ　タロウ</v>
          </cell>
          <cell r="U825" t="str">
            <v>今村</v>
          </cell>
          <cell r="V825" t="str">
            <v>太郎</v>
          </cell>
          <cell r="W825" t="str">
            <v>今村　太郎</v>
          </cell>
          <cell r="X825">
            <v>24728</v>
          </cell>
          <cell r="Y825">
            <v>55</v>
          </cell>
          <cell r="Z825" t="str">
            <v>236-0005</v>
          </cell>
          <cell r="AA825" t="str">
            <v>神奈川県</v>
          </cell>
          <cell r="AB825" t="str">
            <v>横浜市金沢区並木1-17-11-1305</v>
          </cell>
          <cell r="AC825" t="str">
            <v/>
          </cell>
          <cell r="AD825" t="str">
            <v>090-6314-9556</v>
          </cell>
          <cell r="AE825" t="str">
            <v>tarohowviva@gmail.com</v>
          </cell>
          <cell r="AF825" t="str">
            <v>株式会社太郎組</v>
          </cell>
          <cell r="AH825" t="str">
            <v>236-0052</v>
          </cell>
          <cell r="AI825" t="str">
            <v>神奈川県</v>
          </cell>
          <cell r="AJ825" t="str">
            <v>横浜市金沢区富岡西3-40-9</v>
          </cell>
          <cell r="AK825" t="str">
            <v/>
          </cell>
          <cell r="AL825" t="str">
            <v>045-775-2855</v>
          </cell>
          <cell r="AM825" t="str">
            <v>⑥</v>
          </cell>
          <cell r="AN825" t="str">
            <v>今村太郎</v>
          </cell>
          <cell r="AO825">
            <v>1</v>
          </cell>
          <cell r="AP825">
            <v>1</v>
          </cell>
          <cell r="AS825" t="str">
            <v>三菱</v>
          </cell>
          <cell r="AT825">
            <v>44952</v>
          </cell>
          <cell r="BA825">
            <v>38</v>
          </cell>
          <cell r="BB825" t="str">
            <v>○</v>
          </cell>
          <cell r="BC825" t="str">
            <v>221030208099</v>
          </cell>
          <cell r="BD825">
            <v>44966</v>
          </cell>
          <cell r="BE825">
            <v>44977</v>
          </cell>
          <cell r="BF825">
            <v>44979</v>
          </cell>
          <cell r="BG825" t="str">
            <v>9:30</v>
          </cell>
          <cell r="BH825" t="str">
            <v>17:00</v>
          </cell>
          <cell r="BI825" t="str">
            <v>9:00</v>
          </cell>
          <cell r="BJ825" t="str">
            <v>17:10</v>
          </cell>
          <cell r="BK825" t="str">
            <v/>
          </cell>
          <cell r="BL825" t="str">
            <v/>
          </cell>
        </row>
        <row r="826">
          <cell r="A826" t="str">
            <v>22-1030208-100</v>
          </cell>
          <cell r="B826">
            <v>44951</v>
          </cell>
          <cell r="C826">
            <v>44952</v>
          </cell>
          <cell r="F826" t="str">
            <v>1030208</v>
          </cell>
          <cell r="G826">
            <v>100</v>
          </cell>
          <cell r="H826">
            <v>3</v>
          </cell>
          <cell r="I826" t="str">
            <v>東京(飯田橋)</v>
          </cell>
          <cell r="J826" t="str">
            <v>飯田橋レインボービル</v>
          </cell>
          <cell r="K826" t="str">
            <v>大会議室</v>
          </cell>
          <cell r="L826">
            <v>44965</v>
          </cell>
          <cell r="M826">
            <v>44966</v>
          </cell>
          <cell r="O826" t="str">
            <v>東京(飯田橋)</v>
          </cell>
          <cell r="P826" t="str">
            <v>一般</v>
          </cell>
          <cell r="Q826">
            <v>1</v>
          </cell>
          <cell r="R826" t="str">
            <v>コウヅキ</v>
          </cell>
          <cell r="S826" t="str">
            <v>リョウタ</v>
          </cell>
          <cell r="T826" t="str">
            <v>コウヅキ　リョウタ</v>
          </cell>
          <cell r="U826" t="str">
            <v>上月</v>
          </cell>
          <cell r="V826" t="str">
            <v>亮太</v>
          </cell>
          <cell r="W826" t="str">
            <v>上月　亮太</v>
          </cell>
          <cell r="X826">
            <v>31872</v>
          </cell>
          <cell r="Y826">
            <v>35</v>
          </cell>
          <cell r="Z826" t="str">
            <v>211-0053</v>
          </cell>
          <cell r="AA826" t="str">
            <v>神奈川県</v>
          </cell>
          <cell r="AB826" t="str">
            <v>川崎市中原区上小田中6-41-7</v>
          </cell>
          <cell r="AC826" t="str">
            <v>301号室　宮前ハイツ</v>
          </cell>
          <cell r="AD826" t="str">
            <v>070-3192-5738</v>
          </cell>
          <cell r="AE826" t="str">
            <v>ryota.kozuki@gmail.com</v>
          </cell>
          <cell r="AF826" t="str">
            <v>株式会社バレッグス</v>
          </cell>
          <cell r="AG826" t="str">
            <v>本社</v>
          </cell>
          <cell r="AH826" t="str">
            <v>152-0004</v>
          </cell>
          <cell r="AI826" t="str">
            <v>東京都</v>
          </cell>
          <cell r="AJ826" t="str">
            <v>目黒区鷹番2-5-21</v>
          </cell>
          <cell r="AK826" t="str">
            <v>バレッグスビル 3F 賃貸管理部</v>
          </cell>
          <cell r="AL826" t="str">
            <v>03-3794-1153</v>
          </cell>
          <cell r="AM826" t="str">
            <v>①</v>
          </cell>
          <cell r="AN826" t="str">
            <v>上月亮太</v>
          </cell>
          <cell r="AO826">
            <v>1</v>
          </cell>
          <cell r="AP826">
            <v>1</v>
          </cell>
          <cell r="AS826" t="str">
            <v>三菱</v>
          </cell>
          <cell r="AT826">
            <v>44958</v>
          </cell>
          <cell r="BA826">
            <v>40</v>
          </cell>
          <cell r="BB826" t="str">
            <v>○</v>
          </cell>
          <cell r="BC826" t="str">
            <v>221030208100</v>
          </cell>
          <cell r="BD826">
            <v>44966</v>
          </cell>
          <cell r="BE826">
            <v>44977</v>
          </cell>
          <cell r="BF826">
            <v>44979</v>
          </cell>
          <cell r="BG826" t="str">
            <v>9:30</v>
          </cell>
          <cell r="BH826" t="str">
            <v>17:00</v>
          </cell>
          <cell r="BI826" t="str">
            <v>9:00</v>
          </cell>
          <cell r="BJ826" t="str">
            <v>17:10</v>
          </cell>
          <cell r="BK826" t="str">
            <v/>
          </cell>
          <cell r="BL826" t="str">
            <v/>
          </cell>
        </row>
        <row r="827">
          <cell r="A827" t="str">
            <v>22-1030208-101</v>
          </cell>
          <cell r="B827">
            <v>44950</v>
          </cell>
          <cell r="C827">
            <v>44956</v>
          </cell>
          <cell r="F827" t="str">
            <v>1030208</v>
          </cell>
          <cell r="G827">
            <v>101</v>
          </cell>
          <cell r="H827">
            <v>3</v>
          </cell>
          <cell r="I827" t="str">
            <v>東京(飯田橋)</v>
          </cell>
          <cell r="J827" t="str">
            <v>飯田橋レインボービル</v>
          </cell>
          <cell r="K827" t="str">
            <v>大会議室</v>
          </cell>
          <cell r="L827">
            <v>44965</v>
          </cell>
          <cell r="M827">
            <v>44966</v>
          </cell>
          <cell r="O827" t="str">
            <v>東京(飯田橋)</v>
          </cell>
          <cell r="P827" t="str">
            <v>一般</v>
          </cell>
          <cell r="Q827">
            <v>1</v>
          </cell>
          <cell r="R827" t="str">
            <v>ワタナベ</v>
          </cell>
          <cell r="S827" t="str">
            <v>レイ</v>
          </cell>
          <cell r="T827" t="str">
            <v>ワタナベ　レイ</v>
          </cell>
          <cell r="U827" t="str">
            <v>渡辺</v>
          </cell>
          <cell r="V827" t="str">
            <v>麗</v>
          </cell>
          <cell r="W827" t="str">
            <v>渡辺　麗</v>
          </cell>
          <cell r="X827">
            <v>27488</v>
          </cell>
          <cell r="Y827">
            <v>49</v>
          </cell>
          <cell r="Z827" t="str">
            <v>136-0075</v>
          </cell>
          <cell r="AA827" t="str">
            <v>東京都</v>
          </cell>
          <cell r="AB827" t="str">
            <v>江東区新砂3-4-35-907</v>
          </cell>
          <cell r="AD827" t="str">
            <v>090-1731-6946</v>
          </cell>
          <cell r="AE827" t="str">
            <v>watanabe@lifa-otsuka.com</v>
          </cell>
          <cell r="AF827" t="str">
            <v>リバース彌生株式会社</v>
          </cell>
          <cell r="AH827" t="str">
            <v>170-0005</v>
          </cell>
          <cell r="AI827" t="str">
            <v>東京都</v>
          </cell>
          <cell r="AJ827" t="str">
            <v>豊島区南大塚3-13-1</v>
          </cell>
          <cell r="AL827" t="str">
            <v>03-5955-7720</v>
          </cell>
          <cell r="AM827" t="str">
            <v>⑥</v>
          </cell>
          <cell r="AN827" t="str">
            <v>渡辺　麗</v>
          </cell>
          <cell r="AO827">
            <v>1</v>
          </cell>
          <cell r="AP827">
            <v>1</v>
          </cell>
          <cell r="AS827" t="str">
            <v>三菱</v>
          </cell>
          <cell r="AT827">
            <v>44958</v>
          </cell>
          <cell r="BA827">
            <v>34</v>
          </cell>
          <cell r="BB827" t="str">
            <v>○</v>
          </cell>
          <cell r="BC827" t="str">
            <v>221030208101</v>
          </cell>
          <cell r="BD827">
            <v>44966</v>
          </cell>
          <cell r="BE827">
            <v>44977</v>
          </cell>
          <cell r="BF827">
            <v>44979</v>
          </cell>
          <cell r="BG827" t="str">
            <v>9:30</v>
          </cell>
          <cell r="BH827" t="str">
            <v>17:00</v>
          </cell>
          <cell r="BI827" t="str">
            <v>9:00</v>
          </cell>
          <cell r="BJ827" t="str">
            <v>17:10</v>
          </cell>
          <cell r="BK827" t="str">
            <v/>
          </cell>
          <cell r="BL827" t="str">
            <v/>
          </cell>
        </row>
        <row r="828">
          <cell r="A828" t="str">
            <v>22-1030208-102</v>
          </cell>
          <cell r="B828">
            <v>44950</v>
          </cell>
          <cell r="C828">
            <v>44956</v>
          </cell>
          <cell r="F828" t="str">
            <v>1030208</v>
          </cell>
          <cell r="G828">
            <v>102</v>
          </cell>
          <cell r="H828">
            <v>3</v>
          </cell>
          <cell r="I828" t="str">
            <v>東京(飯田橋)</v>
          </cell>
          <cell r="J828" t="str">
            <v>飯田橋レインボービル</v>
          </cell>
          <cell r="K828" t="str">
            <v>大会議室</v>
          </cell>
          <cell r="L828">
            <v>44965</v>
          </cell>
          <cell r="M828">
            <v>44966</v>
          </cell>
          <cell r="O828" t="str">
            <v>東京(飯田橋)</v>
          </cell>
          <cell r="P828" t="str">
            <v>一般</v>
          </cell>
          <cell r="Q828">
            <v>1</v>
          </cell>
          <cell r="R828" t="str">
            <v>フクナガ</v>
          </cell>
          <cell r="S828" t="str">
            <v>シンヤ</v>
          </cell>
          <cell r="T828" t="str">
            <v>フクナガ　シンヤ</v>
          </cell>
          <cell r="U828" t="str">
            <v>福永</v>
          </cell>
          <cell r="V828" t="str">
            <v>真哉</v>
          </cell>
          <cell r="W828" t="str">
            <v>福永　真哉</v>
          </cell>
          <cell r="X828">
            <v>27466</v>
          </cell>
          <cell r="Y828">
            <v>49</v>
          </cell>
          <cell r="Z828" t="str">
            <v>165-0022</v>
          </cell>
          <cell r="AA828" t="str">
            <v>東京都</v>
          </cell>
          <cell r="AB828" t="str">
            <v>中野区江古田4-16-18</v>
          </cell>
          <cell r="AD828" t="str">
            <v>090-6028-3458</v>
          </cell>
          <cell r="AF828" t="str">
            <v>リバース彌生株式会社</v>
          </cell>
          <cell r="AH828" t="str">
            <v>170-0005</v>
          </cell>
          <cell r="AI828" t="str">
            <v>東京都</v>
          </cell>
          <cell r="AJ828" t="str">
            <v>豊島区南大塚3-13-1</v>
          </cell>
          <cell r="AL828" t="str">
            <v>03-5955-7720</v>
          </cell>
          <cell r="AM828" t="str">
            <v>⑥</v>
          </cell>
          <cell r="AN828" t="str">
            <v>福永　真哉</v>
          </cell>
          <cell r="AO828">
            <v>1</v>
          </cell>
          <cell r="AP828">
            <v>1</v>
          </cell>
          <cell r="AS828" t="str">
            <v>三菱</v>
          </cell>
          <cell r="AT828">
            <v>44958</v>
          </cell>
          <cell r="BA828">
            <v>38</v>
          </cell>
          <cell r="BB828" t="str">
            <v>○</v>
          </cell>
          <cell r="BC828" t="str">
            <v>221030208102</v>
          </cell>
          <cell r="BD828">
            <v>44966</v>
          </cell>
          <cell r="BE828">
            <v>44977</v>
          </cell>
          <cell r="BF828">
            <v>44979</v>
          </cell>
          <cell r="BG828" t="str">
            <v>9:30</v>
          </cell>
          <cell r="BH828" t="str">
            <v>17:00</v>
          </cell>
          <cell r="BI828" t="str">
            <v>9:00</v>
          </cell>
          <cell r="BJ828" t="str">
            <v>17:10</v>
          </cell>
          <cell r="BK828" t="str">
            <v/>
          </cell>
          <cell r="BL828" t="str">
            <v/>
          </cell>
        </row>
        <row r="829">
          <cell r="A829" t="str">
            <v>日程変更</v>
          </cell>
          <cell r="B829">
            <v>44956</v>
          </cell>
          <cell r="C829">
            <v>44957</v>
          </cell>
          <cell r="F829" t="str">
            <v>1030208</v>
          </cell>
          <cell r="G829">
            <v>103</v>
          </cell>
          <cell r="H829">
            <v>3</v>
          </cell>
          <cell r="I829" t="str">
            <v>東京(飯田橋)</v>
          </cell>
          <cell r="J829" t="str">
            <v>飯田橋レインボービル</v>
          </cell>
          <cell r="K829" t="str">
            <v>大会議室</v>
          </cell>
          <cell r="L829">
            <v>44965</v>
          </cell>
          <cell r="M829">
            <v>44966</v>
          </cell>
          <cell r="O829" t="str">
            <v>東京(飯田橋)</v>
          </cell>
          <cell r="P829" t="str">
            <v>一般</v>
          </cell>
          <cell r="Q829">
            <v>1</v>
          </cell>
          <cell r="R829" t="str">
            <v>セキグチ</v>
          </cell>
          <cell r="S829" t="str">
            <v>タダヒサ</v>
          </cell>
          <cell r="T829" t="str">
            <v>セキグチ　タダヒサ</v>
          </cell>
          <cell r="U829" t="str">
            <v>関口</v>
          </cell>
          <cell r="V829" t="str">
            <v>正久</v>
          </cell>
          <cell r="W829" t="str">
            <v>関口　正久</v>
          </cell>
          <cell r="X829">
            <v>24603</v>
          </cell>
          <cell r="Y829">
            <v>55</v>
          </cell>
          <cell r="Z829" t="str">
            <v>285-0813</v>
          </cell>
          <cell r="AA829" t="str">
            <v>千葉県</v>
          </cell>
          <cell r="AB829" t="str">
            <v>佐倉市石川635-2</v>
          </cell>
          <cell r="AC829" t="str">
            <v/>
          </cell>
          <cell r="AD829" t="str">
            <v>080-3933-9456</v>
          </cell>
          <cell r="AE829" t="str">
            <v>tadahisa.sekiguchi@gmail.com</v>
          </cell>
          <cell r="AF829" t="str">
            <v>セイユウ不動産株式会社</v>
          </cell>
          <cell r="AH829" t="str">
            <v>160-0023</v>
          </cell>
          <cell r="AI829" t="str">
            <v>東京都</v>
          </cell>
          <cell r="AJ829" t="str">
            <v>新宿区西新宿6-12-4</v>
          </cell>
          <cell r="AK829" t="str">
            <v>コイトビル11階</v>
          </cell>
          <cell r="AL829" t="str">
            <v>03-3348-7881</v>
          </cell>
          <cell r="AM829" t="str">
            <v>④</v>
          </cell>
          <cell r="AN829" t="str">
            <v>関口正久</v>
          </cell>
          <cell r="AO829">
            <v>1</v>
          </cell>
          <cell r="AP829">
            <v>0</v>
          </cell>
          <cell r="AS829" t="str">
            <v>三菱</v>
          </cell>
          <cell r="BA829" t="str">
            <v/>
          </cell>
          <cell r="BB829" t="str">
            <v/>
          </cell>
          <cell r="BC829" t="str">
            <v/>
          </cell>
          <cell r="BD829" t="str">
            <v/>
          </cell>
          <cell r="BE829" t="str">
            <v/>
          </cell>
          <cell r="BF829" t="str">
            <v/>
          </cell>
          <cell r="BG829" t="str">
            <v>9:30</v>
          </cell>
          <cell r="BH829" t="str">
            <v>17:00</v>
          </cell>
          <cell r="BI829" t="str">
            <v>9:00</v>
          </cell>
          <cell r="BJ829" t="str">
            <v>17:10</v>
          </cell>
          <cell r="BK829" t="str">
            <v/>
          </cell>
          <cell r="BL829" t="str">
            <v/>
          </cell>
        </row>
        <row r="830">
          <cell r="A830" t="str">
            <v>22-1030208-104</v>
          </cell>
          <cell r="B830">
            <v>44957</v>
          </cell>
          <cell r="C830">
            <v>44957</v>
          </cell>
          <cell r="F830" t="str">
            <v>1030208</v>
          </cell>
          <cell r="G830">
            <v>104</v>
          </cell>
          <cell r="H830">
            <v>3</v>
          </cell>
          <cell r="I830" t="str">
            <v>東京(飯田橋)</v>
          </cell>
          <cell r="J830" t="str">
            <v>飯田橋レインボービル</v>
          </cell>
          <cell r="K830" t="str">
            <v>大会議室</v>
          </cell>
          <cell r="L830">
            <v>44965</v>
          </cell>
          <cell r="M830">
            <v>44966</v>
          </cell>
          <cell r="O830" t="str">
            <v>東京(飯田橋)</v>
          </cell>
          <cell r="P830" t="str">
            <v>一般</v>
          </cell>
          <cell r="Q830">
            <v>1</v>
          </cell>
          <cell r="R830" t="str">
            <v>イシカワ</v>
          </cell>
          <cell r="S830" t="str">
            <v>カズユキ</v>
          </cell>
          <cell r="T830" t="str">
            <v>イシカワ　カズユキ</v>
          </cell>
          <cell r="U830" t="str">
            <v>石川</v>
          </cell>
          <cell r="V830" t="str">
            <v>和幸</v>
          </cell>
          <cell r="W830" t="str">
            <v>石川　和幸</v>
          </cell>
          <cell r="X830">
            <v>24711</v>
          </cell>
          <cell r="Y830">
            <v>55</v>
          </cell>
          <cell r="Z830" t="str">
            <v>363-0027</v>
          </cell>
          <cell r="AA830" t="str">
            <v>埼玉県</v>
          </cell>
          <cell r="AB830" t="str">
            <v>桶川市川田谷508-1</v>
          </cell>
          <cell r="AC830" t="str">
            <v/>
          </cell>
          <cell r="AD830" t="str">
            <v>090-3279-9818</v>
          </cell>
          <cell r="AE830" t="str">
            <v>ishikawa.kazuyuki@panasonic-homes.com</v>
          </cell>
          <cell r="AF830" t="str">
            <v>パナソニックリフォーム株式会社</v>
          </cell>
          <cell r="AG830" t="str">
            <v>東部支社 埼玉・新潟営業部</v>
          </cell>
          <cell r="AH830" t="str">
            <v>331-0812</v>
          </cell>
          <cell r="AI830" t="str">
            <v>埼玉県</v>
          </cell>
          <cell r="AJ830" t="str">
            <v>さいたま市北区宮原町2-14　</v>
          </cell>
          <cell r="AK830" t="str">
            <v>KKビル　2F</v>
          </cell>
          <cell r="AL830" t="str">
            <v>048-651-6449</v>
          </cell>
          <cell r="AM830" t="str">
            <v>⑥</v>
          </cell>
          <cell r="AN830" t="str">
            <v>石川和幸</v>
          </cell>
          <cell r="AO830">
            <v>1</v>
          </cell>
          <cell r="AP830">
            <v>1</v>
          </cell>
          <cell r="AS830" t="str">
            <v>一括</v>
          </cell>
          <cell r="BA830">
            <v>34</v>
          </cell>
          <cell r="BB830" t="str">
            <v>○</v>
          </cell>
          <cell r="BC830" t="str">
            <v>221030208104</v>
          </cell>
          <cell r="BD830">
            <v>44966</v>
          </cell>
          <cell r="BE830">
            <v>44977</v>
          </cell>
          <cell r="BF830">
            <v>44979</v>
          </cell>
          <cell r="BG830" t="str">
            <v>9:30</v>
          </cell>
          <cell r="BH830" t="str">
            <v>17:00</v>
          </cell>
          <cell r="BI830" t="str">
            <v>9:00</v>
          </cell>
          <cell r="BJ830" t="str">
            <v>17:10</v>
          </cell>
          <cell r="BK830" t="str">
            <v/>
          </cell>
          <cell r="BL830" t="str">
            <v/>
          </cell>
        </row>
        <row r="831">
          <cell r="A831" t="str">
            <v>22-1030208-105</v>
          </cell>
          <cell r="B831">
            <v>44957</v>
          </cell>
          <cell r="C831">
            <v>44957</v>
          </cell>
          <cell r="F831" t="str">
            <v>1030208</v>
          </cell>
          <cell r="G831">
            <v>105</v>
          </cell>
          <cell r="H831">
            <v>3</v>
          </cell>
          <cell r="I831" t="str">
            <v>東京(飯田橋)</v>
          </cell>
          <cell r="J831" t="str">
            <v>飯田橋レインボービル</v>
          </cell>
          <cell r="K831" t="str">
            <v>大会議室</v>
          </cell>
          <cell r="L831">
            <v>44965</v>
          </cell>
          <cell r="M831">
            <v>44966</v>
          </cell>
          <cell r="O831" t="str">
            <v>東京(飯田橋)</v>
          </cell>
          <cell r="P831" t="str">
            <v>一般</v>
          </cell>
          <cell r="Q831">
            <v>1</v>
          </cell>
          <cell r="R831" t="str">
            <v>ニシオカ</v>
          </cell>
          <cell r="S831" t="str">
            <v>ヤスフミ</v>
          </cell>
          <cell r="T831" t="str">
            <v>ニシオカ　ヤスフミ</v>
          </cell>
          <cell r="U831" t="str">
            <v>西岡</v>
          </cell>
          <cell r="V831" t="str">
            <v>靖文</v>
          </cell>
          <cell r="W831" t="str">
            <v>西岡　靖文</v>
          </cell>
          <cell r="X831">
            <v>34076</v>
          </cell>
          <cell r="Y831">
            <v>29</v>
          </cell>
          <cell r="Z831" t="str">
            <v>950-0906</v>
          </cell>
          <cell r="AA831" t="str">
            <v>新潟県</v>
          </cell>
          <cell r="AB831" t="str">
            <v>新潟市中央区東幸町3-3</v>
          </cell>
          <cell r="AC831" t="str">
            <v>ボヌール２０２</v>
          </cell>
          <cell r="AD831" t="str">
            <v>080-7490-1084</v>
          </cell>
          <cell r="AE831" t="str">
            <v>nishioka.yasufumi@panasonic-homes.com</v>
          </cell>
          <cell r="AF831" t="str">
            <v>パナソニックリフォーム株式会社</v>
          </cell>
          <cell r="AG831" t="str">
            <v>東部支社 埼玉・新潟営業部</v>
          </cell>
          <cell r="AH831" t="str">
            <v>331-0812</v>
          </cell>
          <cell r="AI831" t="str">
            <v>新潟県</v>
          </cell>
          <cell r="AJ831" t="str">
            <v>新潟市中央区上近江2丁目1番15号</v>
          </cell>
          <cell r="AK831" t="str">
            <v/>
          </cell>
          <cell r="AL831" t="str">
            <v>048-651-6449</v>
          </cell>
          <cell r="AM831" t="str">
            <v>②</v>
          </cell>
          <cell r="AN831" t="str">
            <v>西岡　靖文</v>
          </cell>
          <cell r="AO831">
            <v>1</v>
          </cell>
          <cell r="AP831">
            <v>1</v>
          </cell>
          <cell r="AS831" t="str">
            <v>一括</v>
          </cell>
          <cell r="BA831">
            <v>40</v>
          </cell>
          <cell r="BB831" t="str">
            <v>○</v>
          </cell>
          <cell r="BC831" t="str">
            <v>221030208105</v>
          </cell>
          <cell r="BD831">
            <v>44966</v>
          </cell>
          <cell r="BE831">
            <v>44977</v>
          </cell>
          <cell r="BF831">
            <v>44979</v>
          </cell>
          <cell r="BG831" t="str">
            <v>9:30</v>
          </cell>
          <cell r="BH831" t="str">
            <v>17:00</v>
          </cell>
          <cell r="BI831" t="str">
            <v>9:00</v>
          </cell>
          <cell r="BJ831" t="str">
            <v>17:10</v>
          </cell>
          <cell r="BK831" t="str">
            <v/>
          </cell>
          <cell r="BL831" t="str">
            <v/>
          </cell>
        </row>
        <row r="832">
          <cell r="A832" t="str">
            <v>キャンセル</v>
          </cell>
          <cell r="B832">
            <v>44872</v>
          </cell>
          <cell r="C832">
            <v>44873</v>
          </cell>
          <cell r="F832" t="str">
            <v>1030208</v>
          </cell>
          <cell r="G832">
            <v>106</v>
          </cell>
          <cell r="H832">
            <v>3</v>
          </cell>
          <cell r="I832" t="str">
            <v>東京(飯田橋)</v>
          </cell>
          <cell r="J832" t="str">
            <v>飯田橋レインボービル</v>
          </cell>
          <cell r="K832" t="str">
            <v>大会議室</v>
          </cell>
          <cell r="L832">
            <v>44965</v>
          </cell>
          <cell r="M832">
            <v>44966</v>
          </cell>
          <cell r="O832" t="str">
            <v>東京(飯田橋)</v>
          </cell>
          <cell r="P832" t="str">
            <v>一般</v>
          </cell>
          <cell r="Q832">
            <v>1</v>
          </cell>
          <cell r="R832" t="str">
            <v>タカハシ</v>
          </cell>
          <cell r="S832" t="str">
            <v>トシユキ</v>
          </cell>
          <cell r="T832" t="str">
            <v>タカハシ　トシユキ</v>
          </cell>
          <cell r="U832" t="str">
            <v>高橋</v>
          </cell>
          <cell r="V832" t="str">
            <v>寿幸</v>
          </cell>
          <cell r="W832" t="str">
            <v>高橋　寿幸</v>
          </cell>
          <cell r="X832">
            <v>28003</v>
          </cell>
          <cell r="Y832">
            <v>46</v>
          </cell>
          <cell r="Z832" t="str">
            <v>124-0012</v>
          </cell>
          <cell r="AA832" t="str">
            <v>東京都</v>
          </cell>
          <cell r="AB832" t="str">
            <v>葛飾区立石1-8-15-804</v>
          </cell>
          <cell r="AC832" t="str">
            <v/>
          </cell>
          <cell r="AD832" t="str">
            <v>090-2101-6716</v>
          </cell>
          <cell r="AE832" t="str">
            <v>t.takahashi@technoeng.jp</v>
          </cell>
          <cell r="AF832" t="str">
            <v>株式会社テクノ防災エンジ</v>
          </cell>
          <cell r="AH832" t="str">
            <v>111-0051</v>
          </cell>
          <cell r="AI832" t="str">
            <v>東京都</v>
          </cell>
          <cell r="AJ832" t="str">
            <v>台東区蔵前4-34-6</v>
          </cell>
          <cell r="AK832" t="str">
            <v>ケルビン蔵前ビル3階</v>
          </cell>
          <cell r="AL832" t="str">
            <v>03-6435-9011</v>
          </cell>
          <cell r="AM832" t="str">
            <v>①</v>
          </cell>
          <cell r="AN832" t="str">
            <v>高橋　寿幸</v>
          </cell>
          <cell r="AO832">
            <v>1</v>
          </cell>
          <cell r="AP832">
            <v>1</v>
          </cell>
          <cell r="AS832" t="str">
            <v>三菱</v>
          </cell>
          <cell r="BA832" t="str">
            <v/>
          </cell>
          <cell r="BB832" t="str">
            <v/>
          </cell>
          <cell r="BC832" t="str">
            <v/>
          </cell>
          <cell r="BD832" t="str">
            <v/>
          </cell>
          <cell r="BE832" t="str">
            <v/>
          </cell>
          <cell r="BF832" t="str">
            <v/>
          </cell>
          <cell r="BG832" t="str">
            <v>9:30</v>
          </cell>
          <cell r="BH832" t="str">
            <v>17:00</v>
          </cell>
          <cell r="BI832" t="str">
            <v>9:00</v>
          </cell>
          <cell r="BJ832" t="str">
            <v>17:10</v>
          </cell>
          <cell r="BK832" t="str">
            <v/>
          </cell>
          <cell r="BL832" t="str">
            <v/>
          </cell>
        </row>
        <row r="833">
          <cell r="A833" t="str">
            <v>22-1030208-107</v>
          </cell>
          <cell r="B833">
            <v>44958</v>
          </cell>
          <cell r="C833">
            <v>44958</v>
          </cell>
          <cell r="F833" t="str">
            <v>1030208</v>
          </cell>
          <cell r="G833">
            <v>107</v>
          </cell>
          <cell r="H833">
            <v>3</v>
          </cell>
          <cell r="I833" t="str">
            <v>東京(飯田橋)</v>
          </cell>
          <cell r="J833" t="str">
            <v>飯田橋レインボービル</v>
          </cell>
          <cell r="K833" t="str">
            <v>大会議室</v>
          </cell>
          <cell r="L833">
            <v>44965</v>
          </cell>
          <cell r="M833">
            <v>44966</v>
          </cell>
          <cell r="O833" t="str">
            <v>東京(飯田橋)</v>
          </cell>
          <cell r="P833" t="str">
            <v>一般</v>
          </cell>
          <cell r="Q833">
            <v>1</v>
          </cell>
          <cell r="R833" t="str">
            <v>マツナガ</v>
          </cell>
          <cell r="S833" t="str">
            <v>サトル</v>
          </cell>
          <cell r="T833" t="str">
            <v>マツナガ　サトル</v>
          </cell>
          <cell r="U833" t="str">
            <v>松永</v>
          </cell>
          <cell r="V833" t="str">
            <v>悟</v>
          </cell>
          <cell r="W833" t="str">
            <v>松永　悟</v>
          </cell>
          <cell r="X833">
            <v>28711</v>
          </cell>
          <cell r="Y833">
            <v>44</v>
          </cell>
          <cell r="Z833" t="str">
            <v>332-0002</v>
          </cell>
          <cell r="AA833" t="str">
            <v>埼玉県</v>
          </cell>
          <cell r="AB833" t="str">
            <v>川口市弥平1丁目4-10</v>
          </cell>
          <cell r="AC833" t="str">
            <v/>
          </cell>
          <cell r="AD833" t="str">
            <v>048-222-5171</v>
          </cell>
          <cell r="AE833" t="str">
            <v>hori@kawachem.co.jp</v>
          </cell>
          <cell r="AF833" t="str">
            <v>川口化学工業株式会社</v>
          </cell>
          <cell r="AG833" t="str">
            <v>川口工場</v>
          </cell>
          <cell r="AH833" t="str">
            <v>332-0004</v>
          </cell>
          <cell r="AI833" t="str">
            <v>埼玉県</v>
          </cell>
          <cell r="AJ833" t="str">
            <v>川口市領家4-6-42</v>
          </cell>
          <cell r="AK833" t="str">
            <v/>
          </cell>
          <cell r="AL833" t="str">
            <v>048-222-5171</v>
          </cell>
          <cell r="AM833" t="str">
            <v>①</v>
          </cell>
          <cell r="AN833" t="str">
            <v>松永　悟</v>
          </cell>
          <cell r="AO833">
            <v>0</v>
          </cell>
          <cell r="AP833">
            <v>1</v>
          </cell>
          <cell r="AS833" t="str">
            <v>三菱</v>
          </cell>
          <cell r="AT833">
            <v>44960</v>
          </cell>
          <cell r="BA833">
            <v>39</v>
          </cell>
          <cell r="BB833" t="str">
            <v>○</v>
          </cell>
          <cell r="BC833" t="str">
            <v>221030208107</v>
          </cell>
          <cell r="BD833">
            <v>44966</v>
          </cell>
          <cell r="BE833">
            <v>44977</v>
          </cell>
          <cell r="BF833">
            <v>44979</v>
          </cell>
          <cell r="BG833" t="str">
            <v>9:30</v>
          </cell>
          <cell r="BH833" t="str">
            <v>17:00</v>
          </cell>
          <cell r="BI833" t="str">
            <v>9:00</v>
          </cell>
          <cell r="BJ833" t="str">
            <v>17:10</v>
          </cell>
          <cell r="BK833" t="str">
            <v/>
          </cell>
          <cell r="BL833" t="str">
            <v/>
          </cell>
        </row>
        <row r="834">
          <cell r="A834" t="str">
            <v>22-1030208-108</v>
          </cell>
          <cell r="B834">
            <v>44727</v>
          </cell>
          <cell r="C834">
            <v>44959</v>
          </cell>
          <cell r="F834" t="str">
            <v>1030208</v>
          </cell>
          <cell r="G834">
            <v>108</v>
          </cell>
          <cell r="H834">
            <v>3</v>
          </cell>
          <cell r="I834" t="str">
            <v>東京(飯田橋)</v>
          </cell>
          <cell r="J834" t="str">
            <v>飯田橋レインボービル</v>
          </cell>
          <cell r="K834" t="str">
            <v>大会議室</v>
          </cell>
          <cell r="L834">
            <v>44965</v>
          </cell>
          <cell r="M834">
            <v>44966</v>
          </cell>
          <cell r="O834" t="str">
            <v>東京(飯田橋)</v>
          </cell>
          <cell r="P834" t="str">
            <v>一般</v>
          </cell>
          <cell r="Q834">
            <v>1</v>
          </cell>
          <cell r="R834" t="str">
            <v>サイトウ</v>
          </cell>
          <cell r="S834" t="str">
            <v>サトル</v>
          </cell>
          <cell r="T834" t="str">
            <v>サイトウ　サトル</v>
          </cell>
          <cell r="U834" t="str">
            <v>齋藤</v>
          </cell>
          <cell r="V834" t="str">
            <v>覚</v>
          </cell>
          <cell r="W834" t="str">
            <v>齋藤　覚</v>
          </cell>
          <cell r="X834">
            <v>25258</v>
          </cell>
          <cell r="Y834">
            <v>53</v>
          </cell>
          <cell r="Z834" t="str">
            <v>953-0016</v>
          </cell>
          <cell r="AA834" t="str">
            <v>新潟</v>
          </cell>
          <cell r="AB834" t="str">
            <v>新潟市西蒲区松山１３０６</v>
          </cell>
          <cell r="AD834" t="str">
            <v>090-1692-1295</v>
          </cell>
          <cell r="AE834" t="str">
            <v>saito.satoru@panasonic-homes.com</v>
          </cell>
          <cell r="AF834" t="str">
            <v>パナソニックホームズ株式会社</v>
          </cell>
          <cell r="AG834" t="str">
            <v>新潟支店</v>
          </cell>
          <cell r="AH834" t="str">
            <v>950-0973</v>
          </cell>
          <cell r="AI834" t="str">
            <v>新潟</v>
          </cell>
          <cell r="AJ834" t="str">
            <v>新潟市中央区上近江２－１－１５</v>
          </cell>
          <cell r="AL834" t="str">
            <v>025-281-8746</v>
          </cell>
          <cell r="AM834" t="str">
            <v>⑥</v>
          </cell>
          <cell r="AN834" t="str">
            <v>齋藤　覚</v>
          </cell>
          <cell r="AO834">
            <v>0</v>
          </cell>
          <cell r="AP834">
            <v>1</v>
          </cell>
          <cell r="AS834" t="str">
            <v>一括</v>
          </cell>
          <cell r="BA834">
            <v>37</v>
          </cell>
          <cell r="BB834" t="str">
            <v>○</v>
          </cell>
          <cell r="BC834" t="str">
            <v>221030208108</v>
          </cell>
          <cell r="BD834">
            <v>44966</v>
          </cell>
          <cell r="BE834">
            <v>44977</v>
          </cell>
          <cell r="BF834">
            <v>44979</v>
          </cell>
          <cell r="BG834" t="str">
            <v>9:30</v>
          </cell>
          <cell r="BH834" t="str">
            <v>17:00</v>
          </cell>
          <cell r="BI834" t="str">
            <v>9:00</v>
          </cell>
          <cell r="BJ834" t="str">
            <v>17:10</v>
          </cell>
          <cell r="BK834" t="str">
            <v/>
          </cell>
          <cell r="BL834" t="str">
            <v/>
          </cell>
        </row>
        <row r="835">
          <cell r="A835" t="str">
            <v>22-1620216-001</v>
          </cell>
          <cell r="B835">
            <v>44914</v>
          </cell>
          <cell r="C835">
            <v>44911</v>
          </cell>
          <cell r="F835" t="str">
            <v>1620216</v>
          </cell>
          <cell r="G835">
            <v>1</v>
          </cell>
          <cell r="H835">
            <v>62</v>
          </cell>
          <cell r="I835" t="str">
            <v>福岡</v>
          </cell>
          <cell r="J835" t="str">
            <v>リファレンス大博多ビル</v>
          </cell>
          <cell r="K835" t="str">
            <v>1120</v>
          </cell>
          <cell r="L835">
            <v>44973</v>
          </cell>
          <cell r="M835">
            <v>44974</v>
          </cell>
          <cell r="O835" t="str">
            <v>福岡</v>
          </cell>
          <cell r="P835" t="str">
            <v>一般</v>
          </cell>
          <cell r="Q835">
            <v>1</v>
          </cell>
          <cell r="R835" t="str">
            <v>ヨシナガ</v>
          </cell>
          <cell r="S835" t="str">
            <v>ヤスヒコ</v>
          </cell>
          <cell r="T835" t="str">
            <v>ヨシナガ　ヤスヒコ</v>
          </cell>
          <cell r="U835" t="str">
            <v>吉長</v>
          </cell>
          <cell r="V835" t="str">
            <v>康彦</v>
          </cell>
          <cell r="W835" t="str">
            <v>吉長　康彦</v>
          </cell>
          <cell r="X835">
            <v>28630</v>
          </cell>
          <cell r="Y835">
            <v>44</v>
          </cell>
          <cell r="Z835" t="str">
            <v>877-0085</v>
          </cell>
          <cell r="AA835" t="str">
            <v>大分県</v>
          </cell>
          <cell r="AB835" t="str">
            <v>日田市朝日町808-5</v>
          </cell>
          <cell r="AC835" t="str">
            <v/>
          </cell>
          <cell r="AD835" t="str">
            <v>090-7532-6276</v>
          </cell>
          <cell r="AE835" t="str">
            <v>nakano-keiri@io.ocn.ne.jp</v>
          </cell>
          <cell r="AF835" t="str">
            <v>株式会社 中野組</v>
          </cell>
          <cell r="AG835" t="str">
            <v>工務部</v>
          </cell>
          <cell r="AH835" t="str">
            <v>877-0038</v>
          </cell>
          <cell r="AI835" t="str">
            <v>大分県</v>
          </cell>
          <cell r="AJ835" t="str">
            <v>日田市下井手町90番地1</v>
          </cell>
          <cell r="AK835" t="str">
            <v/>
          </cell>
          <cell r="AL835" t="str">
            <v>0973-23-6135</v>
          </cell>
          <cell r="AM835" t="str">
            <v>⑥</v>
          </cell>
          <cell r="AN835" t="str">
            <v>吉長 康彦</v>
          </cell>
          <cell r="AO835">
            <v>1</v>
          </cell>
          <cell r="AP835">
            <v>1</v>
          </cell>
          <cell r="AS835" t="str">
            <v>三菱</v>
          </cell>
          <cell r="AT835">
            <v>44880</v>
          </cell>
          <cell r="BA835">
            <v>40</v>
          </cell>
          <cell r="BB835" t="str">
            <v>○</v>
          </cell>
          <cell r="BC835" t="str">
            <v>221620216001</v>
          </cell>
          <cell r="BD835">
            <v>44974</v>
          </cell>
          <cell r="BE835">
            <v>44988</v>
          </cell>
          <cell r="BF835">
            <v>44994</v>
          </cell>
          <cell r="BG835" t="str">
            <v>10:00</v>
          </cell>
          <cell r="BH835" t="str">
            <v>17:30</v>
          </cell>
          <cell r="BI835" t="str">
            <v>9:30</v>
          </cell>
          <cell r="BJ835" t="str">
            <v>17:40</v>
          </cell>
          <cell r="BK835" t="str">
            <v/>
          </cell>
          <cell r="BL835" t="str">
            <v/>
          </cell>
        </row>
        <row r="836">
          <cell r="A836" t="str">
            <v>22-1620216-002</v>
          </cell>
          <cell r="B836">
            <v>44914</v>
          </cell>
          <cell r="C836">
            <v>44915</v>
          </cell>
          <cell r="F836" t="str">
            <v>1620216</v>
          </cell>
          <cell r="G836">
            <v>2</v>
          </cell>
          <cell r="H836">
            <v>62</v>
          </cell>
          <cell r="I836" t="str">
            <v>福岡</v>
          </cell>
          <cell r="J836" t="str">
            <v>リファレンス大博多ビル</v>
          </cell>
          <cell r="K836" t="str">
            <v>1120</v>
          </cell>
          <cell r="L836">
            <v>44973</v>
          </cell>
          <cell r="M836">
            <v>44974</v>
          </cell>
          <cell r="O836" t="str">
            <v>福岡</v>
          </cell>
          <cell r="P836" t="str">
            <v>一般</v>
          </cell>
          <cell r="Q836">
            <v>1</v>
          </cell>
          <cell r="R836" t="str">
            <v>マツモト</v>
          </cell>
          <cell r="S836" t="str">
            <v>チカシ</v>
          </cell>
          <cell r="T836" t="str">
            <v>マツモト　チカシ</v>
          </cell>
          <cell r="U836" t="str">
            <v>松本</v>
          </cell>
          <cell r="V836" t="str">
            <v>史</v>
          </cell>
          <cell r="W836" t="str">
            <v>松本　史</v>
          </cell>
          <cell r="X836">
            <v>33486</v>
          </cell>
          <cell r="Y836">
            <v>33</v>
          </cell>
          <cell r="Z836" t="str">
            <v>838-0115</v>
          </cell>
          <cell r="AA836" t="str">
            <v>福岡県</v>
          </cell>
          <cell r="AB836" t="str">
            <v>小郡市大保1633-1</v>
          </cell>
          <cell r="AD836" t="str">
            <v>090-1127-1197</v>
          </cell>
          <cell r="AE836" t="str">
            <v>matsumoto@cocorokenchiku.jp</v>
          </cell>
          <cell r="AF836" t="str">
            <v>心建築工房株式会社</v>
          </cell>
          <cell r="AH836" t="str">
            <v>838-0214</v>
          </cell>
          <cell r="AI836" t="str">
            <v>福岡県</v>
          </cell>
          <cell r="AJ836" t="str">
            <v>朝倉郡筑前町東小田1055-1</v>
          </cell>
          <cell r="AL836" t="str">
            <v>0946-42-8021</v>
          </cell>
          <cell r="AM836" t="str">
            <v>②</v>
          </cell>
          <cell r="AN836" t="str">
            <v>松本　史</v>
          </cell>
          <cell r="AO836">
            <v>0</v>
          </cell>
          <cell r="AP836">
            <v>1</v>
          </cell>
          <cell r="AS836" t="str">
            <v>三菱</v>
          </cell>
          <cell r="AT836">
            <v>44917</v>
          </cell>
          <cell r="BA836">
            <v>40</v>
          </cell>
          <cell r="BB836" t="str">
            <v>○</v>
          </cell>
          <cell r="BC836" t="str">
            <v>221620216002</v>
          </cell>
          <cell r="BD836">
            <v>44974</v>
          </cell>
          <cell r="BE836">
            <v>44988</v>
          </cell>
          <cell r="BF836">
            <v>44994</v>
          </cell>
          <cell r="BG836" t="str">
            <v>10:00</v>
          </cell>
          <cell r="BH836" t="str">
            <v>17:30</v>
          </cell>
          <cell r="BI836" t="str">
            <v>9:30</v>
          </cell>
          <cell r="BJ836" t="str">
            <v>17:40</v>
          </cell>
          <cell r="BK836" t="str">
            <v/>
          </cell>
          <cell r="BL836" t="str">
            <v/>
          </cell>
        </row>
        <row r="837">
          <cell r="A837" t="str">
            <v>22-1620216-003</v>
          </cell>
          <cell r="B837">
            <v>44918</v>
          </cell>
          <cell r="C837">
            <v>44918</v>
          </cell>
          <cell r="F837" t="str">
            <v>1620216</v>
          </cell>
          <cell r="G837">
            <v>3</v>
          </cell>
          <cell r="H837">
            <v>62</v>
          </cell>
          <cell r="I837" t="str">
            <v>福岡</v>
          </cell>
          <cell r="J837" t="str">
            <v>リファレンス大博多ビル</v>
          </cell>
          <cell r="K837" t="str">
            <v>1120</v>
          </cell>
          <cell r="L837">
            <v>44973</v>
          </cell>
          <cell r="M837">
            <v>44974</v>
          </cell>
          <cell r="O837" t="str">
            <v>福岡</v>
          </cell>
          <cell r="P837" t="str">
            <v>一般</v>
          </cell>
          <cell r="Q837">
            <v>1</v>
          </cell>
          <cell r="R837" t="str">
            <v>ミヤザト</v>
          </cell>
          <cell r="S837" t="str">
            <v>マサヒロ</v>
          </cell>
          <cell r="T837" t="str">
            <v>ミヤザト　マサヒロ</v>
          </cell>
          <cell r="U837" t="str">
            <v>宮里</v>
          </cell>
          <cell r="V837" t="str">
            <v>将弘</v>
          </cell>
          <cell r="W837" t="str">
            <v>宮里　将弘</v>
          </cell>
          <cell r="X837">
            <v>32769</v>
          </cell>
          <cell r="Y837">
            <v>35</v>
          </cell>
          <cell r="Z837" t="str">
            <v>811-1216</v>
          </cell>
          <cell r="AA837" t="str">
            <v>福岡県</v>
          </cell>
          <cell r="AB837" t="str">
            <v>那珂川市観晴が丘3-32</v>
          </cell>
          <cell r="AC837" t="str">
            <v>ピナクル観晴102</v>
          </cell>
          <cell r="AD837" t="str">
            <v>080-5246-7035</v>
          </cell>
          <cell r="AE837" t="str">
            <v>youshin.corp@gmail.com</v>
          </cell>
          <cell r="AF837" t="str">
            <v>有限会社ユーシン</v>
          </cell>
          <cell r="AH837" t="str">
            <v>814-0153</v>
          </cell>
          <cell r="AI837" t="str">
            <v>福岡県</v>
          </cell>
          <cell r="AJ837" t="str">
            <v>福岡市城南区樋井川6丁目7-13</v>
          </cell>
          <cell r="AL837" t="str">
            <v>092-862-3585</v>
          </cell>
          <cell r="AM837" t="str">
            <v>⑥</v>
          </cell>
          <cell r="AN837" t="str">
            <v>宮里　将弘</v>
          </cell>
          <cell r="AO837">
            <v>1</v>
          </cell>
          <cell r="AP837">
            <v>1</v>
          </cell>
          <cell r="AS837" t="str">
            <v>三菱</v>
          </cell>
          <cell r="AT837">
            <v>44921</v>
          </cell>
          <cell r="BA837">
            <v>39</v>
          </cell>
          <cell r="BB837" t="str">
            <v>○</v>
          </cell>
          <cell r="BC837" t="str">
            <v>221620216003</v>
          </cell>
          <cell r="BD837">
            <v>44974</v>
          </cell>
          <cell r="BE837">
            <v>44988</v>
          </cell>
          <cell r="BF837">
            <v>44994</v>
          </cell>
          <cell r="BG837" t="str">
            <v>10:00</v>
          </cell>
          <cell r="BH837" t="str">
            <v>17:30</v>
          </cell>
          <cell r="BI837" t="str">
            <v>9:30</v>
          </cell>
          <cell r="BJ837" t="str">
            <v>17:40</v>
          </cell>
          <cell r="BK837" t="str">
            <v/>
          </cell>
          <cell r="BL837" t="str">
            <v/>
          </cell>
        </row>
        <row r="838">
          <cell r="A838" t="str">
            <v>22-1620216-004</v>
          </cell>
          <cell r="B838">
            <v>44923</v>
          </cell>
          <cell r="C838">
            <v>44930</v>
          </cell>
          <cell r="F838" t="str">
            <v>1620216</v>
          </cell>
          <cell r="G838">
            <v>4</v>
          </cell>
          <cell r="H838">
            <v>62</v>
          </cell>
          <cell r="I838" t="str">
            <v>福岡</v>
          </cell>
          <cell r="J838" t="str">
            <v>リファレンス大博多ビル</v>
          </cell>
          <cell r="K838" t="str">
            <v>1120</v>
          </cell>
          <cell r="L838">
            <v>44973</v>
          </cell>
          <cell r="M838">
            <v>44974</v>
          </cell>
          <cell r="O838" t="str">
            <v>福岡</v>
          </cell>
          <cell r="P838" t="str">
            <v>一般</v>
          </cell>
          <cell r="Q838">
            <v>1</v>
          </cell>
          <cell r="R838" t="str">
            <v>モリ</v>
          </cell>
          <cell r="S838" t="str">
            <v>トシヒロ</v>
          </cell>
          <cell r="T838" t="str">
            <v>モリ　トシヒロ</v>
          </cell>
          <cell r="U838" t="str">
            <v>森</v>
          </cell>
          <cell r="V838" t="str">
            <v>敏博</v>
          </cell>
          <cell r="W838" t="str">
            <v>森　敏博</v>
          </cell>
          <cell r="X838">
            <v>24979</v>
          </cell>
          <cell r="Y838">
            <v>56</v>
          </cell>
          <cell r="Z838" t="str">
            <v>850-0052</v>
          </cell>
          <cell r="AA838" t="str">
            <v>長崎県</v>
          </cell>
          <cell r="AB838" t="str">
            <v>長崎市筑後町3-28-101</v>
          </cell>
          <cell r="AD838" t="str">
            <v>080-1121-3161</v>
          </cell>
          <cell r="AE838" t="str">
            <v>moritoshi@njc.co.jp</v>
          </cell>
          <cell r="AF838" t="str">
            <v>日本事務器株式会社</v>
          </cell>
          <cell r="AG838" t="str">
            <v>長崎営業所</v>
          </cell>
          <cell r="AH838" t="str">
            <v>850-0055</v>
          </cell>
          <cell r="AI838" t="str">
            <v>長崎県</v>
          </cell>
          <cell r="AJ838" t="str">
            <v>長崎市中町1-26</v>
          </cell>
          <cell r="AK838" t="str">
            <v>NAGASAKI中町ビル 6F</v>
          </cell>
          <cell r="AL838" t="str">
            <v>050-3000-1733</v>
          </cell>
          <cell r="AM838" t="str">
            <v>①</v>
          </cell>
          <cell r="AN838" t="str">
            <v>森　敏博</v>
          </cell>
          <cell r="AO838">
            <v>1</v>
          </cell>
          <cell r="AP838">
            <v>1</v>
          </cell>
          <cell r="AS838" t="str">
            <v>三菱</v>
          </cell>
          <cell r="AT838">
            <v>44942</v>
          </cell>
          <cell r="AV838">
            <v>44942</v>
          </cell>
          <cell r="AW838" t="str">
            <v>日本事務器株式会社</v>
          </cell>
          <cell r="AX838" t="str">
            <v>御中</v>
          </cell>
          <cell r="AY838">
            <v>44943</v>
          </cell>
          <cell r="BA838">
            <v>38</v>
          </cell>
          <cell r="BB838" t="str">
            <v>○</v>
          </cell>
          <cell r="BC838" t="str">
            <v>221620216004</v>
          </cell>
          <cell r="BD838">
            <v>44974</v>
          </cell>
          <cell r="BE838">
            <v>44988</v>
          </cell>
          <cell r="BF838">
            <v>44994</v>
          </cell>
          <cell r="BG838" t="str">
            <v>10:00</v>
          </cell>
          <cell r="BH838" t="str">
            <v>17:30</v>
          </cell>
          <cell r="BI838" t="str">
            <v>9:30</v>
          </cell>
          <cell r="BJ838" t="str">
            <v>17:40</v>
          </cell>
          <cell r="BK838" t="str">
            <v/>
          </cell>
          <cell r="BL838" t="str">
            <v/>
          </cell>
        </row>
        <row r="839">
          <cell r="A839" t="str">
            <v>22-1620216-005</v>
          </cell>
          <cell r="B839">
            <v>44930</v>
          </cell>
          <cell r="C839">
            <v>44932</v>
          </cell>
          <cell r="F839" t="str">
            <v>1620216</v>
          </cell>
          <cell r="G839">
            <v>5</v>
          </cell>
          <cell r="H839">
            <v>62</v>
          </cell>
          <cell r="I839" t="str">
            <v>福岡</v>
          </cell>
          <cell r="J839" t="str">
            <v>リファレンス大博多ビル</v>
          </cell>
          <cell r="K839" t="str">
            <v>1120</v>
          </cell>
          <cell r="L839">
            <v>44973</v>
          </cell>
          <cell r="M839">
            <v>44974</v>
          </cell>
          <cell r="O839" t="str">
            <v>福岡</v>
          </cell>
          <cell r="P839" t="str">
            <v>一般</v>
          </cell>
          <cell r="Q839">
            <v>1</v>
          </cell>
          <cell r="R839" t="str">
            <v>ツハコ</v>
          </cell>
          <cell r="S839" t="str">
            <v>タカヤ</v>
          </cell>
          <cell r="T839" t="str">
            <v>ツハコ　タカヤ</v>
          </cell>
          <cell r="U839" t="str">
            <v>津波古</v>
          </cell>
          <cell r="V839" t="str">
            <v>孝弥</v>
          </cell>
          <cell r="W839" t="str">
            <v>津波古　孝弥</v>
          </cell>
          <cell r="X839">
            <v>26741</v>
          </cell>
          <cell r="Y839">
            <v>51</v>
          </cell>
          <cell r="Z839" t="str">
            <v>901-1104</v>
          </cell>
          <cell r="AA839" t="str">
            <v>沖縄県</v>
          </cell>
          <cell r="AB839" t="str">
            <v>島尻郡南風原町宮平795-7</v>
          </cell>
          <cell r="AD839" t="str">
            <v>090-2500-8784</v>
          </cell>
          <cell r="AE839" t="str">
            <v>zamami-tsuhako@amail.plala.or.jp</v>
          </cell>
          <cell r="AF839" t="str">
            <v>有限会社　ザマミ建設</v>
          </cell>
          <cell r="AH839" t="str">
            <v>901-1207</v>
          </cell>
          <cell r="AI839" t="str">
            <v>沖縄県</v>
          </cell>
          <cell r="AJ839" t="str">
            <v>南城市大里古堅926-1</v>
          </cell>
          <cell r="AL839" t="str">
            <v>098-945-3944</v>
          </cell>
          <cell r="AM839" t="str">
            <v>⑥</v>
          </cell>
          <cell r="AN839" t="str">
            <v>津波古　孝弥</v>
          </cell>
          <cell r="AO839">
            <v>1</v>
          </cell>
          <cell r="AP839">
            <v>1</v>
          </cell>
          <cell r="AS839" t="str">
            <v>三菱</v>
          </cell>
          <cell r="AT839">
            <v>44939</v>
          </cell>
          <cell r="BA839">
            <v>37</v>
          </cell>
          <cell r="BB839" t="str">
            <v>○</v>
          </cell>
          <cell r="BC839" t="str">
            <v>221620216005</v>
          </cell>
          <cell r="BD839">
            <v>44974</v>
          </cell>
          <cell r="BE839">
            <v>44988</v>
          </cell>
          <cell r="BF839">
            <v>44994</v>
          </cell>
          <cell r="BG839" t="str">
            <v>10:00</v>
          </cell>
          <cell r="BH839" t="str">
            <v>17:30</v>
          </cell>
          <cell r="BI839" t="str">
            <v>9:30</v>
          </cell>
          <cell r="BJ839" t="str">
            <v>17:40</v>
          </cell>
          <cell r="BK839" t="str">
            <v/>
          </cell>
          <cell r="BL839" t="str">
            <v/>
          </cell>
        </row>
        <row r="840">
          <cell r="A840" t="str">
            <v>22-1620216-006</v>
          </cell>
          <cell r="B840">
            <v>44936</v>
          </cell>
          <cell r="C840">
            <v>44936</v>
          </cell>
          <cell r="F840" t="str">
            <v>1620216</v>
          </cell>
          <cell r="G840">
            <v>6</v>
          </cell>
          <cell r="H840">
            <v>62</v>
          </cell>
          <cell r="I840" t="str">
            <v>福岡</v>
          </cell>
          <cell r="J840" t="str">
            <v>リファレンス大博多ビル</v>
          </cell>
          <cell r="K840" t="str">
            <v>1120</v>
          </cell>
          <cell r="L840">
            <v>44973</v>
          </cell>
          <cell r="M840">
            <v>44974</v>
          </cell>
          <cell r="O840" t="str">
            <v>福岡</v>
          </cell>
          <cell r="P840" t="str">
            <v>一般</v>
          </cell>
          <cell r="Q840">
            <v>1</v>
          </cell>
          <cell r="R840" t="str">
            <v>マツシタ</v>
          </cell>
          <cell r="S840" t="str">
            <v>ケンジ</v>
          </cell>
          <cell r="T840" t="str">
            <v>マツシタ　ケンジ</v>
          </cell>
          <cell r="U840" t="str">
            <v>松下</v>
          </cell>
          <cell r="V840" t="str">
            <v>健二</v>
          </cell>
          <cell r="W840" t="str">
            <v>松下　健二</v>
          </cell>
          <cell r="X840">
            <v>25788</v>
          </cell>
          <cell r="Y840">
            <v>52</v>
          </cell>
          <cell r="Z840" t="str">
            <v>807-0071</v>
          </cell>
          <cell r="AA840" t="str">
            <v>福岡県</v>
          </cell>
          <cell r="AB840" t="str">
            <v>北九州市八幡西区上の原3-25-19</v>
          </cell>
          <cell r="AC840" t="str">
            <v/>
          </cell>
          <cell r="AD840" t="str">
            <v>080-1509-6318</v>
          </cell>
          <cell r="AE840" t="str">
            <v>matsushita567k@sekisui.com</v>
          </cell>
          <cell r="AF840" t="str">
            <v>セキスイハイム九州株式会社</v>
          </cell>
          <cell r="AG840" t="str">
            <v>福岡支社九積支店</v>
          </cell>
          <cell r="AH840" t="str">
            <v>830-0022</v>
          </cell>
          <cell r="AI840" t="str">
            <v>福岡県</v>
          </cell>
          <cell r="AJ840" t="str">
            <v>久留米市城南町13-21</v>
          </cell>
          <cell r="AK840" t="str">
            <v>ｾｷｽｲﾊｲﾑﾋﾞﾙ3階</v>
          </cell>
          <cell r="AL840" t="str">
            <v>0942-38-3497</v>
          </cell>
          <cell r="AM840" t="str">
            <v>④</v>
          </cell>
          <cell r="AN840" t="str">
            <v>松下　健二</v>
          </cell>
          <cell r="AO840">
            <v>0</v>
          </cell>
          <cell r="AP840">
            <v>1</v>
          </cell>
          <cell r="AS840" t="str">
            <v>一括</v>
          </cell>
          <cell r="BA840">
            <v>37</v>
          </cell>
          <cell r="BB840" t="str">
            <v>○</v>
          </cell>
          <cell r="BC840" t="str">
            <v>221620216006</v>
          </cell>
          <cell r="BD840">
            <v>44974</v>
          </cell>
          <cell r="BE840">
            <v>44988</v>
          </cell>
          <cell r="BF840">
            <v>44994</v>
          </cell>
          <cell r="BG840" t="str">
            <v>10:00</v>
          </cell>
          <cell r="BH840" t="str">
            <v>17:30</v>
          </cell>
          <cell r="BI840" t="str">
            <v>9:30</v>
          </cell>
          <cell r="BJ840" t="str">
            <v>17:40</v>
          </cell>
          <cell r="BK840" t="str">
            <v/>
          </cell>
          <cell r="BL840" t="str">
            <v/>
          </cell>
        </row>
        <row r="841">
          <cell r="A841" t="str">
            <v>22-1620216-007</v>
          </cell>
          <cell r="B841">
            <v>44936</v>
          </cell>
          <cell r="C841">
            <v>44938</v>
          </cell>
          <cell r="F841" t="str">
            <v>1620216</v>
          </cell>
          <cell r="G841">
            <v>7</v>
          </cell>
          <cell r="H841">
            <v>62</v>
          </cell>
          <cell r="I841" t="str">
            <v>福岡</v>
          </cell>
          <cell r="J841" t="str">
            <v>リファレンス大博多ビル</v>
          </cell>
          <cell r="K841" t="str">
            <v>1120</v>
          </cell>
          <cell r="L841">
            <v>44973</v>
          </cell>
          <cell r="M841">
            <v>44974</v>
          </cell>
          <cell r="O841" t="str">
            <v>福岡</v>
          </cell>
          <cell r="P841" t="str">
            <v>一般</v>
          </cell>
          <cell r="Q841">
            <v>1</v>
          </cell>
          <cell r="R841" t="str">
            <v>ハギオ</v>
          </cell>
          <cell r="S841" t="str">
            <v>シンイチ</v>
          </cell>
          <cell r="T841" t="str">
            <v>ハギオ　シンイチ</v>
          </cell>
          <cell r="U841" t="str">
            <v>萩尾</v>
          </cell>
          <cell r="V841" t="str">
            <v>真一</v>
          </cell>
          <cell r="W841" t="str">
            <v>萩尾　真一</v>
          </cell>
          <cell r="X841">
            <v>23422</v>
          </cell>
          <cell r="Y841">
            <v>58</v>
          </cell>
          <cell r="Z841" t="str">
            <v>818-0011</v>
          </cell>
          <cell r="AA841" t="str">
            <v>福岡県</v>
          </cell>
          <cell r="AB841" t="str">
            <v>筑紫野市阿志岐2421-17</v>
          </cell>
          <cell r="AC841" t="str">
            <v/>
          </cell>
          <cell r="AD841" t="str">
            <v>090-4581-1864</v>
          </cell>
          <cell r="AE841" t="str">
            <v>hagio@hagio-tatami.co.jp</v>
          </cell>
          <cell r="AF841" t="str">
            <v>株式会社Ｈ・Ｔ・Ｆ</v>
          </cell>
          <cell r="AH841" t="str">
            <v>818-0122</v>
          </cell>
          <cell r="AI841" t="str">
            <v>福岡県</v>
          </cell>
          <cell r="AJ841" t="str">
            <v>太宰府市高雄5丁目6-18</v>
          </cell>
          <cell r="AK841" t="str">
            <v/>
          </cell>
          <cell r="AL841" t="str">
            <v>092-921-5147</v>
          </cell>
          <cell r="AM841" t="str">
            <v>⑥</v>
          </cell>
          <cell r="AN841" t="str">
            <v>萩尾　真一</v>
          </cell>
          <cell r="AO841">
            <v>1</v>
          </cell>
          <cell r="AP841">
            <v>1</v>
          </cell>
          <cell r="AS841" t="str">
            <v>三菱</v>
          </cell>
          <cell r="AT841">
            <v>44938</v>
          </cell>
          <cell r="BA841">
            <v>35</v>
          </cell>
          <cell r="BB841" t="str">
            <v>○</v>
          </cell>
          <cell r="BC841" t="str">
            <v>221620216007</v>
          </cell>
          <cell r="BD841">
            <v>44974</v>
          </cell>
          <cell r="BE841">
            <v>44988</v>
          </cell>
          <cell r="BF841">
            <v>44994</v>
          </cell>
          <cell r="BG841" t="str">
            <v>10:00</v>
          </cell>
          <cell r="BH841" t="str">
            <v>17:30</v>
          </cell>
          <cell r="BI841" t="str">
            <v>9:30</v>
          </cell>
          <cell r="BJ841" t="str">
            <v>17:40</v>
          </cell>
          <cell r="BK841" t="str">
            <v/>
          </cell>
          <cell r="BL841" t="str">
            <v/>
          </cell>
        </row>
        <row r="842">
          <cell r="A842" t="str">
            <v>22-1620216-008</v>
          </cell>
          <cell r="B842">
            <v>44936</v>
          </cell>
          <cell r="C842">
            <v>44938</v>
          </cell>
          <cell r="F842" t="str">
            <v>1620216</v>
          </cell>
          <cell r="G842">
            <v>8</v>
          </cell>
          <cell r="H842">
            <v>62</v>
          </cell>
          <cell r="I842" t="str">
            <v>福岡</v>
          </cell>
          <cell r="J842" t="str">
            <v>リファレンス大博多ビル</v>
          </cell>
          <cell r="K842" t="str">
            <v>1120</v>
          </cell>
          <cell r="L842">
            <v>44973</v>
          </cell>
          <cell r="M842">
            <v>44974</v>
          </cell>
          <cell r="O842" t="str">
            <v>福岡</v>
          </cell>
          <cell r="P842" t="str">
            <v>一般</v>
          </cell>
          <cell r="Q842">
            <v>1</v>
          </cell>
          <cell r="R842" t="str">
            <v>マツヤ</v>
          </cell>
          <cell r="S842" t="str">
            <v>アユミ</v>
          </cell>
          <cell r="T842" t="str">
            <v>マツヤ　アユミ</v>
          </cell>
          <cell r="U842" t="str">
            <v>松谷</v>
          </cell>
          <cell r="V842" t="str">
            <v>亜由美</v>
          </cell>
          <cell r="W842" t="str">
            <v>松谷　亜由美</v>
          </cell>
          <cell r="X842">
            <v>24862</v>
          </cell>
          <cell r="Y842">
            <v>54</v>
          </cell>
          <cell r="Z842" t="str">
            <v>818-0004</v>
          </cell>
          <cell r="AA842" t="str">
            <v>福岡県</v>
          </cell>
          <cell r="AB842" t="str">
            <v>筑紫野市吉木1514-25</v>
          </cell>
          <cell r="AC842" t="str">
            <v/>
          </cell>
          <cell r="AD842" t="str">
            <v>090-9408-7428</v>
          </cell>
          <cell r="AE842" t="str">
            <v>ayumi@hagio-tatami.co.jp</v>
          </cell>
          <cell r="AF842" t="str">
            <v>株式会社Ｈ・Ｔ・Ｆ</v>
          </cell>
          <cell r="AH842" t="str">
            <v>818-0122</v>
          </cell>
          <cell r="AI842" t="str">
            <v>福岡県</v>
          </cell>
          <cell r="AJ842" t="str">
            <v>太宰府市高雄5丁目6-18</v>
          </cell>
          <cell r="AK842" t="str">
            <v/>
          </cell>
          <cell r="AL842" t="str">
            <v>092-921-5147</v>
          </cell>
          <cell r="AM842" t="str">
            <v>⑥</v>
          </cell>
          <cell r="AN842" t="str">
            <v>松谷　亜由美</v>
          </cell>
          <cell r="AO842">
            <v>1</v>
          </cell>
          <cell r="AP842">
            <v>1</v>
          </cell>
          <cell r="AS842" t="str">
            <v>三菱</v>
          </cell>
          <cell r="AT842">
            <v>44938</v>
          </cell>
          <cell r="BA842">
            <v>37</v>
          </cell>
          <cell r="BB842" t="str">
            <v>○</v>
          </cell>
          <cell r="BC842" t="str">
            <v>221620216008</v>
          </cell>
          <cell r="BD842">
            <v>44974</v>
          </cell>
          <cell r="BE842">
            <v>44988</v>
          </cell>
          <cell r="BF842">
            <v>44994</v>
          </cell>
          <cell r="BG842" t="str">
            <v>10:00</v>
          </cell>
          <cell r="BH842" t="str">
            <v>17:30</v>
          </cell>
          <cell r="BI842" t="str">
            <v>9:30</v>
          </cell>
          <cell r="BJ842" t="str">
            <v>17:40</v>
          </cell>
          <cell r="BK842" t="str">
            <v/>
          </cell>
          <cell r="BL842" t="str">
            <v/>
          </cell>
        </row>
        <row r="843">
          <cell r="A843" t="str">
            <v>22-1620216-009</v>
          </cell>
          <cell r="B843">
            <v>44939</v>
          </cell>
          <cell r="C843">
            <v>44942</v>
          </cell>
          <cell r="F843" t="str">
            <v>1620216</v>
          </cell>
          <cell r="G843">
            <v>9</v>
          </cell>
          <cell r="H843">
            <v>62</v>
          </cell>
          <cell r="I843" t="str">
            <v>福岡</v>
          </cell>
          <cell r="J843" t="str">
            <v>リファレンス大博多ビル</v>
          </cell>
          <cell r="K843" t="str">
            <v>1120</v>
          </cell>
          <cell r="L843">
            <v>44973</v>
          </cell>
          <cell r="M843">
            <v>44974</v>
          </cell>
          <cell r="O843" t="str">
            <v>福岡</v>
          </cell>
          <cell r="P843" t="str">
            <v>一般</v>
          </cell>
          <cell r="Q843">
            <v>1</v>
          </cell>
          <cell r="R843" t="str">
            <v>ハラダ</v>
          </cell>
          <cell r="S843" t="str">
            <v>ヒロキ</v>
          </cell>
          <cell r="T843" t="str">
            <v>ハラダ　ヒロキ</v>
          </cell>
          <cell r="U843" t="str">
            <v>原田</v>
          </cell>
          <cell r="V843" t="str">
            <v>弘樹</v>
          </cell>
          <cell r="W843" t="str">
            <v>原田　弘樹</v>
          </cell>
          <cell r="X843">
            <v>25415</v>
          </cell>
          <cell r="Y843">
            <v>53</v>
          </cell>
          <cell r="Z843" t="str">
            <v>811-3212</v>
          </cell>
          <cell r="AA843" t="str">
            <v>福岡県</v>
          </cell>
          <cell r="AB843" t="str">
            <v>福津市福間南3-24-25</v>
          </cell>
          <cell r="AC843" t="str">
            <v/>
          </cell>
          <cell r="AD843" t="str">
            <v>080-1509-6317</v>
          </cell>
          <cell r="AE843" t="str">
            <v>hiroki038_harada@sekisui.com</v>
          </cell>
          <cell r="AF843" t="str">
            <v>セキスイハイム九州株式会社</v>
          </cell>
          <cell r="AG843" t="str">
            <v>設計部</v>
          </cell>
          <cell r="AH843" t="str">
            <v>802-0005</v>
          </cell>
          <cell r="AI843" t="str">
            <v>福岡県</v>
          </cell>
          <cell r="AJ843" t="str">
            <v>北九州市小倉北区堺町2-1-1</v>
          </cell>
          <cell r="AK843" t="str">
            <v/>
          </cell>
          <cell r="AL843" t="str">
            <v>093-512-0816</v>
          </cell>
          <cell r="AM843" t="str">
            <v>⑥</v>
          </cell>
          <cell r="AN843" t="str">
            <v>原田　弘樹</v>
          </cell>
          <cell r="AO843">
            <v>0</v>
          </cell>
          <cell r="AP843">
            <v>1</v>
          </cell>
          <cell r="AS843" t="str">
            <v>一括</v>
          </cell>
          <cell r="BA843">
            <v>36</v>
          </cell>
          <cell r="BB843" t="str">
            <v>○</v>
          </cell>
          <cell r="BC843" t="str">
            <v>221620216009</v>
          </cell>
          <cell r="BD843">
            <v>44974</v>
          </cell>
          <cell r="BE843">
            <v>44988</v>
          </cell>
          <cell r="BF843">
            <v>44994</v>
          </cell>
          <cell r="BG843" t="str">
            <v>10:00</v>
          </cell>
          <cell r="BH843" t="str">
            <v>17:30</v>
          </cell>
          <cell r="BI843" t="str">
            <v>9:30</v>
          </cell>
          <cell r="BJ843" t="str">
            <v>17:40</v>
          </cell>
          <cell r="BK843" t="str">
            <v/>
          </cell>
          <cell r="BL843" t="str">
            <v/>
          </cell>
        </row>
        <row r="844">
          <cell r="A844" t="str">
            <v>22-1620216-010</v>
          </cell>
          <cell r="B844">
            <v>44938</v>
          </cell>
          <cell r="C844">
            <v>44942</v>
          </cell>
          <cell r="F844" t="str">
            <v>1620216</v>
          </cell>
          <cell r="G844">
            <v>10</v>
          </cell>
          <cell r="H844">
            <v>62</v>
          </cell>
          <cell r="I844" t="str">
            <v>福岡</v>
          </cell>
          <cell r="J844" t="str">
            <v>リファレンス大博多ビル</v>
          </cell>
          <cell r="K844" t="str">
            <v>1120</v>
          </cell>
          <cell r="L844">
            <v>44973</v>
          </cell>
          <cell r="M844">
            <v>44974</v>
          </cell>
          <cell r="O844" t="str">
            <v>福岡</v>
          </cell>
          <cell r="P844" t="str">
            <v>一般</v>
          </cell>
          <cell r="Q844">
            <v>1</v>
          </cell>
          <cell r="R844" t="str">
            <v>イナダ</v>
          </cell>
          <cell r="S844" t="str">
            <v>カズアキ</v>
          </cell>
          <cell r="T844" t="str">
            <v>イナダ　カズアキ</v>
          </cell>
          <cell r="U844" t="str">
            <v>稲田</v>
          </cell>
          <cell r="V844" t="str">
            <v>和明</v>
          </cell>
          <cell r="W844" t="str">
            <v>稲田　和明</v>
          </cell>
          <cell r="X844">
            <v>25221</v>
          </cell>
          <cell r="Y844">
            <v>53</v>
          </cell>
          <cell r="Z844" t="str">
            <v>861-2104</v>
          </cell>
          <cell r="AA844" t="str">
            <v>熊本県</v>
          </cell>
          <cell r="AB844" t="str">
            <v>熊本市東区秋津3丁目3-37</v>
          </cell>
          <cell r="AC844" t="str">
            <v>リベール秋津B２０３</v>
          </cell>
          <cell r="AD844" t="str">
            <v>090-6233-8675</v>
          </cell>
          <cell r="AE844" t="str">
            <v>kazuaki.inada@sekisui.com</v>
          </cell>
          <cell r="AF844" t="str">
            <v>セキスイハイム九州株式会社</v>
          </cell>
          <cell r="AG844" t="str">
            <v>鹿児島支店 技術部　設計課　設計係</v>
          </cell>
          <cell r="AH844" t="str">
            <v>890-0062</v>
          </cell>
          <cell r="AI844" t="str">
            <v>鹿児島県</v>
          </cell>
          <cell r="AJ844" t="str">
            <v>鹿児島市与次郎2丁目7-25</v>
          </cell>
          <cell r="AK844" t="str">
            <v>インフラテックビル２F</v>
          </cell>
          <cell r="AL844" t="str">
            <v>099-256-8125</v>
          </cell>
          <cell r="AM844" t="str">
            <v>④</v>
          </cell>
          <cell r="AN844" t="str">
            <v>稲田　和明</v>
          </cell>
          <cell r="AO844">
            <v>1</v>
          </cell>
          <cell r="AP844">
            <v>1</v>
          </cell>
          <cell r="AS844" t="str">
            <v>一括</v>
          </cell>
          <cell r="AV844">
            <v>44998</v>
          </cell>
          <cell r="AW844" t="str">
            <v>セキスイハイム九州株式会社</v>
          </cell>
          <cell r="AX844" t="str">
            <v>御中</v>
          </cell>
          <cell r="AY844">
            <v>45034</v>
          </cell>
          <cell r="BA844">
            <v>37</v>
          </cell>
          <cell r="BB844" t="str">
            <v>○</v>
          </cell>
          <cell r="BC844" t="str">
            <v>221620216010</v>
          </cell>
          <cell r="BD844">
            <v>44974</v>
          </cell>
          <cell r="BE844">
            <v>44988</v>
          </cell>
          <cell r="BF844">
            <v>44994</v>
          </cell>
          <cell r="BG844" t="str">
            <v>10:00</v>
          </cell>
          <cell r="BH844" t="str">
            <v>17:30</v>
          </cell>
          <cell r="BI844" t="str">
            <v>9:30</v>
          </cell>
          <cell r="BJ844" t="str">
            <v>17:40</v>
          </cell>
          <cell r="BK844" t="str">
            <v/>
          </cell>
          <cell r="BL844" t="str">
            <v/>
          </cell>
        </row>
        <row r="845">
          <cell r="A845" t="str">
            <v>22-1620216-011</v>
          </cell>
          <cell r="B845">
            <v>44938</v>
          </cell>
          <cell r="C845">
            <v>44942</v>
          </cell>
          <cell r="F845" t="str">
            <v>1620216</v>
          </cell>
          <cell r="G845">
            <v>11</v>
          </cell>
          <cell r="H845">
            <v>62</v>
          </cell>
          <cell r="I845" t="str">
            <v>福岡</v>
          </cell>
          <cell r="J845" t="str">
            <v>リファレンス大博多ビル</v>
          </cell>
          <cell r="K845" t="str">
            <v>1120</v>
          </cell>
          <cell r="L845">
            <v>44973</v>
          </cell>
          <cell r="M845">
            <v>44974</v>
          </cell>
          <cell r="O845" t="str">
            <v>福岡</v>
          </cell>
          <cell r="P845" t="str">
            <v>一般</v>
          </cell>
          <cell r="Q845">
            <v>1</v>
          </cell>
          <cell r="R845" t="str">
            <v>ヤマモト</v>
          </cell>
          <cell r="S845" t="str">
            <v>テツロウ</v>
          </cell>
          <cell r="T845" t="str">
            <v>ヤマモト　テツロウ</v>
          </cell>
          <cell r="U845" t="str">
            <v>山本</v>
          </cell>
          <cell r="V845" t="str">
            <v>鉄朗</v>
          </cell>
          <cell r="W845" t="str">
            <v>山本　鉄朗</v>
          </cell>
          <cell r="X845">
            <v>30129</v>
          </cell>
          <cell r="Y845">
            <v>40</v>
          </cell>
          <cell r="Z845" t="str">
            <v>802-0985</v>
          </cell>
          <cell r="AA845" t="str">
            <v>福岡県</v>
          </cell>
          <cell r="AB845" t="str">
            <v>北九州市小倉南区大字志井238-5</v>
          </cell>
          <cell r="AC845" t="str">
            <v/>
          </cell>
          <cell r="AD845" t="str">
            <v>080-2772-5928</v>
          </cell>
          <cell r="AE845" t="str">
            <v>yamatetsu＠sekisui.com</v>
          </cell>
          <cell r="AF845" t="str">
            <v>セキスイハイム九州株式会社</v>
          </cell>
          <cell r="AG845" t="str">
            <v>北九州支店</v>
          </cell>
          <cell r="AH845" t="str">
            <v>802-0005</v>
          </cell>
          <cell r="AI845" t="str">
            <v>福岡県</v>
          </cell>
          <cell r="AJ845" t="str">
            <v>北九州市小倉北区堺町2-1-1</v>
          </cell>
          <cell r="AK845" t="str">
            <v>角田ビル2階</v>
          </cell>
          <cell r="AL845" t="str">
            <v>093-512-0816</v>
          </cell>
          <cell r="AM845" t="str">
            <v>⑥</v>
          </cell>
          <cell r="AN845" t="str">
            <v>山本　鉄朗</v>
          </cell>
          <cell r="AO845">
            <v>0</v>
          </cell>
          <cell r="AP845">
            <v>1</v>
          </cell>
          <cell r="AS845" t="str">
            <v>一括</v>
          </cell>
          <cell r="BA845">
            <v>39</v>
          </cell>
          <cell r="BB845" t="str">
            <v>○</v>
          </cell>
          <cell r="BC845" t="str">
            <v>221620216011</v>
          </cell>
          <cell r="BD845">
            <v>44974</v>
          </cell>
          <cell r="BE845">
            <v>44988</v>
          </cell>
          <cell r="BF845">
            <v>44994</v>
          </cell>
          <cell r="BG845" t="str">
            <v>10:00</v>
          </cell>
          <cell r="BH845" t="str">
            <v>17:30</v>
          </cell>
          <cell r="BI845" t="str">
            <v>9:30</v>
          </cell>
          <cell r="BJ845" t="str">
            <v>17:40</v>
          </cell>
          <cell r="BK845" t="str">
            <v/>
          </cell>
          <cell r="BL845" t="str">
            <v/>
          </cell>
        </row>
        <row r="846">
          <cell r="A846" t="str">
            <v>22-1620216-012</v>
          </cell>
          <cell r="B846">
            <v>44938</v>
          </cell>
          <cell r="C846">
            <v>44942</v>
          </cell>
          <cell r="F846" t="str">
            <v>1620216</v>
          </cell>
          <cell r="G846">
            <v>12</v>
          </cell>
          <cell r="H846">
            <v>62</v>
          </cell>
          <cell r="I846" t="str">
            <v>福岡</v>
          </cell>
          <cell r="J846" t="str">
            <v>リファレンス大博多ビル</v>
          </cell>
          <cell r="K846" t="str">
            <v>1120</v>
          </cell>
          <cell r="L846">
            <v>44973</v>
          </cell>
          <cell r="M846">
            <v>44974</v>
          </cell>
          <cell r="O846" t="str">
            <v>福岡</v>
          </cell>
          <cell r="P846" t="str">
            <v>一般</v>
          </cell>
          <cell r="Q846">
            <v>1</v>
          </cell>
          <cell r="R846" t="str">
            <v>マツモト</v>
          </cell>
          <cell r="S846" t="str">
            <v>リサコ</v>
          </cell>
          <cell r="T846" t="str">
            <v>マツモト　リサコ</v>
          </cell>
          <cell r="U846" t="str">
            <v>松本</v>
          </cell>
          <cell r="V846" t="str">
            <v>梨紗子</v>
          </cell>
          <cell r="W846" t="str">
            <v>松本　梨紗子</v>
          </cell>
          <cell r="X846">
            <v>35060</v>
          </cell>
          <cell r="Y846">
            <v>27</v>
          </cell>
          <cell r="Z846" t="str">
            <v>830-0023</v>
          </cell>
          <cell r="AA846" t="str">
            <v>福岡県</v>
          </cell>
          <cell r="AB846" t="str">
            <v>久留米市中央町21-28</v>
          </cell>
          <cell r="AC846" t="str">
            <v>クンプリル202</v>
          </cell>
          <cell r="AD846" t="str">
            <v>080-7577-3190</v>
          </cell>
          <cell r="AE846" t="str">
            <v>r-matsumoto@sekisui.com</v>
          </cell>
          <cell r="AF846" t="str">
            <v>セキスイハイム九州株式会社</v>
          </cell>
          <cell r="AG846" t="str">
            <v>九積支店　設計課</v>
          </cell>
          <cell r="AH846" t="str">
            <v>830-0022</v>
          </cell>
          <cell r="AI846" t="str">
            <v>福岡県</v>
          </cell>
          <cell r="AJ846" t="str">
            <v>久留米市城南町13-21</v>
          </cell>
          <cell r="AK846" t="str">
            <v>セキスイハイムビル3階</v>
          </cell>
          <cell r="AL846" t="str">
            <v>0942-38-3497</v>
          </cell>
          <cell r="AM846" t="str">
            <v>②</v>
          </cell>
          <cell r="AN846" t="str">
            <v>松本　梨紗子</v>
          </cell>
          <cell r="AO846">
            <v>0</v>
          </cell>
          <cell r="AP846">
            <v>1</v>
          </cell>
          <cell r="AS846" t="str">
            <v>一括</v>
          </cell>
          <cell r="BA846">
            <v>38</v>
          </cell>
          <cell r="BB846" t="str">
            <v>○</v>
          </cell>
          <cell r="BC846" t="str">
            <v>221620216012</v>
          </cell>
          <cell r="BD846">
            <v>44974</v>
          </cell>
          <cell r="BE846">
            <v>44988</v>
          </cell>
          <cell r="BF846">
            <v>44994</v>
          </cell>
          <cell r="BG846" t="str">
            <v>10:00</v>
          </cell>
          <cell r="BH846" t="str">
            <v>17:30</v>
          </cell>
          <cell r="BI846" t="str">
            <v>9:30</v>
          </cell>
          <cell r="BJ846" t="str">
            <v>17:40</v>
          </cell>
          <cell r="BK846" t="str">
            <v/>
          </cell>
          <cell r="BL846" t="str">
            <v/>
          </cell>
        </row>
        <row r="847">
          <cell r="A847" t="str">
            <v>22-1620216-013</v>
          </cell>
          <cell r="B847">
            <v>44938</v>
          </cell>
          <cell r="C847">
            <v>44942</v>
          </cell>
          <cell r="F847" t="str">
            <v>1620216</v>
          </cell>
          <cell r="G847">
            <v>13</v>
          </cell>
          <cell r="H847">
            <v>62</v>
          </cell>
          <cell r="I847" t="str">
            <v>福岡</v>
          </cell>
          <cell r="J847" t="str">
            <v>リファレンス大博多ビル</v>
          </cell>
          <cell r="K847" t="str">
            <v>1120</v>
          </cell>
          <cell r="L847">
            <v>44973</v>
          </cell>
          <cell r="M847">
            <v>44974</v>
          </cell>
          <cell r="O847" t="str">
            <v>福岡</v>
          </cell>
          <cell r="P847" t="str">
            <v>一般</v>
          </cell>
          <cell r="Q847">
            <v>1</v>
          </cell>
          <cell r="R847" t="str">
            <v>ムラヤマ</v>
          </cell>
          <cell r="S847" t="str">
            <v>ヨシユキ</v>
          </cell>
          <cell r="T847" t="str">
            <v>ムラヤマ　ヨシユキ</v>
          </cell>
          <cell r="U847" t="str">
            <v>村山</v>
          </cell>
          <cell r="V847" t="str">
            <v>由幸</v>
          </cell>
          <cell r="W847" t="str">
            <v>村山　由幸</v>
          </cell>
          <cell r="X847">
            <v>26331</v>
          </cell>
          <cell r="Y847">
            <v>50</v>
          </cell>
          <cell r="Z847" t="str">
            <v>841-0073</v>
          </cell>
          <cell r="AA847" t="str">
            <v>佐賀県</v>
          </cell>
          <cell r="AB847" t="str">
            <v>鳥栖市江島町3189-51</v>
          </cell>
          <cell r="AC847" t="str">
            <v/>
          </cell>
          <cell r="AD847" t="str">
            <v>090-9476-7432</v>
          </cell>
          <cell r="AE847" t="str">
            <v>y.murayama@sekisui.com</v>
          </cell>
          <cell r="AF847" t="str">
            <v>セキスイハイム九州株式会社</v>
          </cell>
          <cell r="AG847" t="str">
            <v>九積支店</v>
          </cell>
          <cell r="AH847" t="str">
            <v>830-0022</v>
          </cell>
          <cell r="AI847" t="str">
            <v>福岡県</v>
          </cell>
          <cell r="AJ847" t="str">
            <v>久留米市城南町13-21</v>
          </cell>
          <cell r="AK847" t="str">
            <v>セキスイハイムビル3階</v>
          </cell>
          <cell r="AL847" t="str">
            <v>0942-38-3497</v>
          </cell>
          <cell r="AM847" t="str">
            <v>⑥</v>
          </cell>
          <cell r="AN847" t="str">
            <v>村山　由幸</v>
          </cell>
          <cell r="AO847">
            <v>1</v>
          </cell>
          <cell r="AP847">
            <v>1</v>
          </cell>
          <cell r="AS847" t="str">
            <v>一括</v>
          </cell>
          <cell r="BA847">
            <v>40</v>
          </cell>
          <cell r="BB847" t="str">
            <v>○</v>
          </cell>
          <cell r="BC847" t="str">
            <v>221620216013</v>
          </cell>
          <cell r="BD847">
            <v>44974</v>
          </cell>
          <cell r="BE847">
            <v>44988</v>
          </cell>
          <cell r="BF847">
            <v>44994</v>
          </cell>
          <cell r="BG847" t="str">
            <v>10:00</v>
          </cell>
          <cell r="BH847" t="str">
            <v>17:30</v>
          </cell>
          <cell r="BI847" t="str">
            <v>9:30</v>
          </cell>
          <cell r="BJ847" t="str">
            <v>17:40</v>
          </cell>
          <cell r="BK847" t="str">
            <v/>
          </cell>
          <cell r="BL847" t="str">
            <v/>
          </cell>
        </row>
        <row r="848">
          <cell r="A848" t="str">
            <v>22-1620216-014</v>
          </cell>
          <cell r="B848">
            <v>44938</v>
          </cell>
          <cell r="C848">
            <v>44942</v>
          </cell>
          <cell r="F848" t="str">
            <v>1620216</v>
          </cell>
          <cell r="G848">
            <v>14</v>
          </cell>
          <cell r="H848">
            <v>62</v>
          </cell>
          <cell r="I848" t="str">
            <v>福岡</v>
          </cell>
          <cell r="J848" t="str">
            <v>リファレンス大博多ビル</v>
          </cell>
          <cell r="K848" t="str">
            <v>1120</v>
          </cell>
          <cell r="L848">
            <v>44973</v>
          </cell>
          <cell r="M848">
            <v>44974</v>
          </cell>
          <cell r="O848" t="str">
            <v>福岡</v>
          </cell>
          <cell r="P848" t="str">
            <v>一般</v>
          </cell>
          <cell r="Q848">
            <v>1</v>
          </cell>
          <cell r="R848" t="str">
            <v>フジマル</v>
          </cell>
          <cell r="S848" t="str">
            <v>ヒロアキ</v>
          </cell>
          <cell r="T848" t="str">
            <v>フジマル　ヒロアキ</v>
          </cell>
          <cell r="U848" t="str">
            <v>藤丸</v>
          </cell>
          <cell r="V848" t="str">
            <v>寛明</v>
          </cell>
          <cell r="W848" t="str">
            <v>藤丸　寛明</v>
          </cell>
          <cell r="X848">
            <v>28775</v>
          </cell>
          <cell r="Y848">
            <v>44</v>
          </cell>
          <cell r="Z848" t="str">
            <v>832-0815</v>
          </cell>
          <cell r="AA848" t="str">
            <v>福岡県</v>
          </cell>
          <cell r="AB848" t="str">
            <v>柳川市三橋町白鳥358</v>
          </cell>
          <cell r="AC848" t="str">
            <v/>
          </cell>
          <cell r="AD848" t="str">
            <v>070-1593-3699</v>
          </cell>
          <cell r="AE848" t="str">
            <v>hiroaki.fujimaru@sekisui.com</v>
          </cell>
          <cell r="AF848" t="str">
            <v>セキスイハイム九州株式会社</v>
          </cell>
          <cell r="AG848" t="str">
            <v>福岡支社九積支店</v>
          </cell>
          <cell r="AH848" t="str">
            <v>830-0022</v>
          </cell>
          <cell r="AI848" t="str">
            <v>福岡県</v>
          </cell>
          <cell r="AJ848" t="str">
            <v>久留米市城南町13-21</v>
          </cell>
          <cell r="AK848" t="str">
            <v>セキスイハイムビル3階</v>
          </cell>
          <cell r="AL848" t="str">
            <v>0942-38-3497</v>
          </cell>
          <cell r="AM848" t="str">
            <v>④</v>
          </cell>
          <cell r="AN848" t="str">
            <v>藤丸 寛明</v>
          </cell>
          <cell r="AO848">
            <v>1</v>
          </cell>
          <cell r="AP848">
            <v>1</v>
          </cell>
          <cell r="AS848" t="str">
            <v>一括</v>
          </cell>
          <cell r="BA848">
            <v>40</v>
          </cell>
          <cell r="BB848" t="str">
            <v>○</v>
          </cell>
          <cell r="BC848" t="str">
            <v>221620216014</v>
          </cell>
          <cell r="BD848">
            <v>44974</v>
          </cell>
          <cell r="BE848">
            <v>44988</v>
          </cell>
          <cell r="BF848">
            <v>44994</v>
          </cell>
          <cell r="BG848" t="str">
            <v>10:00</v>
          </cell>
          <cell r="BH848" t="str">
            <v>17:30</v>
          </cell>
          <cell r="BI848" t="str">
            <v>9:30</v>
          </cell>
          <cell r="BJ848" t="str">
            <v>17:40</v>
          </cell>
          <cell r="BK848" t="str">
            <v/>
          </cell>
          <cell r="BL848" t="str">
            <v/>
          </cell>
        </row>
        <row r="849">
          <cell r="A849" t="str">
            <v>22-1620216-015</v>
          </cell>
          <cell r="B849">
            <v>44938</v>
          </cell>
          <cell r="C849">
            <v>44942</v>
          </cell>
          <cell r="F849" t="str">
            <v>1620216</v>
          </cell>
          <cell r="G849">
            <v>15</v>
          </cell>
          <cell r="H849">
            <v>62</v>
          </cell>
          <cell r="I849" t="str">
            <v>福岡</v>
          </cell>
          <cell r="J849" t="str">
            <v>リファレンス大博多ビル</v>
          </cell>
          <cell r="K849" t="str">
            <v>1120</v>
          </cell>
          <cell r="L849">
            <v>44973</v>
          </cell>
          <cell r="M849">
            <v>44974</v>
          </cell>
          <cell r="O849" t="str">
            <v>福岡</v>
          </cell>
          <cell r="P849" t="str">
            <v>一般</v>
          </cell>
          <cell r="Q849">
            <v>1</v>
          </cell>
          <cell r="R849" t="str">
            <v>ゴンダ</v>
          </cell>
          <cell r="S849" t="str">
            <v>サトシ</v>
          </cell>
          <cell r="T849" t="str">
            <v>ゴンダ　サトシ</v>
          </cell>
          <cell r="U849" t="str">
            <v>権田</v>
          </cell>
          <cell r="V849" t="str">
            <v>悟史</v>
          </cell>
          <cell r="W849" t="str">
            <v>権田　悟史</v>
          </cell>
          <cell r="X849">
            <v>24069</v>
          </cell>
          <cell r="Y849">
            <v>57</v>
          </cell>
          <cell r="Z849" t="str">
            <v>814-0123</v>
          </cell>
          <cell r="AA849" t="str">
            <v>福岡県</v>
          </cell>
          <cell r="AB849" t="str">
            <v>福岡市城南区長尾２丁目26-9-502</v>
          </cell>
          <cell r="AC849" t="str">
            <v/>
          </cell>
          <cell r="AD849" t="str">
            <v>080-3779-5182</v>
          </cell>
          <cell r="AE849" t="str">
            <v>gondango@sekisui.com</v>
          </cell>
          <cell r="AF849" t="str">
            <v>セキスイハイム九州株式会社</v>
          </cell>
          <cell r="AG849" t="str">
            <v>九積支店</v>
          </cell>
          <cell r="AH849" t="str">
            <v>830-0022</v>
          </cell>
          <cell r="AI849" t="str">
            <v>福岡県</v>
          </cell>
          <cell r="AJ849" t="str">
            <v>久留米市城南町13-21</v>
          </cell>
          <cell r="AK849" t="str">
            <v xml:space="preserve">セキスイハイムビル3階                           
</v>
          </cell>
          <cell r="AL849" t="str">
            <v>0942-38-3497</v>
          </cell>
          <cell r="AM849" t="str">
            <v>④</v>
          </cell>
          <cell r="AN849" t="str">
            <v>権田　悟史</v>
          </cell>
          <cell r="AO849">
            <v>1</v>
          </cell>
          <cell r="AP849">
            <v>1</v>
          </cell>
          <cell r="AS849" t="str">
            <v>一括</v>
          </cell>
          <cell r="BA849">
            <v>40</v>
          </cell>
          <cell r="BB849" t="str">
            <v>○</v>
          </cell>
          <cell r="BC849" t="str">
            <v>221620216015</v>
          </cell>
          <cell r="BD849">
            <v>44974</v>
          </cell>
          <cell r="BE849">
            <v>44988</v>
          </cell>
          <cell r="BF849">
            <v>44994</v>
          </cell>
          <cell r="BG849" t="str">
            <v>10:00</v>
          </cell>
          <cell r="BH849" t="str">
            <v>17:30</v>
          </cell>
          <cell r="BI849" t="str">
            <v>9:30</v>
          </cell>
          <cell r="BJ849" t="str">
            <v>17:40</v>
          </cell>
          <cell r="BK849" t="str">
            <v/>
          </cell>
          <cell r="BL849" t="str">
            <v/>
          </cell>
        </row>
        <row r="850">
          <cell r="A850" t="str">
            <v>22-1620216-016</v>
          </cell>
          <cell r="B850">
            <v>44939</v>
          </cell>
          <cell r="C850">
            <v>44942</v>
          </cell>
          <cell r="F850" t="str">
            <v>1620216</v>
          </cell>
          <cell r="G850">
            <v>16</v>
          </cell>
          <cell r="H850">
            <v>62</v>
          </cell>
          <cell r="I850" t="str">
            <v>福岡</v>
          </cell>
          <cell r="J850" t="str">
            <v>リファレンス大博多ビル</v>
          </cell>
          <cell r="K850" t="str">
            <v>1120</v>
          </cell>
          <cell r="L850">
            <v>44973</v>
          </cell>
          <cell r="M850">
            <v>44974</v>
          </cell>
          <cell r="O850" t="str">
            <v>福岡</v>
          </cell>
          <cell r="P850" t="str">
            <v>一般</v>
          </cell>
          <cell r="Q850">
            <v>1</v>
          </cell>
          <cell r="R850" t="str">
            <v>イケダ</v>
          </cell>
          <cell r="S850" t="str">
            <v>ハルキ</v>
          </cell>
          <cell r="T850" t="str">
            <v>イケダ　ハルキ</v>
          </cell>
          <cell r="U850" t="str">
            <v>池田</v>
          </cell>
          <cell r="V850" t="str">
            <v>治記</v>
          </cell>
          <cell r="W850" t="str">
            <v>池田　治記</v>
          </cell>
          <cell r="X850">
            <v>25057</v>
          </cell>
          <cell r="Y850">
            <v>54</v>
          </cell>
          <cell r="Z850" t="str">
            <v>802-0811</v>
          </cell>
          <cell r="AA850" t="str">
            <v>福岡県</v>
          </cell>
          <cell r="AB850" t="str">
            <v>北九州市小倉南区重住二丁目5-20</v>
          </cell>
          <cell r="AC850" t="str">
            <v/>
          </cell>
          <cell r="AD850" t="str">
            <v>080-1509-6322</v>
          </cell>
          <cell r="AE850" t="str">
            <v>haruki43ikeda@sekisui.com</v>
          </cell>
          <cell r="AF850" t="str">
            <v>セキスイハイム九州株式会社</v>
          </cell>
          <cell r="AG850" t="str">
            <v>北九州支店</v>
          </cell>
          <cell r="AH850" t="str">
            <v>802-0005</v>
          </cell>
          <cell r="AI850" t="str">
            <v>福岡県</v>
          </cell>
          <cell r="AJ850" t="str">
            <v>北九州市小倉北区堺町二丁目1-1</v>
          </cell>
          <cell r="AK850" t="str">
            <v>角田ビル2階</v>
          </cell>
          <cell r="AL850" t="str">
            <v>093-512-0816</v>
          </cell>
          <cell r="AM850" t="str">
            <v>⑥</v>
          </cell>
          <cell r="AN850" t="str">
            <v>池田　治記</v>
          </cell>
          <cell r="AO850">
            <v>0</v>
          </cell>
          <cell r="AP850">
            <v>1</v>
          </cell>
          <cell r="AS850" t="str">
            <v>一括</v>
          </cell>
          <cell r="BA850">
            <v>39</v>
          </cell>
          <cell r="BB850" t="str">
            <v>○</v>
          </cell>
          <cell r="BC850" t="str">
            <v>221620216016</v>
          </cell>
          <cell r="BD850">
            <v>44974</v>
          </cell>
          <cell r="BE850">
            <v>44988</v>
          </cell>
          <cell r="BF850">
            <v>44994</v>
          </cell>
          <cell r="BG850" t="str">
            <v>10:00</v>
          </cell>
          <cell r="BH850" t="str">
            <v>17:30</v>
          </cell>
          <cell r="BI850" t="str">
            <v>9:30</v>
          </cell>
          <cell r="BJ850" t="str">
            <v>17:40</v>
          </cell>
          <cell r="BK850" t="str">
            <v/>
          </cell>
          <cell r="BL850" t="str">
            <v/>
          </cell>
        </row>
        <row r="851">
          <cell r="A851" t="str">
            <v>22-1620216-017</v>
          </cell>
          <cell r="B851">
            <v>44939</v>
          </cell>
          <cell r="C851">
            <v>44942</v>
          </cell>
          <cell r="F851" t="str">
            <v>1620216</v>
          </cell>
          <cell r="G851">
            <v>17</v>
          </cell>
          <cell r="H851">
            <v>62</v>
          </cell>
          <cell r="I851" t="str">
            <v>福岡</v>
          </cell>
          <cell r="J851" t="str">
            <v>リファレンス大博多ビル</v>
          </cell>
          <cell r="K851" t="str">
            <v>1120</v>
          </cell>
          <cell r="L851">
            <v>44973</v>
          </cell>
          <cell r="M851">
            <v>44974</v>
          </cell>
          <cell r="O851" t="str">
            <v>福岡</v>
          </cell>
          <cell r="P851" t="str">
            <v>一般</v>
          </cell>
          <cell r="Q851">
            <v>1</v>
          </cell>
          <cell r="R851" t="str">
            <v>カキウチ</v>
          </cell>
          <cell r="S851" t="str">
            <v>マサユキ</v>
          </cell>
          <cell r="T851" t="str">
            <v>カキウチ　マサユキ</v>
          </cell>
          <cell r="U851" t="str">
            <v>柿内</v>
          </cell>
          <cell r="V851" t="str">
            <v>正幸</v>
          </cell>
          <cell r="W851" t="str">
            <v>柿内　正幸</v>
          </cell>
          <cell r="X851">
            <v>28242</v>
          </cell>
          <cell r="Y851">
            <v>47</v>
          </cell>
          <cell r="Z851" t="str">
            <v>818-0067</v>
          </cell>
          <cell r="AA851" t="str">
            <v>福岡県</v>
          </cell>
          <cell r="AB851" t="str">
            <v>筑紫野市俗明院1丁目11-6</v>
          </cell>
          <cell r="AC851" t="str">
            <v>ホーユウパレス朝倉街道204号</v>
          </cell>
          <cell r="AD851" t="str">
            <v>080-1509-6328</v>
          </cell>
          <cell r="AE851" t="str">
            <v>masayuki.kakiuchi@sekisui.com</v>
          </cell>
          <cell r="AF851" t="str">
            <v>セキスイハイム九州株式会社</v>
          </cell>
          <cell r="AG851" t="str">
            <v>福岡支店　技術部設計課</v>
          </cell>
          <cell r="AH851" t="str">
            <v>810-0011</v>
          </cell>
          <cell r="AI851" t="str">
            <v>福岡県</v>
          </cell>
          <cell r="AJ851" t="str">
            <v>福岡市中央区高砂2丁目8番1号</v>
          </cell>
          <cell r="AL851" t="str">
            <v>092-533-8168</v>
          </cell>
          <cell r="AM851" t="str">
            <v>⑥</v>
          </cell>
          <cell r="AN851" t="str">
            <v>柿内　正幸</v>
          </cell>
          <cell r="AO851">
            <v>1</v>
          </cell>
          <cell r="AP851">
            <v>1</v>
          </cell>
          <cell r="AS851" t="str">
            <v>一括</v>
          </cell>
          <cell r="BA851">
            <v>37</v>
          </cell>
          <cell r="BB851" t="str">
            <v>○</v>
          </cell>
          <cell r="BC851" t="str">
            <v>221620216017</v>
          </cell>
          <cell r="BD851">
            <v>44974</v>
          </cell>
          <cell r="BE851">
            <v>44988</v>
          </cell>
          <cell r="BF851">
            <v>44994</v>
          </cell>
          <cell r="BG851" t="str">
            <v>10:00</v>
          </cell>
          <cell r="BH851" t="str">
            <v>17:30</v>
          </cell>
          <cell r="BI851" t="str">
            <v>9:30</v>
          </cell>
          <cell r="BJ851" t="str">
            <v>17:40</v>
          </cell>
          <cell r="BK851" t="str">
            <v/>
          </cell>
          <cell r="BL851" t="str">
            <v/>
          </cell>
        </row>
        <row r="852">
          <cell r="A852" t="str">
            <v>22-1620216-018</v>
          </cell>
          <cell r="B852">
            <v>44939</v>
          </cell>
          <cell r="C852">
            <v>44942</v>
          </cell>
          <cell r="F852" t="str">
            <v>1620216</v>
          </cell>
          <cell r="G852">
            <v>18</v>
          </cell>
          <cell r="H852">
            <v>62</v>
          </cell>
          <cell r="I852" t="str">
            <v>福岡</v>
          </cell>
          <cell r="J852" t="str">
            <v>リファレンス大博多ビル</v>
          </cell>
          <cell r="K852" t="str">
            <v>1120</v>
          </cell>
          <cell r="L852">
            <v>44973</v>
          </cell>
          <cell r="M852">
            <v>44974</v>
          </cell>
          <cell r="O852" t="str">
            <v>福岡</v>
          </cell>
          <cell r="P852" t="str">
            <v>一般</v>
          </cell>
          <cell r="Q852">
            <v>1</v>
          </cell>
          <cell r="R852" t="str">
            <v>アドウ</v>
          </cell>
          <cell r="S852" t="str">
            <v>シゲユキ</v>
          </cell>
          <cell r="T852" t="str">
            <v>アドウ　シゲユキ</v>
          </cell>
          <cell r="U852" t="str">
            <v>綱頭</v>
          </cell>
          <cell r="V852" t="str">
            <v>重幸</v>
          </cell>
          <cell r="W852" t="str">
            <v>綱頭　重幸</v>
          </cell>
          <cell r="X852">
            <v>25077</v>
          </cell>
          <cell r="Y852">
            <v>56</v>
          </cell>
          <cell r="Z852" t="str">
            <v>839-0809</v>
          </cell>
          <cell r="AA852" t="str">
            <v>福岡県</v>
          </cell>
          <cell r="AB852" t="str">
            <v>久留米市東合川2丁目10-17-101</v>
          </cell>
          <cell r="AD852" t="str">
            <v>090-9476-7429</v>
          </cell>
          <cell r="AE852" t="str">
            <v>S.adou@sekisui.com</v>
          </cell>
          <cell r="AF852" t="str">
            <v>セキスイハイム九州株式会社</v>
          </cell>
          <cell r="AG852" t="str">
            <v>福岡支店　技術部設計課</v>
          </cell>
          <cell r="AH852" t="str">
            <v>810-0011</v>
          </cell>
          <cell r="AI852" t="str">
            <v>福岡県</v>
          </cell>
          <cell r="AJ852" t="str">
            <v>福岡市中央区高砂2丁目8番1号</v>
          </cell>
          <cell r="AL852" t="str">
            <v>092-533-8168</v>
          </cell>
          <cell r="AM852" t="str">
            <v>⑥</v>
          </cell>
          <cell r="AN852" t="str">
            <v>網頭　重幸</v>
          </cell>
          <cell r="AO852">
            <v>1</v>
          </cell>
          <cell r="AP852">
            <v>1</v>
          </cell>
          <cell r="AS852" t="str">
            <v>一括</v>
          </cell>
          <cell r="BA852">
            <v>40</v>
          </cell>
          <cell r="BB852" t="str">
            <v>○</v>
          </cell>
          <cell r="BC852" t="str">
            <v>221620216018</v>
          </cell>
          <cell r="BD852">
            <v>44974</v>
          </cell>
          <cell r="BE852">
            <v>44988</v>
          </cell>
          <cell r="BF852">
            <v>44994</v>
          </cell>
          <cell r="BG852" t="str">
            <v>10:00</v>
          </cell>
          <cell r="BH852" t="str">
            <v>17:30</v>
          </cell>
          <cell r="BI852" t="str">
            <v>9:30</v>
          </cell>
          <cell r="BJ852" t="str">
            <v>17:40</v>
          </cell>
          <cell r="BK852" t="str">
            <v/>
          </cell>
          <cell r="BL852" t="str">
            <v/>
          </cell>
        </row>
        <row r="853">
          <cell r="A853" t="str">
            <v>22-1620216-019</v>
          </cell>
          <cell r="B853">
            <v>44939</v>
          </cell>
          <cell r="C853">
            <v>44942</v>
          </cell>
          <cell r="F853" t="str">
            <v>1620216</v>
          </cell>
          <cell r="G853">
            <v>19</v>
          </cell>
          <cell r="H853">
            <v>62</v>
          </cell>
          <cell r="I853" t="str">
            <v>福岡</v>
          </cell>
          <cell r="J853" t="str">
            <v>リファレンス大博多ビル</v>
          </cell>
          <cell r="K853" t="str">
            <v>1120</v>
          </cell>
          <cell r="L853">
            <v>44973</v>
          </cell>
          <cell r="M853">
            <v>44974</v>
          </cell>
          <cell r="O853" t="str">
            <v>福岡</v>
          </cell>
          <cell r="P853" t="str">
            <v>一般</v>
          </cell>
          <cell r="Q853">
            <v>1</v>
          </cell>
          <cell r="R853" t="str">
            <v>ナカガワ</v>
          </cell>
          <cell r="S853" t="str">
            <v>カズタカ</v>
          </cell>
          <cell r="T853" t="str">
            <v>ナカガワ　カズタカ</v>
          </cell>
          <cell r="U853" t="str">
            <v>中川</v>
          </cell>
          <cell r="V853" t="str">
            <v>和孝</v>
          </cell>
          <cell r="W853" t="str">
            <v>中川　和孝</v>
          </cell>
          <cell r="X853">
            <v>27587</v>
          </cell>
          <cell r="Y853">
            <v>49</v>
          </cell>
          <cell r="Z853" t="str">
            <v>841-0083</v>
          </cell>
          <cell r="AA853" t="str">
            <v>佐賀県</v>
          </cell>
          <cell r="AB853" t="str">
            <v>鳥栖市古賀町373-63</v>
          </cell>
          <cell r="AD853" t="str">
            <v>090-3664-0857</v>
          </cell>
          <cell r="AE853" t="str">
            <v>ka.nakagawa@sekisui.com</v>
          </cell>
          <cell r="AF853" t="str">
            <v>セキスイハイム九州株式会社</v>
          </cell>
          <cell r="AG853" t="str">
            <v>福岡支店　設計課</v>
          </cell>
          <cell r="AH853" t="str">
            <v>810-0011</v>
          </cell>
          <cell r="AI853" t="str">
            <v>福岡県</v>
          </cell>
          <cell r="AJ853" t="str">
            <v>福岡市中央区高砂2丁目8番1号</v>
          </cell>
          <cell r="AL853" t="str">
            <v>092-533-8168</v>
          </cell>
          <cell r="AM853" t="str">
            <v>⑥</v>
          </cell>
          <cell r="AN853" t="str">
            <v>中川　和孝</v>
          </cell>
          <cell r="AO853">
            <v>0</v>
          </cell>
          <cell r="AP853">
            <v>1</v>
          </cell>
          <cell r="AS853" t="str">
            <v>一括</v>
          </cell>
          <cell r="BA853">
            <v>39</v>
          </cell>
          <cell r="BB853" t="str">
            <v>○</v>
          </cell>
          <cell r="BC853" t="str">
            <v>221620216019</v>
          </cell>
          <cell r="BD853">
            <v>44974</v>
          </cell>
          <cell r="BE853">
            <v>44988</v>
          </cell>
          <cell r="BF853">
            <v>44994</v>
          </cell>
          <cell r="BG853" t="str">
            <v>10:00</v>
          </cell>
          <cell r="BH853" t="str">
            <v>17:30</v>
          </cell>
          <cell r="BI853" t="str">
            <v>9:30</v>
          </cell>
          <cell r="BJ853" t="str">
            <v>17:40</v>
          </cell>
          <cell r="BK853" t="str">
            <v/>
          </cell>
          <cell r="BL853" t="str">
            <v/>
          </cell>
        </row>
        <row r="854">
          <cell r="A854" t="str">
            <v>22-1620216-020</v>
          </cell>
          <cell r="B854">
            <v>44940</v>
          </cell>
          <cell r="C854">
            <v>44942</v>
          </cell>
          <cell r="F854" t="str">
            <v>1620216</v>
          </cell>
          <cell r="G854">
            <v>20</v>
          </cell>
          <cell r="H854">
            <v>62</v>
          </cell>
          <cell r="I854" t="str">
            <v>福岡</v>
          </cell>
          <cell r="J854" t="str">
            <v>リファレンス大博多ビル</v>
          </cell>
          <cell r="K854" t="str">
            <v>1120</v>
          </cell>
          <cell r="L854">
            <v>44973</v>
          </cell>
          <cell r="M854">
            <v>44974</v>
          </cell>
          <cell r="O854" t="str">
            <v>福岡</v>
          </cell>
          <cell r="P854" t="str">
            <v>一般</v>
          </cell>
          <cell r="Q854">
            <v>1</v>
          </cell>
          <cell r="R854" t="str">
            <v>ヤマモト</v>
          </cell>
          <cell r="S854" t="str">
            <v>ヨウヘイ</v>
          </cell>
          <cell r="T854" t="str">
            <v>ヤマモト　ヨウヘイ</v>
          </cell>
          <cell r="U854" t="str">
            <v>山元</v>
          </cell>
          <cell r="V854" t="str">
            <v>洋平</v>
          </cell>
          <cell r="W854" t="str">
            <v>山元　洋平</v>
          </cell>
          <cell r="X854">
            <v>31053</v>
          </cell>
          <cell r="Y854">
            <v>39</v>
          </cell>
          <cell r="Z854" t="str">
            <v>880-0917</v>
          </cell>
          <cell r="AA854" t="str">
            <v>宮崎県</v>
          </cell>
          <cell r="AB854" t="str">
            <v>宮崎市城ケ崎3丁目12-15</v>
          </cell>
          <cell r="AD854" t="str">
            <v>090-9476-8123</v>
          </cell>
          <cell r="AE854" t="str">
            <v>you.yamamoto@sekisui.com</v>
          </cell>
          <cell r="AF854" t="str">
            <v>セキスイハイム九州株式会社</v>
          </cell>
          <cell r="AG854" t="str">
            <v>宮崎支店 技術部　設計課　設計係</v>
          </cell>
          <cell r="AH854" t="str">
            <v>880-0036</v>
          </cell>
          <cell r="AI854" t="str">
            <v>宮崎県</v>
          </cell>
          <cell r="AJ854" t="str">
            <v>宮崎市花ヶ島町椨ノ木304番地10</v>
          </cell>
          <cell r="AL854" t="str">
            <v>0985-23-5816</v>
          </cell>
          <cell r="AM854" t="str">
            <v>④</v>
          </cell>
          <cell r="AN854" t="str">
            <v>山元　洋平</v>
          </cell>
          <cell r="AO854">
            <v>0</v>
          </cell>
          <cell r="AP854">
            <v>1</v>
          </cell>
          <cell r="AS854" t="str">
            <v>一括</v>
          </cell>
          <cell r="AT854">
            <v>44994</v>
          </cell>
          <cell r="AV854">
            <v>44991</v>
          </cell>
          <cell r="AW854" t="str">
            <v>セキスイハイム九州株式会社</v>
          </cell>
          <cell r="AY854">
            <v>45061</v>
          </cell>
          <cell r="BA854">
            <v>38</v>
          </cell>
          <cell r="BB854" t="str">
            <v>○</v>
          </cell>
          <cell r="BC854" t="str">
            <v>221620216020</v>
          </cell>
          <cell r="BD854">
            <v>44974</v>
          </cell>
          <cell r="BE854">
            <v>44988</v>
          </cell>
          <cell r="BF854">
            <v>44994</v>
          </cell>
          <cell r="BG854" t="str">
            <v>10:00</v>
          </cell>
          <cell r="BH854" t="str">
            <v>17:30</v>
          </cell>
          <cell r="BI854" t="str">
            <v>9:30</v>
          </cell>
          <cell r="BJ854" t="str">
            <v>17:40</v>
          </cell>
          <cell r="BK854" t="str">
            <v/>
          </cell>
          <cell r="BL854" t="str">
            <v/>
          </cell>
        </row>
        <row r="855">
          <cell r="A855" t="str">
            <v>22-1620216-021</v>
          </cell>
          <cell r="B855">
            <v>44940</v>
          </cell>
          <cell r="C855">
            <v>44942</v>
          </cell>
          <cell r="F855" t="str">
            <v>1620216</v>
          </cell>
          <cell r="G855">
            <v>21</v>
          </cell>
          <cell r="H855">
            <v>62</v>
          </cell>
          <cell r="I855" t="str">
            <v>福岡</v>
          </cell>
          <cell r="J855" t="str">
            <v>リファレンス大博多ビル</v>
          </cell>
          <cell r="K855" t="str">
            <v>1120</v>
          </cell>
          <cell r="L855">
            <v>44973</v>
          </cell>
          <cell r="M855">
            <v>44974</v>
          </cell>
          <cell r="O855" t="str">
            <v>福岡</v>
          </cell>
          <cell r="P855" t="str">
            <v>一般</v>
          </cell>
          <cell r="Q855">
            <v>1</v>
          </cell>
          <cell r="R855" t="str">
            <v>サイトウ</v>
          </cell>
          <cell r="S855" t="str">
            <v>ユウミ</v>
          </cell>
          <cell r="T855" t="str">
            <v>サイトウ　ユウミ</v>
          </cell>
          <cell r="U855" t="str">
            <v>齊藤</v>
          </cell>
          <cell r="V855" t="str">
            <v>佑己</v>
          </cell>
          <cell r="W855" t="str">
            <v>齊藤　佑己</v>
          </cell>
          <cell r="X855">
            <v>35096</v>
          </cell>
          <cell r="Y855">
            <v>28</v>
          </cell>
          <cell r="Z855" t="str">
            <v>880-0955</v>
          </cell>
          <cell r="AA855" t="str">
            <v>宮崎県</v>
          </cell>
          <cell r="AB855" t="str">
            <v>宮崎市桜ケ丘町9番15号</v>
          </cell>
          <cell r="AD855" t="str">
            <v>080-9931-6528</v>
          </cell>
          <cell r="AE855" t="str">
            <v>saitou-y@sekisui.com</v>
          </cell>
          <cell r="AF855" t="str">
            <v>セキスイハイム九州株式会社</v>
          </cell>
          <cell r="AG855" t="str">
            <v>宮崎支店 技術グループ　設計課　</v>
          </cell>
          <cell r="AH855" t="str">
            <v>880-0036</v>
          </cell>
          <cell r="AI855" t="str">
            <v>宮崎県</v>
          </cell>
          <cell r="AJ855" t="str">
            <v>宮崎市花ヶ島町椨ノ木304番地10</v>
          </cell>
          <cell r="AL855" t="str">
            <v>0985-23-5816</v>
          </cell>
          <cell r="AM855" t="str">
            <v>④</v>
          </cell>
          <cell r="AN855" t="str">
            <v>齊藤　佑己</v>
          </cell>
          <cell r="AO855">
            <v>1</v>
          </cell>
          <cell r="AP855">
            <v>1</v>
          </cell>
          <cell r="AS855" t="str">
            <v>一括</v>
          </cell>
          <cell r="AT855">
            <v>44994</v>
          </cell>
          <cell r="AV855">
            <v>44994</v>
          </cell>
          <cell r="AW855" t="str">
            <v>セキスイハイム九州株式会社</v>
          </cell>
          <cell r="AY855">
            <v>45061</v>
          </cell>
          <cell r="BA855">
            <v>37</v>
          </cell>
          <cell r="BB855" t="str">
            <v>○</v>
          </cell>
          <cell r="BC855" t="str">
            <v>221620216021</v>
          </cell>
          <cell r="BD855">
            <v>44974</v>
          </cell>
          <cell r="BE855">
            <v>44988</v>
          </cell>
          <cell r="BF855">
            <v>44994</v>
          </cell>
          <cell r="BG855" t="str">
            <v>10:00</v>
          </cell>
          <cell r="BH855" t="str">
            <v>17:30</v>
          </cell>
          <cell r="BI855" t="str">
            <v>9:30</v>
          </cell>
          <cell r="BJ855" t="str">
            <v>17:40</v>
          </cell>
          <cell r="BK855" t="str">
            <v/>
          </cell>
          <cell r="BL855" t="str">
            <v/>
          </cell>
        </row>
        <row r="856">
          <cell r="A856" t="str">
            <v>22-1620216-022</v>
          </cell>
          <cell r="B856">
            <v>44939</v>
          </cell>
          <cell r="C856">
            <v>44942</v>
          </cell>
          <cell r="F856" t="str">
            <v>1620216</v>
          </cell>
          <cell r="G856">
            <v>22</v>
          </cell>
          <cell r="H856">
            <v>62</v>
          </cell>
          <cell r="I856" t="str">
            <v>福岡</v>
          </cell>
          <cell r="J856" t="str">
            <v>リファレンス大博多ビル</v>
          </cell>
          <cell r="K856" t="str">
            <v>1120</v>
          </cell>
          <cell r="L856">
            <v>44973</v>
          </cell>
          <cell r="M856">
            <v>44974</v>
          </cell>
          <cell r="O856" t="str">
            <v>福岡</v>
          </cell>
          <cell r="P856" t="str">
            <v>一般</v>
          </cell>
          <cell r="Q856">
            <v>1</v>
          </cell>
          <cell r="R856" t="str">
            <v>クラモト</v>
          </cell>
          <cell r="S856" t="str">
            <v>イッセイ</v>
          </cell>
          <cell r="T856" t="str">
            <v>クラモト　イッセイ</v>
          </cell>
          <cell r="U856" t="str">
            <v>蔵本</v>
          </cell>
          <cell r="V856" t="str">
            <v>一生</v>
          </cell>
          <cell r="W856" t="str">
            <v>蔵本　一生</v>
          </cell>
          <cell r="X856">
            <v>31992</v>
          </cell>
          <cell r="Y856">
            <v>37</v>
          </cell>
          <cell r="Z856" t="str">
            <v>811-1364</v>
          </cell>
          <cell r="AA856" t="str">
            <v>福岡県</v>
          </cell>
          <cell r="AB856" t="str">
            <v>福岡市南区中尾2丁目34-21</v>
          </cell>
          <cell r="AD856" t="str">
            <v>080-2750-0662</v>
          </cell>
          <cell r="AE856" t="str">
            <v>i.kuramoto@sekisui.com</v>
          </cell>
          <cell r="AF856" t="str">
            <v>セキスイハイム九州株式会社</v>
          </cell>
          <cell r="AG856" t="str">
            <v>福岡支店　設計部　設計課</v>
          </cell>
          <cell r="AH856" t="str">
            <v>810-0011</v>
          </cell>
          <cell r="AI856" t="str">
            <v>福岡県</v>
          </cell>
          <cell r="AJ856" t="str">
            <v>福岡市中央区高砂2丁目8番1号</v>
          </cell>
          <cell r="AL856" t="str">
            <v>092-533-8168</v>
          </cell>
          <cell r="AM856" t="str">
            <v>⑥</v>
          </cell>
          <cell r="AN856" t="str">
            <v>蔵本　一生</v>
          </cell>
          <cell r="AO856">
            <v>1</v>
          </cell>
          <cell r="AP856">
            <v>1</v>
          </cell>
          <cell r="AS856" t="str">
            <v>一括</v>
          </cell>
          <cell r="BA856">
            <v>39</v>
          </cell>
          <cell r="BB856" t="str">
            <v>○</v>
          </cell>
          <cell r="BC856" t="str">
            <v>221620216022</v>
          </cell>
          <cell r="BD856">
            <v>44974</v>
          </cell>
          <cell r="BE856">
            <v>44988</v>
          </cell>
          <cell r="BF856">
            <v>44994</v>
          </cell>
          <cell r="BG856" t="str">
            <v>10:00</v>
          </cell>
          <cell r="BH856" t="str">
            <v>17:30</v>
          </cell>
          <cell r="BI856" t="str">
            <v>9:30</v>
          </cell>
          <cell r="BJ856" t="str">
            <v>17:40</v>
          </cell>
          <cell r="BK856" t="str">
            <v/>
          </cell>
          <cell r="BL856" t="str">
            <v/>
          </cell>
        </row>
        <row r="857">
          <cell r="A857" t="str">
            <v>22-1620216-023</v>
          </cell>
          <cell r="B857">
            <v>44939</v>
          </cell>
          <cell r="C857">
            <v>44942</v>
          </cell>
          <cell r="F857" t="str">
            <v>1620216</v>
          </cell>
          <cell r="G857">
            <v>23</v>
          </cell>
          <cell r="H857">
            <v>62</v>
          </cell>
          <cell r="I857" t="str">
            <v>福岡</v>
          </cell>
          <cell r="J857" t="str">
            <v>リファレンス大博多ビル</v>
          </cell>
          <cell r="K857" t="str">
            <v>1120</v>
          </cell>
          <cell r="L857">
            <v>44973</v>
          </cell>
          <cell r="M857">
            <v>44974</v>
          </cell>
          <cell r="O857" t="str">
            <v>福岡</v>
          </cell>
          <cell r="P857" t="str">
            <v>一般</v>
          </cell>
          <cell r="Q857">
            <v>1</v>
          </cell>
          <cell r="R857" t="str">
            <v>ミズオチ</v>
          </cell>
          <cell r="S857" t="str">
            <v>アヤノ</v>
          </cell>
          <cell r="T857" t="str">
            <v>ミズオチ　アヤノ</v>
          </cell>
          <cell r="U857" t="str">
            <v>水落</v>
          </cell>
          <cell r="V857" t="str">
            <v>彩乃</v>
          </cell>
          <cell r="W857" t="str">
            <v>水落　彩乃</v>
          </cell>
          <cell r="X857">
            <v>34208</v>
          </cell>
          <cell r="Y857">
            <v>31</v>
          </cell>
          <cell r="Z857" t="str">
            <v>811-1344</v>
          </cell>
          <cell r="AA857" t="str">
            <v>福岡県</v>
          </cell>
          <cell r="AB857" t="str">
            <v>福岡市南区三宅2丁目36-5-2</v>
          </cell>
          <cell r="AD857" t="str">
            <v>080-8317-9991</v>
          </cell>
          <cell r="AE857" t="str">
            <v>a.mizuochi@sekisui.com</v>
          </cell>
          <cell r="AF857" t="str">
            <v>セキスイハイム九州株式会社</v>
          </cell>
          <cell r="AG857" t="str">
            <v>福岡支店　技術グループ　設計グループ　第1設計課</v>
          </cell>
          <cell r="AH857" t="str">
            <v>810-0011</v>
          </cell>
          <cell r="AI857" t="str">
            <v>福岡県</v>
          </cell>
          <cell r="AJ857" t="str">
            <v>福岡市中央区高砂2丁目8番1号</v>
          </cell>
          <cell r="AL857" t="str">
            <v>092-533-8168</v>
          </cell>
          <cell r="AM857" t="str">
            <v>②</v>
          </cell>
          <cell r="AN857" t="str">
            <v>水落　彩乃</v>
          </cell>
          <cell r="AO857">
            <v>1</v>
          </cell>
          <cell r="AP857">
            <v>1</v>
          </cell>
          <cell r="AS857" t="str">
            <v>一括</v>
          </cell>
          <cell r="BA857">
            <v>40</v>
          </cell>
          <cell r="BB857" t="str">
            <v>○</v>
          </cell>
          <cell r="BC857" t="str">
            <v>221620216023</v>
          </cell>
          <cell r="BD857">
            <v>44974</v>
          </cell>
          <cell r="BE857">
            <v>44988</v>
          </cell>
          <cell r="BF857">
            <v>44994</v>
          </cell>
          <cell r="BG857" t="str">
            <v>10:00</v>
          </cell>
          <cell r="BH857" t="str">
            <v>17:30</v>
          </cell>
          <cell r="BI857" t="str">
            <v>9:30</v>
          </cell>
          <cell r="BJ857" t="str">
            <v>17:40</v>
          </cell>
          <cell r="BK857" t="str">
            <v/>
          </cell>
          <cell r="BL857" t="str">
            <v/>
          </cell>
        </row>
        <row r="858">
          <cell r="A858" t="str">
            <v>22-1620216-024</v>
          </cell>
          <cell r="B858">
            <v>44940</v>
          </cell>
          <cell r="C858">
            <v>44942</v>
          </cell>
          <cell r="F858" t="str">
            <v>1620216</v>
          </cell>
          <cell r="G858">
            <v>24</v>
          </cell>
          <cell r="H858">
            <v>62</v>
          </cell>
          <cell r="I858" t="str">
            <v>福岡</v>
          </cell>
          <cell r="J858" t="str">
            <v>リファレンス大博多ビル</v>
          </cell>
          <cell r="K858" t="str">
            <v>1120</v>
          </cell>
          <cell r="L858">
            <v>44973</v>
          </cell>
          <cell r="M858">
            <v>44974</v>
          </cell>
          <cell r="O858" t="str">
            <v>福岡</v>
          </cell>
          <cell r="P858" t="str">
            <v>一般</v>
          </cell>
          <cell r="Q858">
            <v>1</v>
          </cell>
          <cell r="R858" t="str">
            <v>ニシザキ</v>
          </cell>
          <cell r="S858" t="str">
            <v>ヤスユキ</v>
          </cell>
          <cell r="T858" t="str">
            <v>ニシザキ　ヤスユキ</v>
          </cell>
          <cell r="U858" t="str">
            <v>西﨑</v>
          </cell>
          <cell r="V858" t="str">
            <v>泰行</v>
          </cell>
          <cell r="W858" t="str">
            <v>西﨑　泰行</v>
          </cell>
          <cell r="X858">
            <v>31438</v>
          </cell>
          <cell r="Y858">
            <v>38</v>
          </cell>
          <cell r="Z858" t="str">
            <v>811-3103</v>
          </cell>
          <cell r="AA858" t="str">
            <v>福岡県</v>
          </cell>
          <cell r="AB858" t="str">
            <v>古賀市中央3町丁目9-19</v>
          </cell>
          <cell r="AD858" t="str">
            <v>080-8525-9604</v>
          </cell>
          <cell r="AE858" t="str">
            <v>y_nishizaki@sekisui.com</v>
          </cell>
          <cell r="AF858" t="str">
            <v>セキスイハイム九州株式会社</v>
          </cell>
          <cell r="AG858" t="str">
            <v>福岡支店　工事課</v>
          </cell>
          <cell r="AH858" t="str">
            <v>810-0011</v>
          </cell>
          <cell r="AI858" t="str">
            <v>福岡県</v>
          </cell>
          <cell r="AJ858" t="str">
            <v>福岡市中央区高砂2丁目8番1号</v>
          </cell>
          <cell r="AL858" t="str">
            <v>092-533-8168</v>
          </cell>
          <cell r="AM858" t="str">
            <v>④</v>
          </cell>
          <cell r="AN858" t="str">
            <v>西﨑　泰行</v>
          </cell>
          <cell r="AO858">
            <v>1</v>
          </cell>
          <cell r="AP858">
            <v>1</v>
          </cell>
          <cell r="AS858" t="str">
            <v>一括</v>
          </cell>
          <cell r="BA858">
            <v>35</v>
          </cell>
          <cell r="BB858" t="str">
            <v>○</v>
          </cell>
          <cell r="BC858" t="str">
            <v>221620216024</v>
          </cell>
          <cell r="BD858">
            <v>44974</v>
          </cell>
          <cell r="BE858">
            <v>44988</v>
          </cell>
          <cell r="BF858">
            <v>44994</v>
          </cell>
          <cell r="BG858" t="str">
            <v>10:00</v>
          </cell>
          <cell r="BH858" t="str">
            <v>17:30</v>
          </cell>
          <cell r="BI858" t="str">
            <v>9:30</v>
          </cell>
          <cell r="BJ858" t="str">
            <v>17:40</v>
          </cell>
          <cell r="BK858" t="str">
            <v/>
          </cell>
          <cell r="BL858" t="str">
            <v/>
          </cell>
        </row>
        <row r="859">
          <cell r="A859" t="str">
            <v>22-1620216-025</v>
          </cell>
          <cell r="B859">
            <v>44940</v>
          </cell>
          <cell r="C859">
            <v>44942</v>
          </cell>
          <cell r="F859" t="str">
            <v>1620216</v>
          </cell>
          <cell r="G859">
            <v>25</v>
          </cell>
          <cell r="H859">
            <v>62</v>
          </cell>
          <cell r="I859" t="str">
            <v>福岡</v>
          </cell>
          <cell r="J859" t="str">
            <v>リファレンス大博多ビル</v>
          </cell>
          <cell r="K859" t="str">
            <v>1120</v>
          </cell>
          <cell r="L859">
            <v>44973</v>
          </cell>
          <cell r="M859">
            <v>44974</v>
          </cell>
          <cell r="O859" t="str">
            <v>福岡</v>
          </cell>
          <cell r="P859" t="str">
            <v>一般</v>
          </cell>
          <cell r="Q859">
            <v>1</v>
          </cell>
          <cell r="R859" t="str">
            <v>ムラタ</v>
          </cell>
          <cell r="S859" t="str">
            <v>ユウタ</v>
          </cell>
          <cell r="T859" t="str">
            <v>ムラタ　ユウタ</v>
          </cell>
          <cell r="U859" t="str">
            <v>村田　</v>
          </cell>
          <cell r="V859" t="str">
            <v>悠太</v>
          </cell>
          <cell r="W859" t="str">
            <v>村田　　悠太</v>
          </cell>
          <cell r="X859">
            <v>35697</v>
          </cell>
          <cell r="Y859">
            <v>27</v>
          </cell>
          <cell r="Z859" t="str">
            <v>812-0017</v>
          </cell>
          <cell r="AA859" t="str">
            <v>福岡県</v>
          </cell>
          <cell r="AB859" t="str">
            <v>福岡市博多区美野島1-6-22</v>
          </cell>
          <cell r="AC859" t="str">
            <v>エステートモア博多101号室</v>
          </cell>
          <cell r="AD859" t="str">
            <v>090-6503-3068</v>
          </cell>
          <cell r="AE859" t="str">
            <v>murata108-y@sekisui.com</v>
          </cell>
          <cell r="AF859" t="str">
            <v>セキスイハイム九州株式会社</v>
          </cell>
          <cell r="AG859" t="str">
            <v>北九州支店　設計課</v>
          </cell>
          <cell r="AH859" t="str">
            <v>802-0005</v>
          </cell>
          <cell r="AI859" t="str">
            <v>福岡県</v>
          </cell>
          <cell r="AJ859" t="str">
            <v>北九州市小倉北区堺町二丁目1-1</v>
          </cell>
          <cell r="AK859" t="str">
            <v>角田ビル2階</v>
          </cell>
          <cell r="AL859" t="str">
            <v>093-512-0816</v>
          </cell>
          <cell r="AM859" t="str">
            <v>②</v>
          </cell>
          <cell r="AN859" t="str">
            <v>村田　　悠太</v>
          </cell>
          <cell r="AO859">
            <v>0</v>
          </cell>
          <cell r="AP859">
            <v>1</v>
          </cell>
          <cell r="AS859" t="str">
            <v>一括</v>
          </cell>
          <cell r="BA859">
            <v>37</v>
          </cell>
          <cell r="BB859" t="str">
            <v>○</v>
          </cell>
          <cell r="BC859" t="str">
            <v>221620216025</v>
          </cell>
          <cell r="BD859">
            <v>44974</v>
          </cell>
          <cell r="BE859">
            <v>44988</v>
          </cell>
          <cell r="BF859">
            <v>44994</v>
          </cell>
          <cell r="BG859" t="str">
            <v>10:00</v>
          </cell>
          <cell r="BH859" t="str">
            <v>17:30</v>
          </cell>
          <cell r="BI859" t="str">
            <v>9:30</v>
          </cell>
          <cell r="BJ859" t="str">
            <v>17:40</v>
          </cell>
          <cell r="BK859" t="str">
            <v/>
          </cell>
          <cell r="BL859" t="str">
            <v/>
          </cell>
        </row>
        <row r="860">
          <cell r="A860" t="str">
            <v>22-1620216-026</v>
          </cell>
          <cell r="B860">
            <v>44941</v>
          </cell>
          <cell r="C860">
            <v>44942</v>
          </cell>
          <cell r="F860" t="str">
            <v>1620216</v>
          </cell>
          <cell r="G860">
            <v>26</v>
          </cell>
          <cell r="H860">
            <v>62</v>
          </cell>
          <cell r="I860" t="str">
            <v>福岡</v>
          </cell>
          <cell r="J860" t="str">
            <v>リファレンス大博多ビル</v>
          </cell>
          <cell r="K860" t="str">
            <v>1120</v>
          </cell>
          <cell r="L860">
            <v>44973</v>
          </cell>
          <cell r="M860">
            <v>44974</v>
          </cell>
          <cell r="O860" t="str">
            <v>福岡</v>
          </cell>
          <cell r="P860" t="str">
            <v>一般</v>
          </cell>
          <cell r="Q860">
            <v>1</v>
          </cell>
          <cell r="R860" t="str">
            <v>ソノダ</v>
          </cell>
          <cell r="S860" t="str">
            <v>クニアキ</v>
          </cell>
          <cell r="T860" t="str">
            <v>ソノダ　クニアキ</v>
          </cell>
          <cell r="U860" t="str">
            <v>園田</v>
          </cell>
          <cell r="V860" t="str">
            <v>邦昭</v>
          </cell>
          <cell r="W860" t="str">
            <v>園田　邦昭</v>
          </cell>
          <cell r="X860">
            <v>26573</v>
          </cell>
          <cell r="Y860">
            <v>50</v>
          </cell>
          <cell r="Z860" t="str">
            <v>860--0078</v>
          </cell>
          <cell r="AA860" t="str">
            <v>熊本県</v>
          </cell>
          <cell r="AB860" t="str">
            <v>熊本市中央区京町2丁目6-41</v>
          </cell>
          <cell r="AC860" t="str">
            <v/>
          </cell>
          <cell r="AD860" t="str">
            <v>090-9475-9240</v>
          </cell>
          <cell r="AE860" t="str">
            <v>k-sonoda@sekisui.com</v>
          </cell>
          <cell r="AF860" t="str">
            <v>セキスイハイム九州株式会社</v>
          </cell>
          <cell r="AG860" t="str">
            <v>熊本支店</v>
          </cell>
          <cell r="AH860" t="str">
            <v>862-0913</v>
          </cell>
          <cell r="AI860" t="str">
            <v>熊本県</v>
          </cell>
          <cell r="AJ860" t="str">
            <v>熊本市東区尾ノ上１丁目6-20</v>
          </cell>
          <cell r="AK860" t="str">
            <v/>
          </cell>
          <cell r="AL860" t="str">
            <v>096-367-7100</v>
          </cell>
          <cell r="AM860" t="str">
            <v>⑥</v>
          </cell>
          <cell r="AN860" t="str">
            <v>園田　邦昭</v>
          </cell>
          <cell r="AO860">
            <v>0</v>
          </cell>
          <cell r="AP860">
            <v>0</v>
          </cell>
          <cell r="AS860" t="str">
            <v>一括</v>
          </cell>
          <cell r="BA860">
            <v>40</v>
          </cell>
          <cell r="BB860" t="str">
            <v>○</v>
          </cell>
          <cell r="BC860" t="str">
            <v>221620216026</v>
          </cell>
          <cell r="BD860">
            <v>44974</v>
          </cell>
          <cell r="BE860">
            <v>44988</v>
          </cell>
          <cell r="BF860">
            <v>44994</v>
          </cell>
          <cell r="BG860" t="str">
            <v>10:00</v>
          </cell>
          <cell r="BH860" t="str">
            <v>17:30</v>
          </cell>
          <cell r="BI860" t="str">
            <v>9:30</v>
          </cell>
          <cell r="BJ860" t="str">
            <v>17:40</v>
          </cell>
          <cell r="BK860" t="str">
            <v/>
          </cell>
          <cell r="BL860" t="str">
            <v/>
          </cell>
        </row>
        <row r="861">
          <cell r="A861" t="str">
            <v>22-1620216-027</v>
          </cell>
          <cell r="B861">
            <v>44941</v>
          </cell>
          <cell r="C861">
            <v>44942</v>
          </cell>
          <cell r="F861" t="str">
            <v>1620216</v>
          </cell>
          <cell r="G861">
            <v>27</v>
          </cell>
          <cell r="H861">
            <v>62</v>
          </cell>
          <cell r="I861" t="str">
            <v>福岡</v>
          </cell>
          <cell r="J861" t="str">
            <v>リファレンス大博多ビル</v>
          </cell>
          <cell r="K861" t="str">
            <v>1120</v>
          </cell>
          <cell r="L861">
            <v>44973</v>
          </cell>
          <cell r="M861">
            <v>44974</v>
          </cell>
          <cell r="O861" t="str">
            <v>福岡</v>
          </cell>
          <cell r="P861" t="str">
            <v>一般</v>
          </cell>
          <cell r="Q861">
            <v>1</v>
          </cell>
          <cell r="R861" t="str">
            <v>イノウエ</v>
          </cell>
          <cell r="S861" t="str">
            <v>マサユキ</v>
          </cell>
          <cell r="T861" t="str">
            <v>イノウエ　マサユキ</v>
          </cell>
          <cell r="U861" t="str">
            <v>井上</v>
          </cell>
          <cell r="V861" t="str">
            <v>正弓樹</v>
          </cell>
          <cell r="W861" t="str">
            <v>井上　正弓樹</v>
          </cell>
          <cell r="X861">
            <v>28408</v>
          </cell>
          <cell r="Y861">
            <v>45</v>
          </cell>
          <cell r="Z861" t="str">
            <v>854-0069</v>
          </cell>
          <cell r="AA861" t="str">
            <v>長崎県</v>
          </cell>
          <cell r="AB861" t="str">
            <v>諫早市貝津ヶ丘489番地47</v>
          </cell>
          <cell r="AC861" t="str">
            <v/>
          </cell>
          <cell r="AD861" t="str">
            <v>090-9476-7163</v>
          </cell>
          <cell r="AE861" t="str">
            <v>masayuki-inoue@sekisui.com</v>
          </cell>
          <cell r="AF861" t="str">
            <v>セキスイハイム九州株式会社</v>
          </cell>
          <cell r="AG861" t="str">
            <v>熊本支店</v>
          </cell>
          <cell r="AH861" t="str">
            <v>862-0913</v>
          </cell>
          <cell r="AI861" t="str">
            <v>熊本県</v>
          </cell>
          <cell r="AJ861" t="str">
            <v>熊本市東区尾ノ上1丁目6番20号</v>
          </cell>
          <cell r="AK861" t="str">
            <v/>
          </cell>
          <cell r="AL861" t="str">
            <v>096-367-7100</v>
          </cell>
          <cell r="AM861" t="str">
            <v>⑥</v>
          </cell>
          <cell r="AN861" t="str">
            <v>井上　正弓樹</v>
          </cell>
          <cell r="AO861">
            <v>1</v>
          </cell>
          <cell r="AP861">
            <v>1</v>
          </cell>
          <cell r="AS861" t="str">
            <v>一括</v>
          </cell>
          <cell r="BA861">
            <v>38</v>
          </cell>
          <cell r="BB861" t="str">
            <v>○</v>
          </cell>
          <cell r="BC861" t="str">
            <v>221620216027</v>
          </cell>
          <cell r="BD861">
            <v>44974</v>
          </cell>
          <cell r="BE861">
            <v>44988</v>
          </cell>
          <cell r="BF861">
            <v>44994</v>
          </cell>
          <cell r="BG861" t="str">
            <v>10:00</v>
          </cell>
          <cell r="BH861" t="str">
            <v>17:30</v>
          </cell>
          <cell r="BI861" t="str">
            <v>9:30</v>
          </cell>
          <cell r="BJ861" t="str">
            <v>17:40</v>
          </cell>
          <cell r="BK861" t="str">
            <v/>
          </cell>
          <cell r="BL861" t="str">
            <v/>
          </cell>
        </row>
        <row r="862">
          <cell r="A862" t="str">
            <v>22-1620216-028</v>
          </cell>
          <cell r="B862">
            <v>44941</v>
          </cell>
          <cell r="C862">
            <v>44942</v>
          </cell>
          <cell r="F862" t="str">
            <v>1620216</v>
          </cell>
          <cell r="G862">
            <v>28</v>
          </cell>
          <cell r="H862">
            <v>62</v>
          </cell>
          <cell r="I862" t="str">
            <v>福岡</v>
          </cell>
          <cell r="J862" t="str">
            <v>リファレンス大博多ビル</v>
          </cell>
          <cell r="K862" t="str">
            <v>1120</v>
          </cell>
          <cell r="L862">
            <v>44973</v>
          </cell>
          <cell r="M862">
            <v>44974</v>
          </cell>
          <cell r="O862" t="str">
            <v>福岡</v>
          </cell>
          <cell r="P862" t="str">
            <v>一般</v>
          </cell>
          <cell r="Q862">
            <v>1</v>
          </cell>
          <cell r="R862" t="str">
            <v>ツルドメ</v>
          </cell>
          <cell r="S862" t="str">
            <v>キョウヘイ</v>
          </cell>
          <cell r="T862" t="str">
            <v>ツルドメ　キョウヘイ</v>
          </cell>
          <cell r="U862" t="str">
            <v>鶴留</v>
          </cell>
          <cell r="V862" t="str">
            <v>恭平</v>
          </cell>
          <cell r="W862" t="str">
            <v>鶴留　恭平</v>
          </cell>
          <cell r="X862">
            <v>29708</v>
          </cell>
          <cell r="Y862">
            <v>43</v>
          </cell>
          <cell r="Z862" t="str">
            <v>890-0073</v>
          </cell>
          <cell r="AA862" t="str">
            <v>鹿児島県</v>
          </cell>
          <cell r="AB862" t="str">
            <v>鹿児島市宇宿9-6-10</v>
          </cell>
          <cell r="AC862" t="str">
            <v>パティオ・コート202号</v>
          </cell>
          <cell r="AD862" t="str">
            <v>090-4779-4674</v>
          </cell>
          <cell r="AE862" t="str">
            <v>kyohei.tsurudome@sekisui.com</v>
          </cell>
          <cell r="AF862" t="str">
            <v>セキスイハイム九州株式会社</v>
          </cell>
          <cell r="AG862" t="str">
            <v>熊本支店 技術部　設計課</v>
          </cell>
          <cell r="AH862" t="str">
            <v>862-0913</v>
          </cell>
          <cell r="AI862" t="str">
            <v>熊本県</v>
          </cell>
          <cell r="AJ862" t="str">
            <v>熊本市東区尾ノ上1丁目6-20</v>
          </cell>
          <cell r="AL862" t="str">
            <v>096-367-7100</v>
          </cell>
          <cell r="AM862" t="str">
            <v>④</v>
          </cell>
          <cell r="AN862" t="str">
            <v>鶴留　恭平</v>
          </cell>
          <cell r="AO862">
            <v>1</v>
          </cell>
          <cell r="AP862">
            <v>1</v>
          </cell>
          <cell r="AS862" t="str">
            <v>一括</v>
          </cell>
          <cell r="BA862">
            <v>40</v>
          </cell>
          <cell r="BB862" t="str">
            <v>○</v>
          </cell>
          <cell r="BC862" t="str">
            <v>221620216028</v>
          </cell>
          <cell r="BD862">
            <v>44974</v>
          </cell>
          <cell r="BE862">
            <v>44988</v>
          </cell>
          <cell r="BF862">
            <v>44994</v>
          </cell>
          <cell r="BG862" t="str">
            <v>10:00</v>
          </cell>
          <cell r="BH862" t="str">
            <v>17:30</v>
          </cell>
          <cell r="BI862" t="str">
            <v>9:30</v>
          </cell>
          <cell r="BJ862" t="str">
            <v>17:40</v>
          </cell>
          <cell r="BK862" t="str">
            <v/>
          </cell>
          <cell r="BL862" t="str">
            <v/>
          </cell>
        </row>
        <row r="863">
          <cell r="A863" t="str">
            <v>22-1620216-029</v>
          </cell>
          <cell r="B863">
            <v>44940</v>
          </cell>
          <cell r="C863">
            <v>44942</v>
          </cell>
          <cell r="F863" t="str">
            <v>1620216</v>
          </cell>
          <cell r="G863">
            <v>29</v>
          </cell>
          <cell r="H863">
            <v>62</v>
          </cell>
          <cell r="I863" t="str">
            <v>福岡</v>
          </cell>
          <cell r="J863" t="str">
            <v>リファレンス大博多ビル</v>
          </cell>
          <cell r="K863" t="str">
            <v>1120</v>
          </cell>
          <cell r="L863">
            <v>44973</v>
          </cell>
          <cell r="M863">
            <v>44974</v>
          </cell>
          <cell r="O863" t="str">
            <v>福岡</v>
          </cell>
          <cell r="P863" t="str">
            <v>一般</v>
          </cell>
          <cell r="Q863">
            <v>1</v>
          </cell>
          <cell r="R863" t="str">
            <v>アソウ</v>
          </cell>
          <cell r="S863" t="str">
            <v>ノリヨシ</v>
          </cell>
          <cell r="T863" t="str">
            <v>アソウ　ノリヨシ</v>
          </cell>
          <cell r="U863" t="str">
            <v>麻生</v>
          </cell>
          <cell r="V863" t="str">
            <v>記良</v>
          </cell>
          <cell r="W863" t="str">
            <v>麻生　記良</v>
          </cell>
          <cell r="X863">
            <v>27143</v>
          </cell>
          <cell r="Y863">
            <v>50</v>
          </cell>
          <cell r="Z863" t="str">
            <v>870-1121</v>
          </cell>
          <cell r="AA863" t="str">
            <v>大分県</v>
          </cell>
          <cell r="AB863" t="str">
            <v>大分市鴛野1425</v>
          </cell>
          <cell r="AD863" t="str">
            <v>080-1719-3584</v>
          </cell>
          <cell r="AE863" t="str">
            <v>norinori-asou@sekisui.com</v>
          </cell>
          <cell r="AF863" t="str">
            <v>セキスイハイム九州株式会社</v>
          </cell>
          <cell r="AG863" t="str">
            <v>大分支店 技術室 設計課</v>
          </cell>
          <cell r="AH863" t="str">
            <v>870-0921</v>
          </cell>
          <cell r="AI863" t="str">
            <v>大分県</v>
          </cell>
          <cell r="AJ863" t="str">
            <v>大分市萩原2丁目6番7号</v>
          </cell>
          <cell r="AL863" t="str">
            <v>097-573-0816</v>
          </cell>
          <cell r="AM863" t="str">
            <v>⑥</v>
          </cell>
          <cell r="AN863" t="str">
            <v>麻生　記良</v>
          </cell>
          <cell r="AO863">
            <v>1</v>
          </cell>
          <cell r="AP863">
            <v>1</v>
          </cell>
          <cell r="AS863" t="str">
            <v>一括</v>
          </cell>
          <cell r="BA863">
            <v>38</v>
          </cell>
          <cell r="BB863" t="str">
            <v>○</v>
          </cell>
          <cell r="BC863" t="str">
            <v>221620216029</v>
          </cell>
          <cell r="BD863">
            <v>44974</v>
          </cell>
          <cell r="BE863">
            <v>44988</v>
          </cell>
          <cell r="BF863">
            <v>44994</v>
          </cell>
          <cell r="BG863" t="str">
            <v>10:00</v>
          </cell>
          <cell r="BH863" t="str">
            <v>17:30</v>
          </cell>
          <cell r="BI863" t="str">
            <v>9:30</v>
          </cell>
          <cell r="BJ863" t="str">
            <v>17:40</v>
          </cell>
          <cell r="BK863" t="str">
            <v/>
          </cell>
          <cell r="BL863" t="str">
            <v/>
          </cell>
        </row>
        <row r="864">
          <cell r="A864" t="str">
            <v>22-1620216-030</v>
          </cell>
          <cell r="B864">
            <v>44935</v>
          </cell>
          <cell r="C864">
            <v>44942</v>
          </cell>
          <cell r="F864" t="str">
            <v>1620216</v>
          </cell>
          <cell r="G864">
            <v>30</v>
          </cell>
          <cell r="H864">
            <v>62</v>
          </cell>
          <cell r="I864" t="str">
            <v>福岡</v>
          </cell>
          <cell r="J864" t="str">
            <v>リファレンス大博多ビル</v>
          </cell>
          <cell r="K864" t="str">
            <v>1120</v>
          </cell>
          <cell r="L864">
            <v>44973</v>
          </cell>
          <cell r="M864">
            <v>44974</v>
          </cell>
          <cell r="O864" t="str">
            <v>福岡</v>
          </cell>
          <cell r="P864" t="str">
            <v>一般</v>
          </cell>
          <cell r="Q864">
            <v>1</v>
          </cell>
          <cell r="R864" t="str">
            <v>キノシタ</v>
          </cell>
          <cell r="S864" t="str">
            <v>エリカ</v>
          </cell>
          <cell r="T864" t="str">
            <v>キノシタ　エリカ</v>
          </cell>
          <cell r="U864" t="str">
            <v>木下</v>
          </cell>
          <cell r="V864" t="str">
            <v>恵里香</v>
          </cell>
          <cell r="W864" t="str">
            <v>木下　恵里香</v>
          </cell>
          <cell r="X864">
            <v>33144</v>
          </cell>
          <cell r="Y864">
            <v>33</v>
          </cell>
          <cell r="Z864" t="str">
            <v>870-0128</v>
          </cell>
          <cell r="AA864" t="str">
            <v>大分県</v>
          </cell>
          <cell r="AB864" t="str">
            <v>大分市森717-2</v>
          </cell>
          <cell r="AC864" t="str">
            <v>チェリーコートⅡ201号</v>
          </cell>
          <cell r="AD864" t="str">
            <v>080-8302-1779</v>
          </cell>
          <cell r="AE864" t="str">
            <v>kinoshita.e@sekisui.com</v>
          </cell>
          <cell r="AF864" t="str">
            <v>セキスイハイム九州株式会社</v>
          </cell>
          <cell r="AG864" t="str">
            <v>大分支店 技術室 設計課</v>
          </cell>
          <cell r="AH864" t="str">
            <v>870-0921</v>
          </cell>
          <cell r="AI864" t="str">
            <v>大分県</v>
          </cell>
          <cell r="AJ864" t="str">
            <v>大分市萩原2丁目6番7号</v>
          </cell>
          <cell r="AL864" t="str">
            <v>097-573-0816</v>
          </cell>
          <cell r="AM864" t="str">
            <v>②</v>
          </cell>
          <cell r="AN864" t="str">
            <v>木下　恵里香</v>
          </cell>
          <cell r="AO864">
            <v>1</v>
          </cell>
          <cell r="AP864">
            <v>1</v>
          </cell>
          <cell r="AS864" t="str">
            <v>一括</v>
          </cell>
          <cell r="BA864">
            <v>40</v>
          </cell>
          <cell r="BB864" t="str">
            <v>○</v>
          </cell>
          <cell r="BC864" t="str">
            <v>221620216030</v>
          </cell>
          <cell r="BD864">
            <v>44974</v>
          </cell>
          <cell r="BE864">
            <v>44988</v>
          </cell>
          <cell r="BF864">
            <v>44994</v>
          </cell>
          <cell r="BG864" t="str">
            <v>10:00</v>
          </cell>
          <cell r="BH864" t="str">
            <v>17:30</v>
          </cell>
          <cell r="BI864" t="str">
            <v>9:30</v>
          </cell>
          <cell r="BJ864" t="str">
            <v>17:40</v>
          </cell>
          <cell r="BK864" t="str">
            <v/>
          </cell>
          <cell r="BL864" t="str">
            <v/>
          </cell>
        </row>
        <row r="865">
          <cell r="A865" t="str">
            <v>22-1620216-031</v>
          </cell>
          <cell r="B865">
            <v>44935</v>
          </cell>
          <cell r="C865">
            <v>44942</v>
          </cell>
          <cell r="F865" t="str">
            <v>1620216</v>
          </cell>
          <cell r="G865">
            <v>31</v>
          </cell>
          <cell r="H865">
            <v>62</v>
          </cell>
          <cell r="I865" t="str">
            <v>福岡</v>
          </cell>
          <cell r="J865" t="str">
            <v>リファレンス大博多ビル</v>
          </cell>
          <cell r="K865" t="str">
            <v>1120</v>
          </cell>
          <cell r="L865">
            <v>44973</v>
          </cell>
          <cell r="M865">
            <v>44974</v>
          </cell>
          <cell r="O865" t="str">
            <v>福岡</v>
          </cell>
          <cell r="P865" t="str">
            <v>一般</v>
          </cell>
          <cell r="Q865">
            <v>1</v>
          </cell>
          <cell r="R865" t="str">
            <v>カイ</v>
          </cell>
          <cell r="S865" t="str">
            <v>ミズナ</v>
          </cell>
          <cell r="T865" t="str">
            <v>カイ　ミズナ</v>
          </cell>
          <cell r="U865" t="str">
            <v>甲斐</v>
          </cell>
          <cell r="V865" t="str">
            <v>瑞菜</v>
          </cell>
          <cell r="W865" t="str">
            <v>甲斐　瑞菜</v>
          </cell>
          <cell r="X865">
            <v>34580</v>
          </cell>
          <cell r="Y865">
            <v>30</v>
          </cell>
          <cell r="Z865" t="str">
            <v>870-1155</v>
          </cell>
          <cell r="AA865" t="str">
            <v>大分県</v>
          </cell>
          <cell r="AB865" t="str">
            <v>大分市玉沢1170-1</v>
          </cell>
          <cell r="AD865" t="str">
            <v>090-9106-9394</v>
          </cell>
          <cell r="AE865" t="str">
            <v>mizuna.kai@sekisui.com</v>
          </cell>
          <cell r="AF865" t="str">
            <v>セキスイハイム九州株式会社</v>
          </cell>
          <cell r="AG865" t="str">
            <v>大分支店 技術室 設計課</v>
          </cell>
          <cell r="AH865" t="str">
            <v>870-0921</v>
          </cell>
          <cell r="AI865" t="str">
            <v>大分県</v>
          </cell>
          <cell r="AJ865" t="str">
            <v>大分市萩原2丁目6番7号</v>
          </cell>
          <cell r="AL865" t="str">
            <v>097-573-0816</v>
          </cell>
          <cell r="AM865" t="str">
            <v>②</v>
          </cell>
          <cell r="AN865" t="str">
            <v>甲斐　瑞菜</v>
          </cell>
          <cell r="AO865">
            <v>1</v>
          </cell>
          <cell r="AP865">
            <v>1</v>
          </cell>
          <cell r="AS865" t="str">
            <v>一括</v>
          </cell>
          <cell r="BA865">
            <v>39</v>
          </cell>
          <cell r="BB865" t="str">
            <v>○</v>
          </cell>
          <cell r="BC865" t="str">
            <v>221620216031</v>
          </cell>
          <cell r="BD865">
            <v>44974</v>
          </cell>
          <cell r="BE865">
            <v>44988</v>
          </cell>
          <cell r="BF865">
            <v>44994</v>
          </cell>
          <cell r="BG865" t="str">
            <v>10:00</v>
          </cell>
          <cell r="BH865" t="str">
            <v>17:30</v>
          </cell>
          <cell r="BI865" t="str">
            <v>9:30</v>
          </cell>
          <cell r="BJ865" t="str">
            <v>17:40</v>
          </cell>
          <cell r="BK865" t="str">
            <v/>
          </cell>
          <cell r="BL865" t="str">
            <v/>
          </cell>
        </row>
        <row r="866">
          <cell r="A866" t="str">
            <v>22-1620216-032</v>
          </cell>
          <cell r="B866">
            <v>44941</v>
          </cell>
          <cell r="C866">
            <v>44942</v>
          </cell>
          <cell r="F866" t="str">
            <v>1620216</v>
          </cell>
          <cell r="G866">
            <v>32</v>
          </cell>
          <cell r="H866">
            <v>62</v>
          </cell>
          <cell r="I866" t="str">
            <v>福岡</v>
          </cell>
          <cell r="J866" t="str">
            <v>リファレンス大博多ビル</v>
          </cell>
          <cell r="K866" t="str">
            <v>1120</v>
          </cell>
          <cell r="L866">
            <v>44973</v>
          </cell>
          <cell r="M866">
            <v>44974</v>
          </cell>
          <cell r="O866" t="str">
            <v>福岡</v>
          </cell>
          <cell r="P866" t="str">
            <v>一般</v>
          </cell>
          <cell r="Q866">
            <v>1</v>
          </cell>
          <cell r="R866" t="str">
            <v>ソノダ</v>
          </cell>
          <cell r="S866" t="str">
            <v>ヒデアキ</v>
          </cell>
          <cell r="T866" t="str">
            <v>ソノダ　ヒデアキ</v>
          </cell>
          <cell r="U866" t="str">
            <v>園田</v>
          </cell>
          <cell r="V866" t="str">
            <v>秀明</v>
          </cell>
          <cell r="W866" t="str">
            <v>園田　秀明</v>
          </cell>
          <cell r="X866">
            <v>24479</v>
          </cell>
          <cell r="Y866">
            <v>56</v>
          </cell>
          <cell r="Z866" t="str">
            <v>862-0924</v>
          </cell>
          <cell r="AA866" t="str">
            <v>熊本県</v>
          </cell>
          <cell r="AB866" t="str">
            <v>熊本市東区帯山5丁目10番7号</v>
          </cell>
          <cell r="AC866" t="str">
            <v/>
          </cell>
          <cell r="AD866" t="str">
            <v>090-6233-8670</v>
          </cell>
          <cell r="AE866" t="str">
            <v>h-sonoda@sekisui.com</v>
          </cell>
          <cell r="AF866" t="str">
            <v>セキスイハイム九州株式会社</v>
          </cell>
          <cell r="AG866" t="str">
            <v>熊本支店</v>
          </cell>
          <cell r="AH866" t="str">
            <v>862-0913</v>
          </cell>
          <cell r="AI866" t="str">
            <v>熊本県</v>
          </cell>
          <cell r="AJ866" t="str">
            <v>熊本市東区尾ノ上1丁目6番20号</v>
          </cell>
          <cell r="AK866" t="str">
            <v/>
          </cell>
          <cell r="AL866" t="str">
            <v>096-367-7100</v>
          </cell>
          <cell r="AM866" t="str">
            <v>⑥</v>
          </cell>
          <cell r="AN866" t="str">
            <v>園田　秀明</v>
          </cell>
          <cell r="AO866">
            <v>0</v>
          </cell>
          <cell r="AP866">
            <v>1</v>
          </cell>
          <cell r="AS866" t="str">
            <v>一括</v>
          </cell>
          <cell r="BA866">
            <v>37</v>
          </cell>
          <cell r="BB866" t="str">
            <v>○</v>
          </cell>
          <cell r="BC866" t="str">
            <v>221620216032</v>
          </cell>
          <cell r="BD866">
            <v>44974</v>
          </cell>
          <cell r="BE866">
            <v>44988</v>
          </cell>
          <cell r="BF866">
            <v>44994</v>
          </cell>
          <cell r="BG866" t="str">
            <v>10:00</v>
          </cell>
          <cell r="BH866" t="str">
            <v>17:30</v>
          </cell>
          <cell r="BI866" t="str">
            <v>9:30</v>
          </cell>
          <cell r="BJ866" t="str">
            <v>17:40</v>
          </cell>
          <cell r="BK866" t="str">
            <v/>
          </cell>
          <cell r="BL866" t="str">
            <v/>
          </cell>
        </row>
        <row r="867">
          <cell r="A867" t="str">
            <v>22-1620216-033</v>
          </cell>
          <cell r="B867">
            <v>44941</v>
          </cell>
          <cell r="C867">
            <v>44942</v>
          </cell>
          <cell r="F867" t="str">
            <v>1620216</v>
          </cell>
          <cell r="G867">
            <v>33</v>
          </cell>
          <cell r="H867">
            <v>62</v>
          </cell>
          <cell r="I867" t="str">
            <v>福岡</v>
          </cell>
          <cell r="J867" t="str">
            <v>リファレンス大博多ビル</v>
          </cell>
          <cell r="K867" t="str">
            <v>1120</v>
          </cell>
          <cell r="L867">
            <v>44973</v>
          </cell>
          <cell r="M867">
            <v>44974</v>
          </cell>
          <cell r="O867" t="str">
            <v>福岡</v>
          </cell>
          <cell r="P867" t="str">
            <v>一般</v>
          </cell>
          <cell r="Q867">
            <v>1</v>
          </cell>
          <cell r="R867" t="str">
            <v>マエダ</v>
          </cell>
          <cell r="S867" t="str">
            <v>カズナリ</v>
          </cell>
          <cell r="T867" t="str">
            <v>マエダ　カズナリ</v>
          </cell>
          <cell r="U867" t="str">
            <v>前田</v>
          </cell>
          <cell r="V867" t="str">
            <v>和成</v>
          </cell>
          <cell r="W867" t="str">
            <v>前田　和成</v>
          </cell>
          <cell r="X867">
            <v>29488</v>
          </cell>
          <cell r="Y867">
            <v>44</v>
          </cell>
          <cell r="Z867" t="str">
            <v>815-0075</v>
          </cell>
          <cell r="AA867" t="str">
            <v>福岡県</v>
          </cell>
          <cell r="AB867" t="str">
            <v>福岡市南区長丘1丁目8-18</v>
          </cell>
          <cell r="AD867" t="str">
            <v>080-1509-6321</v>
          </cell>
          <cell r="AE867" t="str">
            <v>kazunari.maeda@sekisui.com</v>
          </cell>
          <cell r="AF867" t="str">
            <v>セキスイハイム九州株式会社</v>
          </cell>
          <cell r="AG867" t="str">
            <v>福岡支店　技術部設計課</v>
          </cell>
          <cell r="AH867" t="str">
            <v>810-0011</v>
          </cell>
          <cell r="AI867" t="str">
            <v>福岡県</v>
          </cell>
          <cell r="AJ867" t="str">
            <v>福岡市中央区高砂2丁目8番1号</v>
          </cell>
          <cell r="AL867" t="str">
            <v>092-533-8168</v>
          </cell>
          <cell r="AM867" t="str">
            <v>⑥</v>
          </cell>
          <cell r="AN867" t="str">
            <v>前田　和成</v>
          </cell>
          <cell r="AO867">
            <v>1</v>
          </cell>
          <cell r="AP867">
            <v>1</v>
          </cell>
          <cell r="AS867" t="str">
            <v>一括</v>
          </cell>
          <cell r="BA867">
            <v>37</v>
          </cell>
          <cell r="BB867" t="str">
            <v>○</v>
          </cell>
          <cell r="BC867" t="str">
            <v>221620216033</v>
          </cell>
          <cell r="BD867">
            <v>44974</v>
          </cell>
          <cell r="BE867">
            <v>44988</v>
          </cell>
          <cell r="BF867">
            <v>44994</v>
          </cell>
          <cell r="BG867" t="str">
            <v>10:00</v>
          </cell>
          <cell r="BH867" t="str">
            <v>17:30</v>
          </cell>
          <cell r="BI867" t="str">
            <v>9:30</v>
          </cell>
          <cell r="BJ867" t="str">
            <v>17:40</v>
          </cell>
          <cell r="BK867" t="str">
            <v/>
          </cell>
          <cell r="BL867" t="str">
            <v/>
          </cell>
        </row>
        <row r="868">
          <cell r="A868" t="str">
            <v>22-1620216-034</v>
          </cell>
          <cell r="B868">
            <v>44941</v>
          </cell>
          <cell r="C868">
            <v>44942</v>
          </cell>
          <cell r="F868" t="str">
            <v>1620216</v>
          </cell>
          <cell r="G868">
            <v>34</v>
          </cell>
          <cell r="H868">
            <v>62</v>
          </cell>
          <cell r="I868" t="str">
            <v>福岡</v>
          </cell>
          <cell r="J868" t="str">
            <v>リファレンス大博多ビル</v>
          </cell>
          <cell r="K868" t="str">
            <v>1120</v>
          </cell>
          <cell r="L868">
            <v>44973</v>
          </cell>
          <cell r="M868">
            <v>44974</v>
          </cell>
          <cell r="O868" t="str">
            <v>福岡</v>
          </cell>
          <cell r="P868" t="str">
            <v>一般</v>
          </cell>
          <cell r="Q868">
            <v>1</v>
          </cell>
          <cell r="R868" t="str">
            <v>カワセ</v>
          </cell>
          <cell r="S868" t="str">
            <v>ケイゴ</v>
          </cell>
          <cell r="T868" t="str">
            <v>カワセ　ケイゴ</v>
          </cell>
          <cell r="U868" t="str">
            <v>川瀬</v>
          </cell>
          <cell r="V868" t="str">
            <v>圭悟</v>
          </cell>
          <cell r="W868" t="str">
            <v>川瀬　圭悟</v>
          </cell>
          <cell r="X868">
            <v>35424</v>
          </cell>
          <cell r="Y868">
            <v>27</v>
          </cell>
          <cell r="Z868" t="str">
            <v>861-1112</v>
          </cell>
          <cell r="AA868" t="str">
            <v>熊本県</v>
          </cell>
          <cell r="AB868" t="str">
            <v>合志市幾久富1866-1392</v>
          </cell>
          <cell r="AD868" t="str">
            <v>080-7577-3765</v>
          </cell>
          <cell r="AE868" t="str">
            <v>k-kawase@sekisui.com</v>
          </cell>
          <cell r="AF868" t="str">
            <v>セキスイハイム九州株式会社</v>
          </cell>
          <cell r="AG868" t="str">
            <v>熊本支店 設計課</v>
          </cell>
          <cell r="AH868" t="str">
            <v>862-0913</v>
          </cell>
          <cell r="AI868" t="str">
            <v>熊本県</v>
          </cell>
          <cell r="AJ868" t="str">
            <v>熊本市東区尾ノ上1丁目6番20号</v>
          </cell>
          <cell r="AK868" t="str">
            <v/>
          </cell>
          <cell r="AL868" t="str">
            <v>096-367-7100</v>
          </cell>
          <cell r="AM868" t="str">
            <v>②</v>
          </cell>
          <cell r="AN868" t="str">
            <v>川瀬　圭悟</v>
          </cell>
          <cell r="AO868">
            <v>0</v>
          </cell>
          <cell r="AP868">
            <v>1</v>
          </cell>
          <cell r="AS868" t="str">
            <v>一括</v>
          </cell>
          <cell r="BA868">
            <v>40</v>
          </cell>
          <cell r="BB868" t="str">
            <v>○</v>
          </cell>
          <cell r="BC868" t="str">
            <v>221620216034</v>
          </cell>
          <cell r="BD868">
            <v>44974</v>
          </cell>
          <cell r="BE868">
            <v>44988</v>
          </cell>
          <cell r="BF868">
            <v>44994</v>
          </cell>
          <cell r="BG868" t="str">
            <v>10:00</v>
          </cell>
          <cell r="BH868" t="str">
            <v>17:30</v>
          </cell>
          <cell r="BI868" t="str">
            <v>9:30</v>
          </cell>
          <cell r="BJ868" t="str">
            <v>17:40</v>
          </cell>
          <cell r="BK868" t="str">
            <v/>
          </cell>
          <cell r="BL868" t="str">
            <v/>
          </cell>
        </row>
        <row r="869">
          <cell r="A869" t="str">
            <v>22-1620216-035</v>
          </cell>
          <cell r="B869">
            <v>44942</v>
          </cell>
          <cell r="C869">
            <v>44942</v>
          </cell>
          <cell r="F869" t="str">
            <v>1620216</v>
          </cell>
          <cell r="G869">
            <v>35</v>
          </cell>
          <cell r="H869">
            <v>62</v>
          </cell>
          <cell r="I869" t="str">
            <v>福岡</v>
          </cell>
          <cell r="J869" t="str">
            <v>リファレンス大博多ビル</v>
          </cell>
          <cell r="K869" t="str">
            <v>1120</v>
          </cell>
          <cell r="L869">
            <v>44973</v>
          </cell>
          <cell r="M869">
            <v>44974</v>
          </cell>
          <cell r="O869" t="str">
            <v>福岡</v>
          </cell>
          <cell r="P869" t="str">
            <v>一般</v>
          </cell>
          <cell r="Q869">
            <v>1</v>
          </cell>
          <cell r="R869" t="str">
            <v>ヒラタ</v>
          </cell>
          <cell r="S869" t="str">
            <v>ノボル</v>
          </cell>
          <cell r="T869" t="str">
            <v>ヒラタ　ノボル</v>
          </cell>
          <cell r="U869" t="str">
            <v>平田</v>
          </cell>
          <cell r="V869" t="str">
            <v>昇</v>
          </cell>
          <cell r="W869" t="str">
            <v>平田　昇</v>
          </cell>
          <cell r="X869">
            <v>23084</v>
          </cell>
          <cell r="Y869">
            <v>61</v>
          </cell>
          <cell r="Z869" t="str">
            <v>901-1412</v>
          </cell>
          <cell r="AA869" t="str">
            <v>沖縄県</v>
          </cell>
          <cell r="AB869" t="str">
            <v>南城市佐敷新里709番地</v>
          </cell>
          <cell r="AD869" t="str">
            <v>090-3014-5384</v>
          </cell>
          <cell r="AE869" t="str">
            <v>hirata.noboru001@panasonic-homes.com</v>
          </cell>
          <cell r="AF869" t="str">
            <v>パナソニックホームズ株式会社</v>
          </cell>
          <cell r="AG869" t="str">
            <v>沖縄支社　沖縄サポートセンター</v>
          </cell>
          <cell r="AH869" t="str">
            <v>901-2131</v>
          </cell>
          <cell r="AI869" t="str">
            <v>沖縄県</v>
          </cell>
          <cell r="AJ869" t="str">
            <v>浦添市牧港四丁目11番3号</v>
          </cell>
          <cell r="AK869" t="str">
            <v>おきでん牧港ビル6階</v>
          </cell>
          <cell r="AL869" t="str">
            <v>98-870-8711</v>
          </cell>
          <cell r="AM869" t="str">
            <v>⑥</v>
          </cell>
          <cell r="AN869" t="str">
            <v>平田　昇</v>
          </cell>
          <cell r="AO869">
            <v>0</v>
          </cell>
          <cell r="AP869">
            <v>1</v>
          </cell>
          <cell r="AS869" t="str">
            <v>一括</v>
          </cell>
          <cell r="BA869">
            <v>40</v>
          </cell>
          <cell r="BB869" t="str">
            <v>○</v>
          </cell>
          <cell r="BC869" t="str">
            <v>221620216035</v>
          </cell>
          <cell r="BD869">
            <v>44974</v>
          </cell>
          <cell r="BE869">
            <v>44988</v>
          </cell>
          <cell r="BF869">
            <v>44994</v>
          </cell>
          <cell r="BG869" t="str">
            <v>10:00</v>
          </cell>
          <cell r="BH869" t="str">
            <v>17:30</v>
          </cell>
          <cell r="BI869" t="str">
            <v>9:30</v>
          </cell>
          <cell r="BJ869" t="str">
            <v>17:40</v>
          </cell>
          <cell r="BK869" t="str">
            <v/>
          </cell>
          <cell r="BL869" t="str">
            <v/>
          </cell>
        </row>
        <row r="870">
          <cell r="A870" t="str">
            <v>22-1620216-036</v>
          </cell>
          <cell r="B870">
            <v>44940</v>
          </cell>
          <cell r="C870">
            <v>44942</v>
          </cell>
          <cell r="F870" t="str">
            <v>1620216</v>
          </cell>
          <cell r="G870">
            <v>36</v>
          </cell>
          <cell r="H870">
            <v>62</v>
          </cell>
          <cell r="I870" t="str">
            <v>福岡</v>
          </cell>
          <cell r="J870" t="str">
            <v>リファレンス大博多ビル</v>
          </cell>
          <cell r="K870" t="str">
            <v>1120</v>
          </cell>
          <cell r="L870">
            <v>44973</v>
          </cell>
          <cell r="M870">
            <v>44974</v>
          </cell>
          <cell r="O870" t="str">
            <v>福岡</v>
          </cell>
          <cell r="P870" t="str">
            <v>一般</v>
          </cell>
          <cell r="Q870">
            <v>1</v>
          </cell>
          <cell r="R870" t="str">
            <v>サトウ</v>
          </cell>
          <cell r="S870" t="str">
            <v>ヨウコ</v>
          </cell>
          <cell r="T870" t="str">
            <v>サトウ　ヨウコ</v>
          </cell>
          <cell r="U870" t="str">
            <v>佐藤</v>
          </cell>
          <cell r="V870" t="str">
            <v>陽子</v>
          </cell>
          <cell r="W870" t="str">
            <v>佐藤　　陽子</v>
          </cell>
          <cell r="X870">
            <v>26700</v>
          </cell>
          <cell r="Y870">
            <v>49</v>
          </cell>
          <cell r="Z870" t="str">
            <v>830-0023</v>
          </cell>
          <cell r="AA870" t="str">
            <v>福岡県</v>
          </cell>
          <cell r="AB870" t="str">
            <v>久留米市中央町14-1　</v>
          </cell>
          <cell r="AC870" t="str">
            <v>サンリヤンJR久留米駅前1404</v>
          </cell>
          <cell r="AD870" t="str">
            <v>080-1769-1624</v>
          </cell>
          <cell r="AE870" t="str">
            <v>ysatou473j@sekisui.com</v>
          </cell>
          <cell r="AF870" t="str">
            <v>セキスイハイム九州株式会社</v>
          </cell>
          <cell r="AG870" t="str">
            <v>北九州支店 技術部　設計課</v>
          </cell>
          <cell r="AH870" t="str">
            <v>802-0005</v>
          </cell>
          <cell r="AI870" t="str">
            <v>福岡県</v>
          </cell>
          <cell r="AJ870" t="str">
            <v>北九州市小倉北区堺町2丁目1番1号</v>
          </cell>
          <cell r="AK870" t="str">
            <v/>
          </cell>
          <cell r="AL870" t="str">
            <v>093-512-0816</v>
          </cell>
          <cell r="AM870" t="str">
            <v>⑥</v>
          </cell>
          <cell r="AN870" t="str">
            <v>佐藤　陽子　</v>
          </cell>
          <cell r="AO870">
            <v>0</v>
          </cell>
          <cell r="AP870">
            <v>1</v>
          </cell>
          <cell r="AS870" t="str">
            <v>一括</v>
          </cell>
          <cell r="BA870">
            <v>34</v>
          </cell>
          <cell r="BB870" t="str">
            <v>○</v>
          </cell>
          <cell r="BC870" t="str">
            <v>221620216036</v>
          </cell>
          <cell r="BD870">
            <v>44974</v>
          </cell>
          <cell r="BE870">
            <v>44988</v>
          </cell>
          <cell r="BF870">
            <v>44994</v>
          </cell>
          <cell r="BG870" t="str">
            <v>10:00</v>
          </cell>
          <cell r="BH870" t="str">
            <v>17:30</v>
          </cell>
          <cell r="BI870" t="str">
            <v>9:30</v>
          </cell>
          <cell r="BJ870" t="str">
            <v>17:40</v>
          </cell>
          <cell r="BK870" t="str">
            <v/>
          </cell>
          <cell r="BL870" t="str">
            <v/>
          </cell>
        </row>
        <row r="871">
          <cell r="A871" t="str">
            <v>22-1620216-037</v>
          </cell>
          <cell r="B871">
            <v>44941</v>
          </cell>
          <cell r="C871">
            <v>44944</v>
          </cell>
          <cell r="E871">
            <v>0</v>
          </cell>
          <cell r="F871" t="str">
            <v>1620216</v>
          </cell>
          <cell r="G871">
            <v>37</v>
          </cell>
          <cell r="H871">
            <v>62</v>
          </cell>
          <cell r="I871" t="str">
            <v>福岡</v>
          </cell>
          <cell r="J871" t="str">
            <v>リファレンス大博多ビル</v>
          </cell>
          <cell r="K871" t="str">
            <v>1120</v>
          </cell>
          <cell r="L871">
            <v>44973</v>
          </cell>
          <cell r="M871">
            <v>44974</v>
          </cell>
          <cell r="O871" t="str">
            <v>福岡</v>
          </cell>
          <cell r="P871" t="str">
            <v>一般</v>
          </cell>
          <cell r="Q871">
            <v>1</v>
          </cell>
          <cell r="R871" t="str">
            <v>ナカハマ</v>
          </cell>
          <cell r="S871" t="str">
            <v>アツコ</v>
          </cell>
          <cell r="T871" t="str">
            <v>ナカハマ　アツコ</v>
          </cell>
          <cell r="U871" t="str">
            <v>中濱</v>
          </cell>
          <cell r="V871" t="str">
            <v>敦子</v>
          </cell>
          <cell r="W871" t="str">
            <v>中濱　敦子</v>
          </cell>
          <cell r="X871">
            <v>35146</v>
          </cell>
          <cell r="Y871">
            <v>26</v>
          </cell>
          <cell r="Z871" t="str">
            <v>890-0073</v>
          </cell>
          <cell r="AA871" t="str">
            <v>鹿児島県</v>
          </cell>
          <cell r="AB871" t="str">
            <v>鹿児島市宇宿三丁目18-7</v>
          </cell>
          <cell r="AC871" t="str">
            <v>プランドール7-303</v>
          </cell>
          <cell r="AD871" t="str">
            <v>080-4207-8343</v>
          </cell>
          <cell r="AE871" t="str">
            <v>nakahama0322a@sekisui.com</v>
          </cell>
          <cell r="AF871" t="str">
            <v>セキスイハイム九州株式会社</v>
          </cell>
          <cell r="AG871" t="str">
            <v>鹿児島支店</v>
          </cell>
          <cell r="AH871" t="str">
            <v>890-0073</v>
          </cell>
          <cell r="AI871" t="str">
            <v>鹿児島県</v>
          </cell>
          <cell r="AJ871" t="str">
            <v>鹿児島市与次郎二丁目7-25</v>
          </cell>
          <cell r="AK871" t="str">
            <v>インフラテックビル2階</v>
          </cell>
          <cell r="AL871" t="str">
            <v>099-256-8125</v>
          </cell>
          <cell r="AM871" t="str">
            <v>②</v>
          </cell>
          <cell r="AN871" t="str">
            <v>中濱　敦子</v>
          </cell>
          <cell r="AO871">
            <v>1</v>
          </cell>
          <cell r="AP871">
            <v>1</v>
          </cell>
          <cell r="AS871" t="str">
            <v>一括</v>
          </cell>
          <cell r="BA871">
            <v>40</v>
          </cell>
          <cell r="BB871" t="str">
            <v>○</v>
          </cell>
          <cell r="BC871" t="str">
            <v>221620216037</v>
          </cell>
          <cell r="BD871">
            <v>44974</v>
          </cell>
          <cell r="BE871">
            <v>44988</v>
          </cell>
          <cell r="BF871">
            <v>44994</v>
          </cell>
          <cell r="BG871" t="str">
            <v>10:00</v>
          </cell>
          <cell r="BH871" t="str">
            <v>17:30</v>
          </cell>
          <cell r="BI871" t="str">
            <v>9:30</v>
          </cell>
          <cell r="BJ871" t="str">
            <v>17:40</v>
          </cell>
          <cell r="BK871" t="str">
            <v/>
          </cell>
          <cell r="BL871" t="str">
            <v/>
          </cell>
        </row>
        <row r="872">
          <cell r="A872" t="str">
            <v>22-1620216-038</v>
          </cell>
          <cell r="B872">
            <v>44942</v>
          </cell>
          <cell r="C872">
            <v>44944</v>
          </cell>
          <cell r="E872">
            <v>0</v>
          </cell>
          <cell r="F872" t="str">
            <v>1620216</v>
          </cell>
          <cell r="G872">
            <v>38</v>
          </cell>
          <cell r="H872">
            <v>62</v>
          </cell>
          <cell r="I872" t="str">
            <v>福岡</v>
          </cell>
          <cell r="J872" t="str">
            <v>リファレンス大博多ビル</v>
          </cell>
          <cell r="K872" t="str">
            <v>1120</v>
          </cell>
          <cell r="L872">
            <v>44973</v>
          </cell>
          <cell r="M872">
            <v>44974</v>
          </cell>
          <cell r="O872" t="str">
            <v>福岡</v>
          </cell>
          <cell r="P872" t="str">
            <v>一般</v>
          </cell>
          <cell r="Q872">
            <v>1</v>
          </cell>
          <cell r="R872" t="str">
            <v>マエノ</v>
          </cell>
          <cell r="S872" t="str">
            <v>シンペイ</v>
          </cell>
          <cell r="T872" t="str">
            <v>マエノ　シンペイ</v>
          </cell>
          <cell r="U872" t="str">
            <v>前野</v>
          </cell>
          <cell r="V872" t="str">
            <v>眞平</v>
          </cell>
          <cell r="W872" t="str">
            <v>前野　眞平</v>
          </cell>
          <cell r="X872">
            <v>33557</v>
          </cell>
          <cell r="Y872">
            <v>31</v>
          </cell>
          <cell r="Z872" t="str">
            <v>890-0065</v>
          </cell>
          <cell r="AA872" t="str">
            <v>鹿児島県</v>
          </cell>
          <cell r="AB872" t="str">
            <v>鹿児島市郡元１丁目2-12</v>
          </cell>
          <cell r="AC872" t="str">
            <v>RJRプレシア郡元Ⅲ　1105号室</v>
          </cell>
          <cell r="AD872" t="str">
            <v>080-8317-9848</v>
          </cell>
          <cell r="AE872" t="str">
            <v>s.maeno@sekisui.com</v>
          </cell>
          <cell r="AF872" t="str">
            <v>セキスイハイム九州株式会社</v>
          </cell>
          <cell r="AG872" t="str">
            <v>鹿児島支店</v>
          </cell>
          <cell r="AH872" t="str">
            <v>890-0062</v>
          </cell>
          <cell r="AI872" t="str">
            <v>鹿児島県</v>
          </cell>
          <cell r="AJ872" t="str">
            <v>鹿児島市与次郎２丁目7-25</v>
          </cell>
          <cell r="AK872" t="str">
            <v>インフラテックビル２階　</v>
          </cell>
          <cell r="AL872" t="str">
            <v>099-256-8125</v>
          </cell>
          <cell r="AM872" t="str">
            <v>④</v>
          </cell>
          <cell r="AN872" t="str">
            <v>前野　眞平</v>
          </cell>
          <cell r="AO872">
            <v>1</v>
          </cell>
          <cell r="AP872">
            <v>1</v>
          </cell>
          <cell r="AS872" t="str">
            <v>一括</v>
          </cell>
          <cell r="BA872">
            <v>38</v>
          </cell>
          <cell r="BB872" t="str">
            <v>○</v>
          </cell>
          <cell r="BC872" t="str">
            <v>221620216038</v>
          </cell>
          <cell r="BD872">
            <v>44974</v>
          </cell>
          <cell r="BE872">
            <v>44988</v>
          </cell>
          <cell r="BF872">
            <v>44994</v>
          </cell>
          <cell r="BG872" t="str">
            <v>10:00</v>
          </cell>
          <cell r="BH872" t="str">
            <v>17:30</v>
          </cell>
          <cell r="BI872" t="str">
            <v>9:30</v>
          </cell>
          <cell r="BJ872" t="str">
            <v>17:40</v>
          </cell>
          <cell r="BK872" t="str">
            <v/>
          </cell>
          <cell r="BL872" t="str">
            <v/>
          </cell>
        </row>
        <row r="873">
          <cell r="A873" t="str">
            <v>22-1620216-039</v>
          </cell>
          <cell r="B873">
            <v>44927</v>
          </cell>
          <cell r="C873">
            <v>44944</v>
          </cell>
          <cell r="E873">
            <v>0</v>
          </cell>
          <cell r="F873" t="str">
            <v>1620216</v>
          </cell>
          <cell r="G873">
            <v>39</v>
          </cell>
          <cell r="H873">
            <v>62</v>
          </cell>
          <cell r="I873" t="str">
            <v>福岡</v>
          </cell>
          <cell r="J873" t="str">
            <v>リファレンス大博多ビル</v>
          </cell>
          <cell r="K873" t="str">
            <v>1120</v>
          </cell>
          <cell r="L873">
            <v>44973</v>
          </cell>
          <cell r="M873">
            <v>44974</v>
          </cell>
          <cell r="O873" t="str">
            <v>福岡</v>
          </cell>
          <cell r="P873" t="str">
            <v>一般</v>
          </cell>
          <cell r="Q873">
            <v>1</v>
          </cell>
          <cell r="R873" t="str">
            <v>イトウ</v>
          </cell>
          <cell r="S873" t="str">
            <v>マサキ</v>
          </cell>
          <cell r="T873" t="str">
            <v>イトウ　マサキ</v>
          </cell>
          <cell r="U873" t="str">
            <v>伊藤</v>
          </cell>
          <cell r="V873" t="str">
            <v>真輝</v>
          </cell>
          <cell r="W873" t="str">
            <v>伊藤　真輝</v>
          </cell>
          <cell r="X873">
            <v>24108</v>
          </cell>
          <cell r="Y873">
            <v>57</v>
          </cell>
          <cell r="Z873" t="str">
            <v>815-0081</v>
          </cell>
          <cell r="AA873" t="str">
            <v>福岡県</v>
          </cell>
          <cell r="AB873" t="str">
            <v>福岡市南区那の川1-5-17</v>
          </cell>
          <cell r="AC873" t="str">
            <v>クレス・カーサ407</v>
          </cell>
          <cell r="AD873" t="str">
            <v>080-3317-6645</v>
          </cell>
          <cell r="AE873" t="str">
            <v>itou-masaki@sekisui.com</v>
          </cell>
          <cell r="AF873" t="str">
            <v>セキスイハイム九州株式会社</v>
          </cell>
          <cell r="AG873" t="str">
            <v>本社　技術・CS統括部　設計部</v>
          </cell>
          <cell r="AH873" t="str">
            <v>810-0011</v>
          </cell>
          <cell r="AI873" t="str">
            <v>福岡県</v>
          </cell>
          <cell r="AJ873" t="str">
            <v>福岡市中央区高砂2-8-10</v>
          </cell>
          <cell r="AK873" t="str">
            <v>ｵﾇｷ高砂ﾋﾞﾙ 6F</v>
          </cell>
          <cell r="AL873" t="str">
            <v>092-533-8071</v>
          </cell>
          <cell r="AM873" t="str">
            <v>④</v>
          </cell>
          <cell r="AN873" t="str">
            <v>伊藤　真輝</v>
          </cell>
          <cell r="AO873">
            <v>0</v>
          </cell>
          <cell r="AP873">
            <v>1</v>
          </cell>
          <cell r="AS873" t="str">
            <v>一括</v>
          </cell>
          <cell r="BA873">
            <v>39</v>
          </cell>
          <cell r="BB873" t="str">
            <v>○</v>
          </cell>
          <cell r="BC873" t="str">
            <v>221620216039</v>
          </cell>
          <cell r="BD873">
            <v>44974</v>
          </cell>
          <cell r="BE873">
            <v>44988</v>
          </cell>
          <cell r="BF873">
            <v>44994</v>
          </cell>
          <cell r="BG873" t="str">
            <v>10:00</v>
          </cell>
          <cell r="BH873" t="str">
            <v>17:30</v>
          </cell>
          <cell r="BI873" t="str">
            <v>9:30</v>
          </cell>
          <cell r="BJ873" t="str">
            <v>17:40</v>
          </cell>
          <cell r="BK873" t="str">
            <v/>
          </cell>
          <cell r="BL873" t="str">
            <v/>
          </cell>
        </row>
        <row r="874">
          <cell r="A874" t="str">
            <v>22-1620216-040</v>
          </cell>
          <cell r="B874">
            <v>44950</v>
          </cell>
          <cell r="C874">
            <v>44950</v>
          </cell>
          <cell r="F874" t="str">
            <v>1620216</v>
          </cell>
          <cell r="G874">
            <v>40</v>
          </cell>
          <cell r="H874">
            <v>62</v>
          </cell>
          <cell r="I874" t="str">
            <v>福岡</v>
          </cell>
          <cell r="J874" t="str">
            <v>リファレンス大博多ビル</v>
          </cell>
          <cell r="K874" t="str">
            <v>1120</v>
          </cell>
          <cell r="L874">
            <v>44973</v>
          </cell>
          <cell r="M874">
            <v>44974</v>
          </cell>
          <cell r="O874" t="str">
            <v>福岡</v>
          </cell>
          <cell r="P874" t="str">
            <v>一般</v>
          </cell>
          <cell r="Q874">
            <v>1</v>
          </cell>
          <cell r="R874" t="str">
            <v>ダテ</v>
          </cell>
          <cell r="S874" t="str">
            <v>リョウ</v>
          </cell>
          <cell r="T874" t="str">
            <v>ダテ　リョウ</v>
          </cell>
          <cell r="U874" t="str">
            <v>伊達</v>
          </cell>
          <cell r="V874" t="str">
            <v>良</v>
          </cell>
          <cell r="W874" t="str">
            <v>伊達　良</v>
          </cell>
          <cell r="X874">
            <v>25195</v>
          </cell>
          <cell r="Y874">
            <v>54</v>
          </cell>
          <cell r="Z874" t="str">
            <v>819-0025</v>
          </cell>
          <cell r="AA874" t="str">
            <v>福岡県</v>
          </cell>
          <cell r="AB874" t="str">
            <v>福岡市西区石丸3丁目6-28-301</v>
          </cell>
          <cell r="AC874" t="str">
            <v/>
          </cell>
          <cell r="AD874" t="str">
            <v>080-2523-0975</v>
          </cell>
          <cell r="AE874" t="str">
            <v>larixinsnow@gmail.com</v>
          </cell>
          <cell r="AF874" t="str">
            <v>大和ハウス賃貸リフォーム株式会社</v>
          </cell>
          <cell r="AG874" t="str">
            <v>九州支店福岡営業所</v>
          </cell>
          <cell r="AH874" t="str">
            <v>812-0006</v>
          </cell>
          <cell r="AI874" t="str">
            <v>福岡県</v>
          </cell>
          <cell r="AJ874" t="str">
            <v>福岡市博多区上牟田2丁目11-24</v>
          </cell>
          <cell r="AK874" t="str">
            <v>大和ハウス福岡支社ビル　5階</v>
          </cell>
          <cell r="AL874" t="str">
            <v>092-412-1070</v>
          </cell>
          <cell r="AM874" t="str">
            <v>⑥</v>
          </cell>
          <cell r="AN874" t="str">
            <v>伊達　良</v>
          </cell>
          <cell r="AO874">
            <v>1</v>
          </cell>
          <cell r="AP874">
            <v>1</v>
          </cell>
          <cell r="AS874" t="str">
            <v>一括</v>
          </cell>
          <cell r="BA874">
            <v>40</v>
          </cell>
          <cell r="BB874" t="str">
            <v>○</v>
          </cell>
          <cell r="BC874" t="str">
            <v>221620216040</v>
          </cell>
          <cell r="BD874">
            <v>44974</v>
          </cell>
          <cell r="BE874">
            <v>44988</v>
          </cell>
          <cell r="BF874">
            <v>44994</v>
          </cell>
          <cell r="BG874" t="str">
            <v>10:00</v>
          </cell>
          <cell r="BH874" t="str">
            <v>17:30</v>
          </cell>
          <cell r="BI874" t="str">
            <v>9:30</v>
          </cell>
          <cell r="BJ874" t="str">
            <v>17:40</v>
          </cell>
          <cell r="BK874" t="str">
            <v/>
          </cell>
          <cell r="BL874" t="str">
            <v/>
          </cell>
        </row>
        <row r="875">
          <cell r="A875" t="str">
            <v>22-1620216-041</v>
          </cell>
          <cell r="B875">
            <v>44958</v>
          </cell>
          <cell r="C875">
            <v>44963</v>
          </cell>
          <cell r="F875" t="str">
            <v>1620216</v>
          </cell>
          <cell r="G875">
            <v>41</v>
          </cell>
          <cell r="H875">
            <v>62</v>
          </cell>
          <cell r="I875" t="str">
            <v>福岡</v>
          </cell>
          <cell r="J875" t="str">
            <v>リファレンス大博多ビル</v>
          </cell>
          <cell r="K875" t="str">
            <v>1120</v>
          </cell>
          <cell r="L875">
            <v>44973</v>
          </cell>
          <cell r="M875">
            <v>44974</v>
          </cell>
          <cell r="O875" t="str">
            <v>福岡</v>
          </cell>
          <cell r="P875" t="str">
            <v>一般</v>
          </cell>
          <cell r="Q875">
            <v>1</v>
          </cell>
          <cell r="R875" t="str">
            <v>タテビラキ</v>
          </cell>
          <cell r="S875" t="str">
            <v>カツトシ</v>
          </cell>
          <cell r="T875" t="str">
            <v>タテビラキ　カツトシ</v>
          </cell>
          <cell r="U875" t="str">
            <v>立開</v>
          </cell>
          <cell r="V875" t="str">
            <v>克利</v>
          </cell>
          <cell r="W875" t="str">
            <v>立開　克利</v>
          </cell>
          <cell r="X875">
            <v>27571</v>
          </cell>
          <cell r="Y875">
            <v>49</v>
          </cell>
          <cell r="Z875" t="str">
            <v>811-2415</v>
          </cell>
          <cell r="AA875" t="str">
            <v>福岡県</v>
          </cell>
          <cell r="AB875" t="str">
            <v>糟屋郡篠栗町津波黒270-13</v>
          </cell>
          <cell r="AD875" t="str">
            <v>090-3072-5203</v>
          </cell>
          <cell r="AE875" t="str">
            <v>tatebiraki@bfletsf.bforth.com</v>
          </cell>
          <cell r="AF875" t="str">
            <v>有限会社立開工務店</v>
          </cell>
          <cell r="AH875" t="str">
            <v>811-2415</v>
          </cell>
          <cell r="AI875" t="str">
            <v>福岡県</v>
          </cell>
          <cell r="AJ875" t="str">
            <v>糟屋郡篠栗町津波黒270-13</v>
          </cell>
          <cell r="AL875" t="str">
            <v>092-947-5026</v>
          </cell>
          <cell r="AM875" t="str">
            <v>⑤</v>
          </cell>
          <cell r="AN875" t="str">
            <v>立開　克利</v>
          </cell>
          <cell r="AO875">
            <v>0</v>
          </cell>
          <cell r="AP875">
            <v>1</v>
          </cell>
          <cell r="AS875" t="str">
            <v>三菱</v>
          </cell>
          <cell r="AT875">
            <v>44967</v>
          </cell>
          <cell r="BA875">
            <v>34</v>
          </cell>
          <cell r="BB875" t="str">
            <v>○</v>
          </cell>
          <cell r="BC875" t="str">
            <v>221620216041</v>
          </cell>
          <cell r="BD875">
            <v>44974</v>
          </cell>
          <cell r="BE875">
            <v>44988</v>
          </cell>
          <cell r="BF875">
            <v>44994</v>
          </cell>
          <cell r="BG875" t="str">
            <v>10:00</v>
          </cell>
          <cell r="BH875" t="str">
            <v>17:30</v>
          </cell>
          <cell r="BI875" t="str">
            <v>9:30</v>
          </cell>
          <cell r="BJ875" t="str">
            <v>17:40</v>
          </cell>
          <cell r="BK875" t="str">
            <v/>
          </cell>
          <cell r="BL875" t="str">
            <v/>
          </cell>
        </row>
        <row r="876">
          <cell r="A876" t="str">
            <v>22-1620216-042</v>
          </cell>
          <cell r="B876">
            <v>44958</v>
          </cell>
          <cell r="C876">
            <v>44963</v>
          </cell>
          <cell r="F876" t="str">
            <v>1620216</v>
          </cell>
          <cell r="G876">
            <v>42</v>
          </cell>
          <cell r="H876">
            <v>62</v>
          </cell>
          <cell r="I876" t="str">
            <v>福岡</v>
          </cell>
          <cell r="J876" t="str">
            <v>リファレンス大博多ビル</v>
          </cell>
          <cell r="K876" t="str">
            <v>1120</v>
          </cell>
          <cell r="L876">
            <v>44973</v>
          </cell>
          <cell r="M876">
            <v>44974</v>
          </cell>
          <cell r="O876" t="str">
            <v>福岡</v>
          </cell>
          <cell r="P876" t="str">
            <v>一般</v>
          </cell>
          <cell r="Q876">
            <v>1</v>
          </cell>
          <cell r="R876" t="str">
            <v>タカクラ</v>
          </cell>
          <cell r="S876" t="str">
            <v>タクマ</v>
          </cell>
          <cell r="T876" t="str">
            <v>タカクラ　タクマ</v>
          </cell>
          <cell r="U876" t="str">
            <v>髙倉</v>
          </cell>
          <cell r="V876" t="str">
            <v>拓馬</v>
          </cell>
          <cell r="W876" t="str">
            <v>髙倉　拓馬</v>
          </cell>
          <cell r="X876">
            <v>28689</v>
          </cell>
          <cell r="Y876">
            <v>46</v>
          </cell>
          <cell r="Z876" t="str">
            <v>811-2414</v>
          </cell>
          <cell r="AA876" t="str">
            <v>福岡県</v>
          </cell>
          <cell r="AB876" t="str">
            <v>糟屋郡篠栗町和田3丁目18-10</v>
          </cell>
          <cell r="AD876" t="str">
            <v>090-5721-6961</v>
          </cell>
          <cell r="AE876" t="str">
            <v>kyowa-setsubi@vesta.ocn.ne.jp</v>
          </cell>
          <cell r="AF876" t="str">
            <v>株式会社共和設備工業</v>
          </cell>
          <cell r="AG876" t="str">
            <v>工務部</v>
          </cell>
          <cell r="AH876" t="str">
            <v>811-2413</v>
          </cell>
          <cell r="AI876" t="str">
            <v>福岡県</v>
          </cell>
          <cell r="AJ876" t="str">
            <v>糟屋郡篠栗町大字尾仲494-1</v>
          </cell>
          <cell r="AL876" t="str">
            <v>092-947-5895</v>
          </cell>
          <cell r="AM876" t="str">
            <v>⑥</v>
          </cell>
          <cell r="AN876" t="str">
            <v>髙倉　拓馬</v>
          </cell>
          <cell r="AO876">
            <v>1</v>
          </cell>
          <cell r="AP876">
            <v>1</v>
          </cell>
          <cell r="AS876" t="str">
            <v>三菱</v>
          </cell>
          <cell r="AT876">
            <v>44964</v>
          </cell>
          <cell r="BA876">
            <v>38</v>
          </cell>
          <cell r="BB876" t="str">
            <v>○</v>
          </cell>
          <cell r="BC876" t="str">
            <v>221620216042</v>
          </cell>
          <cell r="BD876">
            <v>44974</v>
          </cell>
          <cell r="BE876">
            <v>44988</v>
          </cell>
          <cell r="BF876">
            <v>44994</v>
          </cell>
          <cell r="BG876" t="str">
            <v>10:00</v>
          </cell>
          <cell r="BH876" t="str">
            <v>17:30</v>
          </cell>
          <cell r="BI876" t="str">
            <v>9:30</v>
          </cell>
          <cell r="BJ876" t="str">
            <v>17:40</v>
          </cell>
          <cell r="BK876" t="str">
            <v/>
          </cell>
          <cell r="BL876" t="str">
            <v/>
          </cell>
        </row>
        <row r="877">
          <cell r="A877" t="str">
            <v>22-1620216-043</v>
          </cell>
          <cell r="B877">
            <v>44963</v>
          </cell>
          <cell r="C877">
            <v>44963</v>
          </cell>
          <cell r="F877" t="str">
            <v>1620216</v>
          </cell>
          <cell r="G877">
            <v>43</v>
          </cell>
          <cell r="H877">
            <v>62</v>
          </cell>
          <cell r="I877" t="str">
            <v>福岡</v>
          </cell>
          <cell r="J877" t="str">
            <v>リファレンス大博多ビル</v>
          </cell>
          <cell r="K877" t="str">
            <v>1120</v>
          </cell>
          <cell r="L877">
            <v>44973</v>
          </cell>
          <cell r="M877">
            <v>44974</v>
          </cell>
          <cell r="O877" t="str">
            <v>福岡</v>
          </cell>
          <cell r="P877" t="str">
            <v>一般</v>
          </cell>
          <cell r="Q877">
            <v>1</v>
          </cell>
          <cell r="R877" t="str">
            <v>フチワキ</v>
          </cell>
          <cell r="S877" t="str">
            <v>ナオキ</v>
          </cell>
          <cell r="T877" t="str">
            <v>フチワキ　ナオキ</v>
          </cell>
          <cell r="U877" t="str">
            <v>渕脇</v>
          </cell>
          <cell r="V877" t="str">
            <v>直樹</v>
          </cell>
          <cell r="W877" t="str">
            <v>渕脇　直樹</v>
          </cell>
          <cell r="X877">
            <v>26873</v>
          </cell>
          <cell r="Y877">
            <v>49</v>
          </cell>
          <cell r="Z877" t="str">
            <v>899-2704</v>
          </cell>
          <cell r="AA877" t="str">
            <v>鹿児島県</v>
          </cell>
          <cell r="AB877" t="str">
            <v>鹿児島市春山町2048番地1</v>
          </cell>
          <cell r="AC877" t="str">
            <v>ベルメゾンひまわり105</v>
          </cell>
          <cell r="AD877" t="str">
            <v>090-4586-0123</v>
          </cell>
          <cell r="AE877" t="str">
            <v>sarumoto35@gmail.com</v>
          </cell>
          <cell r="AF877" t="str">
            <v>株式会社フチワ</v>
          </cell>
          <cell r="AG877" t="str">
            <v>本社</v>
          </cell>
          <cell r="AH877" t="str">
            <v>899-2704</v>
          </cell>
          <cell r="AI877" t="str">
            <v>鹿児島県</v>
          </cell>
          <cell r="AJ877" t="str">
            <v>鹿児島市春山町2048番地1</v>
          </cell>
          <cell r="AK877" t="str">
            <v>ベルメゾンひまわり105</v>
          </cell>
          <cell r="AL877" t="str">
            <v>099-298-5976</v>
          </cell>
          <cell r="AM877" t="str">
            <v>①</v>
          </cell>
          <cell r="AN877" t="str">
            <v>渕脇　直樹</v>
          </cell>
          <cell r="AO877">
            <v>1</v>
          </cell>
          <cell r="AP877">
            <v>1</v>
          </cell>
          <cell r="AS877" t="str">
            <v>三菱</v>
          </cell>
          <cell r="AT877">
            <v>44963</v>
          </cell>
          <cell r="BA877">
            <v>33</v>
          </cell>
          <cell r="BB877" t="str">
            <v>○</v>
          </cell>
          <cell r="BC877" t="str">
            <v>221620216043</v>
          </cell>
          <cell r="BD877">
            <v>44974</v>
          </cell>
          <cell r="BE877">
            <v>44988</v>
          </cell>
          <cell r="BF877">
            <v>44994</v>
          </cell>
          <cell r="BG877" t="str">
            <v>10:00</v>
          </cell>
          <cell r="BH877" t="str">
            <v>17:30</v>
          </cell>
          <cell r="BI877" t="str">
            <v>9:30</v>
          </cell>
          <cell r="BJ877" t="str">
            <v>17:40</v>
          </cell>
          <cell r="BK877" t="str">
            <v/>
          </cell>
          <cell r="BL877" t="str">
            <v/>
          </cell>
        </row>
        <row r="878">
          <cell r="A878" t="str">
            <v>22-1620216-044</v>
          </cell>
          <cell r="B878">
            <v>44964</v>
          </cell>
          <cell r="C878">
            <v>44964</v>
          </cell>
          <cell r="F878" t="str">
            <v>1620216</v>
          </cell>
          <cell r="G878">
            <v>44</v>
          </cell>
          <cell r="H878">
            <v>62</v>
          </cell>
          <cell r="I878" t="str">
            <v>福岡</v>
          </cell>
          <cell r="J878" t="str">
            <v>リファレンス大博多ビル</v>
          </cell>
          <cell r="K878" t="str">
            <v>1120</v>
          </cell>
          <cell r="L878">
            <v>44973</v>
          </cell>
          <cell r="M878">
            <v>44974</v>
          </cell>
          <cell r="O878" t="str">
            <v>福岡</v>
          </cell>
          <cell r="P878" t="str">
            <v>一般</v>
          </cell>
          <cell r="Q878">
            <v>1</v>
          </cell>
          <cell r="R878" t="str">
            <v>カワハラ</v>
          </cell>
          <cell r="S878" t="str">
            <v>アキラ</v>
          </cell>
          <cell r="T878" t="str">
            <v>カワハラ　アキラ</v>
          </cell>
          <cell r="U878" t="str">
            <v>川原</v>
          </cell>
          <cell r="V878" t="str">
            <v>輝</v>
          </cell>
          <cell r="W878" t="str">
            <v>川原　輝</v>
          </cell>
          <cell r="X878">
            <v>27704</v>
          </cell>
          <cell r="Y878">
            <v>48</v>
          </cell>
          <cell r="Z878" t="str">
            <v>814-0031</v>
          </cell>
          <cell r="AA878" t="str">
            <v>福岡県</v>
          </cell>
          <cell r="AB878" t="str">
            <v>福岡市早良区南庄5丁目4</v>
          </cell>
          <cell r="AC878" t="str">
            <v>室見団地35棟708号室</v>
          </cell>
          <cell r="AD878" t="str">
            <v>080-3478-7936</v>
          </cell>
          <cell r="AE878" t="str">
            <v>kawahara@half82.com</v>
          </cell>
          <cell r="AF878" t="str">
            <v>有限会社ハーフ</v>
          </cell>
          <cell r="AG878" t="str">
            <v>建築部</v>
          </cell>
          <cell r="AH878" t="str">
            <v>812-0004</v>
          </cell>
          <cell r="AI878" t="str">
            <v>福岡県</v>
          </cell>
          <cell r="AJ878" t="str">
            <v>福岡市博多区榎田2丁目2-19-4号</v>
          </cell>
          <cell r="AL878" t="str">
            <v>092-436-8282</v>
          </cell>
          <cell r="AM878" t="str">
            <v>⑥</v>
          </cell>
          <cell r="AN878" t="str">
            <v>川原　輝</v>
          </cell>
          <cell r="AO878">
            <v>1</v>
          </cell>
          <cell r="AP878">
            <v>1</v>
          </cell>
          <cell r="AS878" t="str">
            <v>三菱</v>
          </cell>
          <cell r="AT878">
            <v>44965</v>
          </cell>
          <cell r="AV878">
            <v>44965</v>
          </cell>
          <cell r="AW878" t="str">
            <v>有限会社ハーフ</v>
          </cell>
          <cell r="AX878" t="str">
            <v>御中</v>
          </cell>
          <cell r="AY878">
            <v>44998</v>
          </cell>
          <cell r="BA878">
            <v>28</v>
          </cell>
          <cell r="BB878" t="str">
            <v>○</v>
          </cell>
          <cell r="BC878" t="str">
            <v>221620216044</v>
          </cell>
          <cell r="BD878">
            <v>44974</v>
          </cell>
          <cell r="BE878">
            <v>44988</v>
          </cell>
          <cell r="BF878">
            <v>44994</v>
          </cell>
          <cell r="BG878" t="str">
            <v>10:00</v>
          </cell>
          <cell r="BH878" t="str">
            <v>17:30</v>
          </cell>
          <cell r="BI878" t="str">
            <v>9:30</v>
          </cell>
          <cell r="BJ878" t="str">
            <v>17:40</v>
          </cell>
          <cell r="BK878" t="str">
            <v/>
          </cell>
          <cell r="BL878" t="str">
            <v/>
          </cell>
        </row>
        <row r="879">
          <cell r="A879" t="str">
            <v>22-1620216-045</v>
          </cell>
          <cell r="B879">
            <v>44964</v>
          </cell>
          <cell r="C879">
            <v>44964</v>
          </cell>
          <cell r="F879" t="str">
            <v>1620216</v>
          </cell>
          <cell r="G879">
            <v>45</v>
          </cell>
          <cell r="H879">
            <v>62</v>
          </cell>
          <cell r="I879" t="str">
            <v>福岡</v>
          </cell>
          <cell r="J879" t="str">
            <v>リファレンス大博多ビル</v>
          </cell>
          <cell r="K879" t="str">
            <v>1120</v>
          </cell>
          <cell r="L879">
            <v>44973</v>
          </cell>
          <cell r="M879">
            <v>44974</v>
          </cell>
          <cell r="O879" t="str">
            <v>福岡</v>
          </cell>
          <cell r="P879" t="str">
            <v>一般</v>
          </cell>
          <cell r="Q879">
            <v>1</v>
          </cell>
          <cell r="R879" t="str">
            <v>イチカワ</v>
          </cell>
          <cell r="S879" t="str">
            <v>セイイチ</v>
          </cell>
          <cell r="T879" t="str">
            <v>イチカワ　セイイチ</v>
          </cell>
          <cell r="U879" t="str">
            <v>市川</v>
          </cell>
          <cell r="V879" t="str">
            <v>聖一</v>
          </cell>
          <cell r="W879" t="str">
            <v>市川　聖一</v>
          </cell>
          <cell r="X879">
            <v>26342</v>
          </cell>
          <cell r="Y879">
            <v>52</v>
          </cell>
          <cell r="Z879" t="str">
            <v>814-0152</v>
          </cell>
          <cell r="AA879" t="str">
            <v>福岡県</v>
          </cell>
          <cell r="AB879" t="str">
            <v>福岡市城南区堤団地16-404</v>
          </cell>
          <cell r="AD879" t="str">
            <v>080-3478-7958</v>
          </cell>
          <cell r="AE879" t="str">
            <v>ichikawa@half82.com</v>
          </cell>
          <cell r="AF879" t="str">
            <v>有限会社ハーフ</v>
          </cell>
          <cell r="AG879" t="str">
            <v>建築部</v>
          </cell>
          <cell r="AH879" t="str">
            <v>812-0004</v>
          </cell>
          <cell r="AI879" t="str">
            <v>福岡県</v>
          </cell>
          <cell r="AJ879" t="str">
            <v>福岡市博多区榎田2丁目2-19-4号</v>
          </cell>
          <cell r="AL879" t="str">
            <v>092-436-8282</v>
          </cell>
          <cell r="AM879" t="str">
            <v>⑥</v>
          </cell>
          <cell r="AN879" t="str">
            <v>市川　聖一</v>
          </cell>
          <cell r="AO879">
            <v>1</v>
          </cell>
          <cell r="AP879">
            <v>1</v>
          </cell>
          <cell r="AS879" t="str">
            <v>三菱</v>
          </cell>
          <cell r="AT879">
            <v>44965</v>
          </cell>
          <cell r="AV879">
            <v>44965</v>
          </cell>
          <cell r="AW879" t="str">
            <v>有限会社ハーフ</v>
          </cell>
          <cell r="AX879" t="str">
            <v>御中</v>
          </cell>
          <cell r="AY879">
            <v>44998</v>
          </cell>
          <cell r="BA879">
            <v>37</v>
          </cell>
          <cell r="BB879" t="str">
            <v>○</v>
          </cell>
          <cell r="BC879" t="str">
            <v>221620216045</v>
          </cell>
          <cell r="BD879">
            <v>44974</v>
          </cell>
          <cell r="BE879">
            <v>44988</v>
          </cell>
          <cell r="BF879">
            <v>44994</v>
          </cell>
          <cell r="BG879" t="str">
            <v>10:00</v>
          </cell>
          <cell r="BH879" t="str">
            <v>17:30</v>
          </cell>
          <cell r="BI879" t="str">
            <v>9:30</v>
          </cell>
          <cell r="BJ879" t="str">
            <v>17:40</v>
          </cell>
          <cell r="BK879" t="str">
            <v/>
          </cell>
          <cell r="BL879" t="str">
            <v/>
          </cell>
        </row>
        <row r="880">
          <cell r="A880" t="str">
            <v>22-1620216-046</v>
          </cell>
          <cell r="B880">
            <v>44964</v>
          </cell>
          <cell r="C880">
            <v>44964</v>
          </cell>
          <cell r="F880" t="str">
            <v>1620216</v>
          </cell>
          <cell r="G880">
            <v>46</v>
          </cell>
          <cell r="H880">
            <v>62</v>
          </cell>
          <cell r="I880" t="str">
            <v>福岡</v>
          </cell>
          <cell r="J880" t="str">
            <v>リファレンス大博多ビル</v>
          </cell>
          <cell r="K880" t="str">
            <v>1120</v>
          </cell>
          <cell r="L880">
            <v>44973</v>
          </cell>
          <cell r="M880">
            <v>44974</v>
          </cell>
          <cell r="O880" t="str">
            <v>福岡</v>
          </cell>
          <cell r="P880" t="str">
            <v>一般</v>
          </cell>
          <cell r="Q880">
            <v>1</v>
          </cell>
          <cell r="R880" t="str">
            <v>モトシマ</v>
          </cell>
          <cell r="S880" t="str">
            <v>シンゴ</v>
          </cell>
          <cell r="T880" t="str">
            <v>モトシマ　シンゴ</v>
          </cell>
          <cell r="U880" t="str">
            <v>本島</v>
          </cell>
          <cell r="V880" t="str">
            <v>真吾</v>
          </cell>
          <cell r="W880" t="str">
            <v>本島　真吾</v>
          </cell>
          <cell r="X880">
            <v>31463</v>
          </cell>
          <cell r="Y880">
            <v>38</v>
          </cell>
          <cell r="Z880" t="str">
            <v>812-0041</v>
          </cell>
          <cell r="AA880" t="str">
            <v>福岡県</v>
          </cell>
          <cell r="AB880" t="str">
            <v>福岡市博多区吉塚6丁目10-12-303</v>
          </cell>
          <cell r="AD880" t="str">
            <v>090-9073-8288</v>
          </cell>
          <cell r="AE880" t="str">
            <v>motoshima@half82.com</v>
          </cell>
          <cell r="AF880" t="str">
            <v>有限会社ハーフ</v>
          </cell>
          <cell r="AG880" t="str">
            <v>建築部</v>
          </cell>
          <cell r="AH880" t="str">
            <v>812-0004</v>
          </cell>
          <cell r="AI880" t="str">
            <v>福岡県</v>
          </cell>
          <cell r="AJ880" t="str">
            <v>福岡市博多区榎田2丁目2-19-4号</v>
          </cell>
          <cell r="AL880" t="str">
            <v>092-436-8282</v>
          </cell>
          <cell r="AM880" t="str">
            <v>⑥</v>
          </cell>
          <cell r="AN880" t="str">
            <v>本島　真吾</v>
          </cell>
          <cell r="AO880">
            <v>1</v>
          </cell>
          <cell r="AP880">
            <v>1</v>
          </cell>
          <cell r="AS880" t="str">
            <v>三菱</v>
          </cell>
          <cell r="AT880">
            <v>44965</v>
          </cell>
          <cell r="AV880">
            <v>44965</v>
          </cell>
          <cell r="AW880" t="str">
            <v>有限会社ハーフ</v>
          </cell>
          <cell r="AX880" t="str">
            <v>御中</v>
          </cell>
          <cell r="AY880">
            <v>44998</v>
          </cell>
          <cell r="BA880">
            <v>39</v>
          </cell>
          <cell r="BB880" t="str">
            <v>○</v>
          </cell>
          <cell r="BC880" t="str">
            <v>221620216046</v>
          </cell>
          <cell r="BD880">
            <v>44974</v>
          </cell>
          <cell r="BE880">
            <v>44988</v>
          </cell>
          <cell r="BF880">
            <v>44994</v>
          </cell>
          <cell r="BG880" t="str">
            <v>10:00</v>
          </cell>
          <cell r="BH880" t="str">
            <v>17:30</v>
          </cell>
          <cell r="BI880" t="str">
            <v>9:30</v>
          </cell>
          <cell r="BJ880" t="str">
            <v>17:40</v>
          </cell>
          <cell r="BK880" t="str">
            <v/>
          </cell>
          <cell r="BL880" t="str">
            <v/>
          </cell>
        </row>
        <row r="881">
          <cell r="A881" t="str">
            <v>22-1300221-001</v>
          </cell>
          <cell r="B881">
            <v>44756</v>
          </cell>
          <cell r="C881">
            <v>44757</v>
          </cell>
          <cell r="D881">
            <v>44761</v>
          </cell>
          <cell r="E881">
            <v>0</v>
          </cell>
          <cell r="F881" t="str">
            <v>1300221</v>
          </cell>
          <cell r="G881">
            <v>1</v>
          </cell>
          <cell r="H881">
            <v>30</v>
          </cell>
          <cell r="I881" t="str">
            <v>名古屋</v>
          </cell>
          <cell r="J881" t="str">
            <v>名古屋国際会議場</v>
          </cell>
          <cell r="K881" t="str">
            <v>133+134</v>
          </cell>
          <cell r="L881">
            <v>44978</v>
          </cell>
          <cell r="M881">
            <v>44979</v>
          </cell>
          <cell r="O881" t="str">
            <v>名古屋</v>
          </cell>
          <cell r="P881" t="str">
            <v>一般</v>
          </cell>
          <cell r="Q881">
            <v>1</v>
          </cell>
          <cell r="R881" t="str">
            <v>カトウ</v>
          </cell>
          <cell r="S881" t="str">
            <v>ヒデキ</v>
          </cell>
          <cell r="T881" t="str">
            <v>カトウ　ヒデキ</v>
          </cell>
          <cell r="U881" t="str">
            <v>加藤</v>
          </cell>
          <cell r="V881" t="str">
            <v>秀樹</v>
          </cell>
          <cell r="W881" t="str">
            <v>加藤　秀樹</v>
          </cell>
          <cell r="X881">
            <v>23999</v>
          </cell>
          <cell r="Y881">
            <v>59</v>
          </cell>
          <cell r="Z881" t="str">
            <v>470-0345</v>
          </cell>
          <cell r="AA881" t="str">
            <v>愛知県</v>
          </cell>
          <cell r="AB881" t="str">
            <v>豊田市東保見町357-13</v>
          </cell>
          <cell r="AD881" t="str">
            <v>070-2230-8872</v>
          </cell>
          <cell r="AE881" t="str">
            <v>h-katou@ntp-g.com</v>
          </cell>
          <cell r="AF881" t="str">
            <v>トヨタホーム名古屋株式会社</v>
          </cell>
          <cell r="AG881" t="str">
            <v>特建部</v>
          </cell>
          <cell r="AH881" t="str">
            <v>456-0062</v>
          </cell>
          <cell r="AI881" t="str">
            <v>愛知県</v>
          </cell>
          <cell r="AJ881" t="str">
            <v>名古屋市熱田区大宝１丁目13番20号</v>
          </cell>
          <cell r="AL881" t="str">
            <v>052-684-3151</v>
          </cell>
          <cell r="AM881" t="str">
            <v>⑥</v>
          </cell>
          <cell r="AN881" t="str">
            <v>加藤　秀樹</v>
          </cell>
          <cell r="AO881">
            <v>1</v>
          </cell>
          <cell r="AP881">
            <v>1</v>
          </cell>
          <cell r="AS881" t="str">
            <v>一括</v>
          </cell>
          <cell r="BA881">
            <v>39</v>
          </cell>
          <cell r="BB881" t="str">
            <v>○</v>
          </cell>
          <cell r="BC881" t="str">
            <v>221300221001</v>
          </cell>
          <cell r="BD881">
            <v>44979</v>
          </cell>
          <cell r="BE881">
            <v>44988</v>
          </cell>
          <cell r="BF881">
            <v>44994</v>
          </cell>
          <cell r="BG881" t="str">
            <v>9:30</v>
          </cell>
          <cell r="BH881" t="str">
            <v>17:00</v>
          </cell>
          <cell r="BI881" t="str">
            <v>9:00</v>
          </cell>
          <cell r="BJ881" t="str">
            <v>17:10</v>
          </cell>
          <cell r="BK881" t="str">
            <v/>
          </cell>
          <cell r="BL881" t="str">
            <v/>
          </cell>
        </row>
        <row r="882">
          <cell r="A882" t="str">
            <v>22-1300221-002</v>
          </cell>
          <cell r="B882">
            <v>44757</v>
          </cell>
          <cell r="C882">
            <v>44757</v>
          </cell>
          <cell r="D882">
            <v>44761</v>
          </cell>
          <cell r="E882">
            <v>0</v>
          </cell>
          <cell r="F882" t="str">
            <v>1300221</v>
          </cell>
          <cell r="G882">
            <v>2</v>
          </cell>
          <cell r="H882">
            <v>30</v>
          </cell>
          <cell r="I882" t="str">
            <v>名古屋</v>
          </cell>
          <cell r="J882" t="str">
            <v>名古屋国際会議場</v>
          </cell>
          <cell r="K882" t="str">
            <v>133+134</v>
          </cell>
          <cell r="L882">
            <v>44978</v>
          </cell>
          <cell r="M882">
            <v>44979</v>
          </cell>
          <cell r="O882" t="str">
            <v>名古屋</v>
          </cell>
          <cell r="P882" t="str">
            <v>一般</v>
          </cell>
          <cell r="Q882">
            <v>1</v>
          </cell>
          <cell r="R882" t="str">
            <v>ヤマシタ</v>
          </cell>
          <cell r="S882" t="str">
            <v>マサタカ</v>
          </cell>
          <cell r="T882" t="str">
            <v>ヤマシタ　マサタカ</v>
          </cell>
          <cell r="U882" t="str">
            <v>山下</v>
          </cell>
          <cell r="V882" t="str">
            <v>真孝</v>
          </cell>
          <cell r="W882" t="str">
            <v>山下　真孝</v>
          </cell>
          <cell r="X882">
            <v>27022</v>
          </cell>
          <cell r="Y882">
            <v>48</v>
          </cell>
          <cell r="Z882" t="str">
            <v>470-0343</v>
          </cell>
          <cell r="AA882" t="str">
            <v>愛知県</v>
          </cell>
          <cell r="AB882" t="str">
            <v>豊田市浄水町原山239-58</v>
          </cell>
          <cell r="AD882" t="str">
            <v>090-1864-3956</v>
          </cell>
          <cell r="AE882" t="str">
            <v>m-yamasita@ntp-g.com</v>
          </cell>
          <cell r="AF882" t="str">
            <v>トヨタホーム名古屋株式会社</v>
          </cell>
          <cell r="AG882" t="str">
            <v>特建部</v>
          </cell>
          <cell r="AH882" t="str">
            <v>456-0062</v>
          </cell>
          <cell r="AI882" t="str">
            <v>愛知県</v>
          </cell>
          <cell r="AJ882" t="str">
            <v>名古屋市熱田区大宝一丁目13番20号</v>
          </cell>
          <cell r="AL882" t="str">
            <v>052-684-3152</v>
          </cell>
          <cell r="AM882" t="str">
            <v>⑥</v>
          </cell>
          <cell r="AN882" t="str">
            <v>山下　真孝</v>
          </cell>
          <cell r="AO882">
            <v>1</v>
          </cell>
          <cell r="AP882">
            <v>1</v>
          </cell>
          <cell r="AS882" t="str">
            <v>一括</v>
          </cell>
          <cell r="BA882">
            <v>40</v>
          </cell>
          <cell r="BB882" t="str">
            <v>○</v>
          </cell>
          <cell r="BC882" t="str">
            <v>221300221002</v>
          </cell>
          <cell r="BD882">
            <v>44979</v>
          </cell>
          <cell r="BE882">
            <v>44988</v>
          </cell>
          <cell r="BF882">
            <v>44994</v>
          </cell>
          <cell r="BG882" t="str">
            <v>9:30</v>
          </cell>
          <cell r="BH882" t="str">
            <v>17:00</v>
          </cell>
          <cell r="BI882" t="str">
            <v>9:00</v>
          </cell>
          <cell r="BJ882" t="str">
            <v>17:10</v>
          </cell>
          <cell r="BK882" t="str">
            <v/>
          </cell>
          <cell r="BL882" t="str">
            <v/>
          </cell>
        </row>
        <row r="883">
          <cell r="A883" t="str">
            <v>22-1300221-003</v>
          </cell>
          <cell r="B883">
            <v>44757</v>
          </cell>
          <cell r="C883">
            <v>44761</v>
          </cell>
          <cell r="D883">
            <v>44762</v>
          </cell>
          <cell r="E883">
            <v>0</v>
          </cell>
          <cell r="F883" t="str">
            <v>1300221</v>
          </cell>
          <cell r="G883">
            <v>3</v>
          </cell>
          <cell r="H883">
            <v>30</v>
          </cell>
          <cell r="I883" t="str">
            <v>名古屋</v>
          </cell>
          <cell r="J883" t="str">
            <v>名古屋国際会議場</v>
          </cell>
          <cell r="K883" t="str">
            <v>133+134</v>
          </cell>
          <cell r="L883">
            <v>44978</v>
          </cell>
          <cell r="M883">
            <v>44979</v>
          </cell>
          <cell r="O883" t="str">
            <v>名古屋</v>
          </cell>
          <cell r="P883" t="str">
            <v>一般</v>
          </cell>
          <cell r="Q883">
            <v>1</v>
          </cell>
          <cell r="R883" t="str">
            <v>ヤマダ</v>
          </cell>
          <cell r="S883" t="str">
            <v>アキノリ</v>
          </cell>
          <cell r="T883" t="str">
            <v>ヤマダ　アキノリ</v>
          </cell>
          <cell r="U883" t="str">
            <v>山田</v>
          </cell>
          <cell r="V883" t="str">
            <v>昭憲</v>
          </cell>
          <cell r="W883" t="str">
            <v>山田　昭憲</v>
          </cell>
          <cell r="X883">
            <v>24911</v>
          </cell>
          <cell r="Y883">
            <v>54</v>
          </cell>
          <cell r="Z883" t="str">
            <v>497-0004</v>
          </cell>
          <cell r="AA883" t="str">
            <v>愛知県</v>
          </cell>
          <cell r="AB883" t="str">
            <v>あま市七宝町桂河原84</v>
          </cell>
          <cell r="AD883" t="str">
            <v>090-3563-2576</v>
          </cell>
          <cell r="AE883" t="str">
            <v>aki-yamada@ntp-g.com</v>
          </cell>
          <cell r="AF883" t="str">
            <v>トヨタホーム名古屋株式会社</v>
          </cell>
          <cell r="AG883" t="str">
            <v>特建部</v>
          </cell>
          <cell r="AH883" t="str">
            <v>456-0062</v>
          </cell>
          <cell r="AI883" t="str">
            <v>愛知県</v>
          </cell>
          <cell r="AJ883" t="str">
            <v>名古屋市熱田区大宝一丁目13番20号</v>
          </cell>
          <cell r="AL883" t="str">
            <v>052-684-3149</v>
          </cell>
          <cell r="AM883" t="str">
            <v>⑥</v>
          </cell>
          <cell r="AN883" t="str">
            <v>山田　昭憲</v>
          </cell>
          <cell r="AO883">
            <v>1</v>
          </cell>
          <cell r="AP883">
            <v>1</v>
          </cell>
          <cell r="AS883" t="str">
            <v>一括</v>
          </cell>
          <cell r="BA883">
            <v>38</v>
          </cell>
          <cell r="BB883" t="str">
            <v>○</v>
          </cell>
          <cell r="BC883" t="str">
            <v>221300221003</v>
          </cell>
          <cell r="BD883">
            <v>44979</v>
          </cell>
          <cell r="BE883">
            <v>44988</v>
          </cell>
          <cell r="BF883">
            <v>44994</v>
          </cell>
          <cell r="BG883" t="str">
            <v>9:30</v>
          </cell>
          <cell r="BH883" t="str">
            <v>17:00</v>
          </cell>
          <cell r="BI883" t="str">
            <v>9:00</v>
          </cell>
          <cell r="BJ883" t="str">
            <v>17:10</v>
          </cell>
          <cell r="BK883" t="str">
            <v/>
          </cell>
          <cell r="BL883" t="str">
            <v/>
          </cell>
        </row>
        <row r="884">
          <cell r="A884" t="str">
            <v>キャンセル</v>
          </cell>
          <cell r="B884">
            <v>44768</v>
          </cell>
          <cell r="E884">
            <v>0</v>
          </cell>
          <cell r="F884" t="str">
            <v>1300221</v>
          </cell>
          <cell r="G884">
            <v>4</v>
          </cell>
          <cell r="H884">
            <v>30</v>
          </cell>
          <cell r="I884" t="str">
            <v>名古屋</v>
          </cell>
          <cell r="J884" t="str">
            <v>名古屋国際会議場</v>
          </cell>
          <cell r="K884" t="str">
            <v>133+134</v>
          </cell>
          <cell r="L884">
            <v>44978</v>
          </cell>
          <cell r="M884">
            <v>44979</v>
          </cell>
          <cell r="O884" t="str">
            <v>名古屋</v>
          </cell>
          <cell r="P884" t="str">
            <v>一般</v>
          </cell>
          <cell r="Q884">
            <v>1</v>
          </cell>
          <cell r="R884" t="str">
            <v>オゼキ</v>
          </cell>
          <cell r="S884" t="str">
            <v>モトノリ</v>
          </cell>
          <cell r="T884" t="str">
            <v>オゼキ　モトノリ</v>
          </cell>
          <cell r="U884" t="str">
            <v>尾関</v>
          </cell>
          <cell r="V884" t="str">
            <v>元紀</v>
          </cell>
          <cell r="W884" t="str">
            <v>尾関　元紀</v>
          </cell>
          <cell r="X884">
            <v>26577</v>
          </cell>
          <cell r="Y884">
            <v>49</v>
          </cell>
          <cell r="Z884" t="str">
            <v>464-0848</v>
          </cell>
          <cell r="AA884" t="str">
            <v>愛知県</v>
          </cell>
          <cell r="AB884" t="str">
            <v>名古屋市千種区春岡1-18-5-103</v>
          </cell>
          <cell r="AC884" t="str">
            <v/>
          </cell>
          <cell r="AD884" t="str">
            <v>080-2472-5078</v>
          </cell>
          <cell r="AE884" t="str">
            <v>ozeki.motonori@@panasonic-homes.com</v>
          </cell>
          <cell r="AF884" t="str">
            <v>パナソニックリフォーム株式会社</v>
          </cell>
          <cell r="AG884" t="str">
            <v>中部支社</v>
          </cell>
          <cell r="AH884" t="str">
            <v>465-0093</v>
          </cell>
          <cell r="AI884" t="str">
            <v>愛知県</v>
          </cell>
          <cell r="AJ884" t="str">
            <v>名古屋市名東区一社1丁目83番地4階</v>
          </cell>
          <cell r="AK884" t="str">
            <v/>
          </cell>
          <cell r="AL884" t="str">
            <v>052-856-8746</v>
          </cell>
          <cell r="AM884" t="str">
            <v>⑥</v>
          </cell>
          <cell r="AN884" t="str">
            <v>尾関　元紀</v>
          </cell>
          <cell r="AO884">
            <v>0</v>
          </cell>
          <cell r="AP884">
            <v>1</v>
          </cell>
          <cell r="AS884" t="str">
            <v>一括</v>
          </cell>
          <cell r="BA884" t="str">
            <v/>
          </cell>
          <cell r="BB884" t="str">
            <v/>
          </cell>
          <cell r="BC884" t="str">
            <v/>
          </cell>
          <cell r="BD884" t="str">
            <v/>
          </cell>
          <cell r="BE884" t="str">
            <v/>
          </cell>
          <cell r="BF884" t="str">
            <v/>
          </cell>
          <cell r="BG884" t="str">
            <v>9:30</v>
          </cell>
          <cell r="BH884" t="str">
            <v>17:00</v>
          </cell>
          <cell r="BI884" t="str">
            <v>9:00</v>
          </cell>
          <cell r="BJ884" t="str">
            <v>17:10</v>
          </cell>
          <cell r="BK884" t="str">
            <v/>
          </cell>
          <cell r="BL884" t="str">
            <v/>
          </cell>
        </row>
        <row r="885">
          <cell r="A885" t="str">
            <v>22-1300221-005</v>
          </cell>
          <cell r="B885">
            <v>44792</v>
          </cell>
          <cell r="C885">
            <v>44795</v>
          </cell>
          <cell r="E885">
            <v>0</v>
          </cell>
          <cell r="F885" t="str">
            <v>1300221</v>
          </cell>
          <cell r="G885">
            <v>5</v>
          </cell>
          <cell r="H885">
            <v>30</v>
          </cell>
          <cell r="I885" t="str">
            <v>名古屋</v>
          </cell>
          <cell r="J885" t="str">
            <v>名古屋国際会議場</v>
          </cell>
          <cell r="K885" t="str">
            <v>133+134</v>
          </cell>
          <cell r="L885">
            <v>44978</v>
          </cell>
          <cell r="M885">
            <v>44979</v>
          </cell>
          <cell r="O885" t="str">
            <v>名古屋</v>
          </cell>
          <cell r="P885" t="str">
            <v>一般</v>
          </cell>
          <cell r="Q885">
            <v>1</v>
          </cell>
          <cell r="R885" t="str">
            <v>マルヤマ</v>
          </cell>
          <cell r="S885" t="str">
            <v>トモヒサ</v>
          </cell>
          <cell r="T885" t="str">
            <v>マルヤマ　トモヒサ</v>
          </cell>
          <cell r="U885" t="str">
            <v>丸山</v>
          </cell>
          <cell r="V885" t="str">
            <v>智久</v>
          </cell>
          <cell r="W885" t="str">
            <v>丸山　智久</v>
          </cell>
          <cell r="X885">
            <v>24210</v>
          </cell>
          <cell r="Y885">
            <v>56</v>
          </cell>
          <cell r="Z885" t="str">
            <v>335-0016</v>
          </cell>
          <cell r="AA885" t="str">
            <v>埼玉県</v>
          </cell>
          <cell r="AB885" t="str">
            <v>戸田市下前1－１１－２０</v>
          </cell>
          <cell r="AC885" t="str">
            <v>グランシンフォニア833</v>
          </cell>
          <cell r="AD885" t="str">
            <v>080-2472-4772</v>
          </cell>
          <cell r="AE885" t="str">
            <v>maruyama.tomohisa@panasonic-homes.com</v>
          </cell>
          <cell r="AF885" t="str">
            <v>パナソニックリフォーム株式会社</v>
          </cell>
          <cell r="AG885" t="str">
            <v>中部支社</v>
          </cell>
          <cell r="AH885" t="str">
            <v>465-0093</v>
          </cell>
          <cell r="AI885" t="str">
            <v>愛知県</v>
          </cell>
          <cell r="AJ885" t="str">
            <v>名古屋市名東区一社１丁目８３番地４階</v>
          </cell>
          <cell r="AK885" t="str">
            <v/>
          </cell>
          <cell r="AL885" t="str">
            <v>052-856-8746</v>
          </cell>
          <cell r="AM885" t="str">
            <v>⑥</v>
          </cell>
          <cell r="AN885" t="str">
            <v>丸山　智久</v>
          </cell>
          <cell r="AO885">
            <v>1</v>
          </cell>
          <cell r="AP885">
            <v>1</v>
          </cell>
          <cell r="AS885" t="str">
            <v>一括</v>
          </cell>
          <cell r="BA885">
            <v>37</v>
          </cell>
          <cell r="BB885" t="str">
            <v>○</v>
          </cell>
          <cell r="BC885" t="str">
            <v>221300221005</v>
          </cell>
          <cell r="BD885">
            <v>44979</v>
          </cell>
          <cell r="BE885">
            <v>44988</v>
          </cell>
          <cell r="BF885">
            <v>44994</v>
          </cell>
          <cell r="BG885" t="str">
            <v>9:30</v>
          </cell>
          <cell r="BH885" t="str">
            <v>17:00</v>
          </cell>
          <cell r="BI885" t="str">
            <v>9:00</v>
          </cell>
          <cell r="BJ885" t="str">
            <v>17:10</v>
          </cell>
          <cell r="BK885" t="str">
            <v/>
          </cell>
          <cell r="BL885" t="str">
            <v/>
          </cell>
        </row>
        <row r="886">
          <cell r="A886" t="str">
            <v>22-1300221-006</v>
          </cell>
          <cell r="B886">
            <v>44792</v>
          </cell>
          <cell r="C886">
            <v>44795</v>
          </cell>
          <cell r="E886">
            <v>0</v>
          </cell>
          <cell r="F886" t="str">
            <v>1300221</v>
          </cell>
          <cell r="G886">
            <v>6</v>
          </cell>
          <cell r="H886">
            <v>30</v>
          </cell>
          <cell r="I886" t="str">
            <v>名古屋</v>
          </cell>
          <cell r="J886" t="str">
            <v>名古屋国際会議場</v>
          </cell>
          <cell r="K886" t="str">
            <v>133+134</v>
          </cell>
          <cell r="L886">
            <v>44978</v>
          </cell>
          <cell r="M886">
            <v>44979</v>
          </cell>
          <cell r="O886" t="str">
            <v>名古屋</v>
          </cell>
          <cell r="P886" t="str">
            <v>一般</v>
          </cell>
          <cell r="Q886">
            <v>1</v>
          </cell>
          <cell r="R886" t="str">
            <v>ハットリ　　</v>
          </cell>
          <cell r="S886" t="str">
            <v>アツシ</v>
          </cell>
          <cell r="T886" t="str">
            <v>ハットリ　アツシ</v>
          </cell>
          <cell r="U886" t="str">
            <v>服部　　</v>
          </cell>
          <cell r="V886" t="str">
            <v>敦</v>
          </cell>
          <cell r="W886" t="str">
            <v>服部　敦</v>
          </cell>
          <cell r="X886">
            <v>23665</v>
          </cell>
          <cell r="Y886">
            <v>57</v>
          </cell>
          <cell r="Z886" t="str">
            <v>474-0061</v>
          </cell>
          <cell r="AA886" t="str">
            <v>愛知県</v>
          </cell>
          <cell r="AB886" t="str">
            <v>大府市共和町３丁目15－5</v>
          </cell>
          <cell r="AC886" t="str">
            <v/>
          </cell>
          <cell r="AD886" t="str">
            <v>090-3954-7740</v>
          </cell>
          <cell r="AE886" t="str">
            <v>a.m.turi@softbank.ne.jp</v>
          </cell>
          <cell r="AF886" t="str">
            <v>パナソニックリフォーム株式会社</v>
          </cell>
          <cell r="AG886" t="str">
            <v>中部支社</v>
          </cell>
          <cell r="AH886" t="str">
            <v>465-0093</v>
          </cell>
          <cell r="AI886" t="str">
            <v>愛知県</v>
          </cell>
          <cell r="AJ886" t="str">
            <v>名古屋市名東区一社１丁目８３番地４階</v>
          </cell>
          <cell r="AK886" t="str">
            <v/>
          </cell>
          <cell r="AL886" t="str">
            <v>052-856-8746</v>
          </cell>
          <cell r="AM886" t="str">
            <v>⑥</v>
          </cell>
          <cell r="AN886" t="str">
            <v>服部　敦</v>
          </cell>
          <cell r="AO886">
            <v>0</v>
          </cell>
          <cell r="AP886">
            <v>1</v>
          </cell>
          <cell r="AS886" t="str">
            <v>一括</v>
          </cell>
          <cell r="BA886">
            <v>35</v>
          </cell>
          <cell r="BB886" t="str">
            <v>○</v>
          </cell>
          <cell r="BC886" t="str">
            <v>221300221006</v>
          </cell>
          <cell r="BD886">
            <v>44979</v>
          </cell>
          <cell r="BE886">
            <v>44988</v>
          </cell>
          <cell r="BF886">
            <v>44994</v>
          </cell>
          <cell r="BG886" t="str">
            <v>9:30</v>
          </cell>
          <cell r="BH886" t="str">
            <v>17:00</v>
          </cell>
          <cell r="BI886" t="str">
            <v>9:00</v>
          </cell>
          <cell r="BJ886" t="str">
            <v>17:10</v>
          </cell>
          <cell r="BK886" t="str">
            <v/>
          </cell>
          <cell r="BL886" t="str">
            <v/>
          </cell>
        </row>
        <row r="887">
          <cell r="A887" t="str">
            <v>キャンセル</v>
          </cell>
          <cell r="B887">
            <v>44792</v>
          </cell>
          <cell r="C887">
            <v>44795</v>
          </cell>
          <cell r="E887">
            <v>0</v>
          </cell>
          <cell r="F887" t="str">
            <v>1300221</v>
          </cell>
          <cell r="G887">
            <v>7</v>
          </cell>
          <cell r="H887">
            <v>30</v>
          </cell>
          <cell r="I887" t="str">
            <v>名古屋</v>
          </cell>
          <cell r="J887" t="str">
            <v>名古屋国際会議場</v>
          </cell>
          <cell r="K887" t="str">
            <v>133+134</v>
          </cell>
          <cell r="L887">
            <v>44978</v>
          </cell>
          <cell r="M887">
            <v>44979</v>
          </cell>
          <cell r="O887" t="str">
            <v>名古屋</v>
          </cell>
          <cell r="P887" t="str">
            <v>一般</v>
          </cell>
          <cell r="Q887">
            <v>1</v>
          </cell>
          <cell r="R887" t="str">
            <v>ナカニシ</v>
          </cell>
          <cell r="S887" t="str">
            <v>クミ</v>
          </cell>
          <cell r="T887" t="str">
            <v>ナカニシ　クミ</v>
          </cell>
          <cell r="U887" t="str">
            <v>中西</v>
          </cell>
          <cell r="V887" t="str">
            <v>久美</v>
          </cell>
          <cell r="W887" t="str">
            <v>中西　久美</v>
          </cell>
          <cell r="X887">
            <v>22496</v>
          </cell>
          <cell r="Y887">
            <v>63</v>
          </cell>
          <cell r="Z887" t="str">
            <v>470-0135</v>
          </cell>
          <cell r="AA887" t="str">
            <v>愛知県</v>
          </cell>
          <cell r="AB887" t="str">
            <v>日進市岩崎台2-102</v>
          </cell>
          <cell r="AC887" t="str">
            <v>サンハイツ日進407</v>
          </cell>
          <cell r="AD887" t="str">
            <v>090-6615-6581</v>
          </cell>
          <cell r="AE887" t="str">
            <v>kumi0803@yahoo.ne.jp</v>
          </cell>
          <cell r="AF887" t="str">
            <v>パナソニックリフォーム株式会社</v>
          </cell>
          <cell r="AG887" t="str">
            <v>中部支社</v>
          </cell>
          <cell r="AH887" t="str">
            <v>465-0093</v>
          </cell>
          <cell r="AI887" t="str">
            <v>愛知県</v>
          </cell>
          <cell r="AJ887" t="str">
            <v>名古屋市名東区一社１丁目８３番地４階</v>
          </cell>
          <cell r="AK887" t="str">
            <v/>
          </cell>
          <cell r="AL887" t="str">
            <v>052-856-8746</v>
          </cell>
          <cell r="AM887" t="str">
            <v>⑥</v>
          </cell>
          <cell r="AN887" t="str">
            <v>中西　久美</v>
          </cell>
          <cell r="AO887">
            <v>0</v>
          </cell>
          <cell r="AP887">
            <v>1</v>
          </cell>
          <cell r="AS887" t="str">
            <v>一括</v>
          </cell>
          <cell r="BA887" t="str">
            <v/>
          </cell>
          <cell r="BB887" t="str">
            <v/>
          </cell>
          <cell r="BC887" t="str">
            <v/>
          </cell>
          <cell r="BD887" t="str">
            <v/>
          </cell>
          <cell r="BE887" t="str">
            <v/>
          </cell>
          <cell r="BF887" t="str">
            <v/>
          </cell>
          <cell r="BG887" t="str">
            <v>9:30</v>
          </cell>
          <cell r="BH887" t="str">
            <v>17:00</v>
          </cell>
          <cell r="BI887" t="str">
            <v>9:00</v>
          </cell>
          <cell r="BJ887" t="str">
            <v>17:10</v>
          </cell>
          <cell r="BK887" t="str">
            <v/>
          </cell>
          <cell r="BL887" t="str">
            <v/>
          </cell>
        </row>
        <row r="888">
          <cell r="A888" t="str">
            <v>22-1300221-008</v>
          </cell>
          <cell r="B888">
            <v>44793</v>
          </cell>
          <cell r="C888">
            <v>44796</v>
          </cell>
          <cell r="E888">
            <v>0</v>
          </cell>
          <cell r="F888" t="str">
            <v>1300221</v>
          </cell>
          <cell r="G888">
            <v>8</v>
          </cell>
          <cell r="H888">
            <v>30</v>
          </cell>
          <cell r="I888" t="str">
            <v>名古屋</v>
          </cell>
          <cell r="J888" t="str">
            <v>名古屋国際会議場</v>
          </cell>
          <cell r="K888" t="str">
            <v>133+134</v>
          </cell>
          <cell r="L888">
            <v>44978</v>
          </cell>
          <cell r="M888">
            <v>44979</v>
          </cell>
          <cell r="O888" t="str">
            <v>名古屋</v>
          </cell>
          <cell r="P888" t="str">
            <v>一般</v>
          </cell>
          <cell r="Q888">
            <v>1</v>
          </cell>
          <cell r="R888" t="str">
            <v>オクムラ</v>
          </cell>
          <cell r="S888" t="str">
            <v>ケイジ</v>
          </cell>
          <cell r="T888" t="str">
            <v>オクムラ　ケイジ</v>
          </cell>
          <cell r="U888" t="str">
            <v>奥村</v>
          </cell>
          <cell r="V888" t="str">
            <v>圭司</v>
          </cell>
          <cell r="W888" t="str">
            <v>奥村　圭司</v>
          </cell>
          <cell r="X888">
            <v>23813</v>
          </cell>
          <cell r="Y888">
            <v>59</v>
          </cell>
          <cell r="Z888" t="str">
            <v>461-0025</v>
          </cell>
          <cell r="AA888" t="str">
            <v>愛知県</v>
          </cell>
          <cell r="AB888" t="str">
            <v>名古屋市東区徳川2-21-6</v>
          </cell>
          <cell r="AD888" t="str">
            <v>080-2472-5031</v>
          </cell>
          <cell r="AE888" t="str">
            <v>okumura.keiji@panasonic-homes.com</v>
          </cell>
          <cell r="AF888" t="str">
            <v>パナソニックリフォーム株式会社</v>
          </cell>
          <cell r="AG888" t="str">
            <v>中部支社</v>
          </cell>
          <cell r="AH888" t="str">
            <v>465-0093</v>
          </cell>
          <cell r="AI888" t="str">
            <v>愛知県</v>
          </cell>
          <cell r="AJ888" t="str">
            <v>名古屋市名東区一社１丁目８３番地４階</v>
          </cell>
          <cell r="AK888" t="str">
            <v/>
          </cell>
          <cell r="AL888" t="str">
            <v>052-856-8746</v>
          </cell>
          <cell r="AM888" t="str">
            <v>⑥</v>
          </cell>
          <cell r="AN888" t="str">
            <v>奥村　圭司</v>
          </cell>
          <cell r="AO888">
            <v>1</v>
          </cell>
          <cell r="AP888">
            <v>1</v>
          </cell>
          <cell r="AS888" t="str">
            <v>一括</v>
          </cell>
          <cell r="BA888">
            <v>38</v>
          </cell>
          <cell r="BB888" t="str">
            <v>○</v>
          </cell>
          <cell r="BC888" t="str">
            <v>221300221008</v>
          </cell>
          <cell r="BD888">
            <v>44979</v>
          </cell>
          <cell r="BE888">
            <v>44988</v>
          </cell>
          <cell r="BF888">
            <v>44994</v>
          </cell>
          <cell r="BG888" t="str">
            <v>9:30</v>
          </cell>
          <cell r="BH888" t="str">
            <v>17:00</v>
          </cell>
          <cell r="BI888" t="str">
            <v>9:00</v>
          </cell>
          <cell r="BJ888" t="str">
            <v>17:10</v>
          </cell>
          <cell r="BK888" t="str">
            <v/>
          </cell>
          <cell r="BL888" t="str">
            <v/>
          </cell>
        </row>
        <row r="889">
          <cell r="A889" t="str">
            <v>22-1300221-009</v>
          </cell>
          <cell r="B889">
            <v>44849</v>
          </cell>
          <cell r="C889">
            <v>44860</v>
          </cell>
          <cell r="E889">
            <v>0</v>
          </cell>
          <cell r="F889" t="str">
            <v>1300221</v>
          </cell>
          <cell r="G889">
            <v>9</v>
          </cell>
          <cell r="H889">
            <v>30</v>
          </cell>
          <cell r="I889" t="str">
            <v>名古屋</v>
          </cell>
          <cell r="J889" t="str">
            <v>名古屋国際会議場</v>
          </cell>
          <cell r="K889" t="str">
            <v>133+134</v>
          </cell>
          <cell r="L889">
            <v>44978</v>
          </cell>
          <cell r="M889">
            <v>44979</v>
          </cell>
          <cell r="O889" t="str">
            <v>名古屋</v>
          </cell>
          <cell r="P889" t="str">
            <v>一般</v>
          </cell>
          <cell r="Q889">
            <v>1</v>
          </cell>
          <cell r="R889" t="str">
            <v>カトウ</v>
          </cell>
          <cell r="S889" t="str">
            <v>アヤカ</v>
          </cell>
          <cell r="T889" t="str">
            <v>カトウ　アヤカ</v>
          </cell>
          <cell r="U889" t="str">
            <v>加藤</v>
          </cell>
          <cell r="V889" t="str">
            <v>綾華</v>
          </cell>
          <cell r="W889" t="str">
            <v>加藤　綾華</v>
          </cell>
          <cell r="X889">
            <v>34851</v>
          </cell>
          <cell r="Y889">
            <v>27</v>
          </cell>
          <cell r="Z889" t="str">
            <v>455-0063</v>
          </cell>
          <cell r="AA889" t="str">
            <v>愛知県</v>
          </cell>
          <cell r="AB889" t="str">
            <v>名古屋市港区金船町2-1-100</v>
          </cell>
          <cell r="AC889" t="str">
            <v/>
          </cell>
          <cell r="AD889" t="str">
            <v>080-9937-2407</v>
          </cell>
          <cell r="AE889" t="str">
            <v>kato.ayaka@panasonic-homes.com</v>
          </cell>
          <cell r="AF889" t="str">
            <v>パナソニックリフォーム株式会社</v>
          </cell>
          <cell r="AG889" t="str">
            <v>中部支社</v>
          </cell>
          <cell r="AH889" t="str">
            <v>465-0093</v>
          </cell>
          <cell r="AI889" t="str">
            <v>愛知県</v>
          </cell>
          <cell r="AJ889" t="str">
            <v>名古屋市名東区一社1丁目83番地4階</v>
          </cell>
          <cell r="AK889" t="str">
            <v/>
          </cell>
          <cell r="AL889" t="str">
            <v>052-856-8746</v>
          </cell>
          <cell r="AM889" t="str">
            <v>②</v>
          </cell>
          <cell r="AN889" t="str">
            <v>加藤綾華</v>
          </cell>
          <cell r="AO889">
            <v>0</v>
          </cell>
          <cell r="AP889">
            <v>1</v>
          </cell>
          <cell r="AS889" t="str">
            <v>一括</v>
          </cell>
          <cell r="BA889">
            <v>34</v>
          </cell>
          <cell r="BB889" t="str">
            <v>○</v>
          </cell>
          <cell r="BC889" t="str">
            <v>221300221009</v>
          </cell>
          <cell r="BD889">
            <v>44979</v>
          </cell>
          <cell r="BE889">
            <v>44988</v>
          </cell>
          <cell r="BF889">
            <v>44994</v>
          </cell>
          <cell r="BG889" t="str">
            <v>9:30</v>
          </cell>
          <cell r="BH889" t="str">
            <v>17:00</v>
          </cell>
          <cell r="BI889" t="str">
            <v>9:00</v>
          </cell>
          <cell r="BJ889" t="str">
            <v>17:10</v>
          </cell>
          <cell r="BK889" t="str">
            <v/>
          </cell>
          <cell r="BL889" t="str">
            <v/>
          </cell>
        </row>
        <row r="890">
          <cell r="A890" t="str">
            <v>22-1300221-010</v>
          </cell>
          <cell r="B890">
            <v>44854</v>
          </cell>
          <cell r="C890">
            <v>44861</v>
          </cell>
          <cell r="E890">
            <v>0</v>
          </cell>
          <cell r="F890" t="str">
            <v>1300221</v>
          </cell>
          <cell r="G890">
            <v>10</v>
          </cell>
          <cell r="H890">
            <v>30</v>
          </cell>
          <cell r="I890" t="str">
            <v>名古屋</v>
          </cell>
          <cell r="J890" t="str">
            <v>名古屋国際会議場</v>
          </cell>
          <cell r="K890" t="str">
            <v>133+134</v>
          </cell>
          <cell r="L890">
            <v>44978</v>
          </cell>
          <cell r="M890">
            <v>44979</v>
          </cell>
          <cell r="O890" t="str">
            <v>名古屋</v>
          </cell>
          <cell r="P890" t="str">
            <v>一般</v>
          </cell>
          <cell r="Q890">
            <v>1</v>
          </cell>
          <cell r="R890" t="str">
            <v>オゼキ</v>
          </cell>
          <cell r="S890" t="str">
            <v>モトノリ</v>
          </cell>
          <cell r="T890" t="str">
            <v>オゼキ　モトノリ</v>
          </cell>
          <cell r="U890" t="str">
            <v>尾関</v>
          </cell>
          <cell r="V890" t="str">
            <v>元紀</v>
          </cell>
          <cell r="W890" t="str">
            <v>尾関　元紀</v>
          </cell>
          <cell r="X890">
            <v>26577</v>
          </cell>
          <cell r="Y890">
            <v>50</v>
          </cell>
          <cell r="Z890" t="str">
            <v>464-0848</v>
          </cell>
          <cell r="AA890" t="str">
            <v>愛知県</v>
          </cell>
          <cell r="AB890" t="str">
            <v>名古屋市千種区春岡１丁目１８-５-103</v>
          </cell>
          <cell r="AC890" t="str">
            <v/>
          </cell>
          <cell r="AD890" t="str">
            <v>080-2472-5078</v>
          </cell>
          <cell r="AE890" t="str">
            <v>ozeki.motonori@panasonic-homes.com</v>
          </cell>
          <cell r="AF890" t="str">
            <v>パナソニックリフォーム株式会社</v>
          </cell>
          <cell r="AG890" t="str">
            <v>中部支社名古屋営業部</v>
          </cell>
          <cell r="AH890" t="str">
            <v>465-0093</v>
          </cell>
          <cell r="AI890" t="str">
            <v>愛知県</v>
          </cell>
          <cell r="AJ890" t="str">
            <v>名古屋市名東区一社１丁目８３番地４階</v>
          </cell>
          <cell r="AK890" t="str">
            <v/>
          </cell>
          <cell r="AL890" t="str">
            <v>052-856-8755</v>
          </cell>
          <cell r="AM890" t="str">
            <v>⑥</v>
          </cell>
          <cell r="AN890" t="str">
            <v>尾関　元紀</v>
          </cell>
          <cell r="AO890">
            <v>0</v>
          </cell>
          <cell r="AP890">
            <v>1</v>
          </cell>
          <cell r="AS890" t="str">
            <v>一括</v>
          </cell>
          <cell r="BA890">
            <v>35</v>
          </cell>
          <cell r="BB890" t="str">
            <v>○</v>
          </cell>
          <cell r="BC890" t="str">
            <v>221300221010</v>
          </cell>
          <cell r="BD890">
            <v>44979</v>
          </cell>
          <cell r="BE890">
            <v>44988</v>
          </cell>
          <cell r="BF890">
            <v>44994</v>
          </cell>
          <cell r="BG890" t="str">
            <v>9:30</v>
          </cell>
          <cell r="BH890" t="str">
            <v>17:00</v>
          </cell>
          <cell r="BI890" t="str">
            <v>9:00</v>
          </cell>
          <cell r="BJ890" t="str">
            <v>17:10</v>
          </cell>
          <cell r="BK890" t="str">
            <v/>
          </cell>
          <cell r="BL890" t="str">
            <v/>
          </cell>
        </row>
        <row r="891">
          <cell r="A891" t="str">
            <v>22-1300221-011</v>
          </cell>
          <cell r="B891">
            <v>44879</v>
          </cell>
          <cell r="C891">
            <v>44881</v>
          </cell>
          <cell r="E891">
            <v>0</v>
          </cell>
          <cell r="F891" t="str">
            <v>1300221</v>
          </cell>
          <cell r="G891">
            <v>11</v>
          </cell>
          <cell r="H891">
            <v>30</v>
          </cell>
          <cell r="I891" t="str">
            <v>名古屋</v>
          </cell>
          <cell r="J891" t="str">
            <v>名古屋国際会議場</v>
          </cell>
          <cell r="K891" t="str">
            <v>133+134</v>
          </cell>
          <cell r="L891">
            <v>44978</v>
          </cell>
          <cell r="M891">
            <v>44979</v>
          </cell>
          <cell r="O891" t="str">
            <v>名古屋</v>
          </cell>
          <cell r="P891" t="str">
            <v>一般</v>
          </cell>
          <cell r="Q891">
            <v>1</v>
          </cell>
          <cell r="R891" t="str">
            <v>スズキ</v>
          </cell>
          <cell r="S891" t="str">
            <v>ユメ</v>
          </cell>
          <cell r="T891" t="str">
            <v>スズキ　ユメ</v>
          </cell>
          <cell r="U891" t="str">
            <v>鈴木</v>
          </cell>
          <cell r="V891" t="str">
            <v>結女</v>
          </cell>
          <cell r="W891" t="str">
            <v>鈴木　結女</v>
          </cell>
          <cell r="X891">
            <v>35794</v>
          </cell>
          <cell r="Y891">
            <v>24</v>
          </cell>
          <cell r="Z891" t="str">
            <v>470-0224</v>
          </cell>
          <cell r="AA891" t="str">
            <v>愛知県</v>
          </cell>
          <cell r="AB891" t="str">
            <v>みよし市三好町上ヶ池26-87</v>
          </cell>
          <cell r="AC891" t="str">
            <v/>
          </cell>
          <cell r="AD891" t="str">
            <v>090-6592-4272</v>
          </cell>
          <cell r="AE891" t="str">
            <v>lingmuyume@gmail.com</v>
          </cell>
          <cell r="AF891" t="str">
            <v>パナソニックリフォーム株式会社</v>
          </cell>
          <cell r="AG891" t="str">
            <v>中部支社</v>
          </cell>
          <cell r="AH891" t="str">
            <v>465-0093</v>
          </cell>
          <cell r="AI891" t="str">
            <v>愛知県</v>
          </cell>
          <cell r="AJ891" t="str">
            <v>名古屋市名東区一社１丁目83番地4階</v>
          </cell>
          <cell r="AK891" t="str">
            <v/>
          </cell>
          <cell r="AL891" t="str">
            <v>052-856-8746</v>
          </cell>
          <cell r="AM891" t="str">
            <v>②</v>
          </cell>
          <cell r="AN891" t="str">
            <v>鈴木　結女</v>
          </cell>
          <cell r="AO891">
            <v>1</v>
          </cell>
          <cell r="AP891">
            <v>1</v>
          </cell>
          <cell r="AS891" t="str">
            <v>一括</v>
          </cell>
          <cell r="BA891">
            <v>36</v>
          </cell>
          <cell r="BB891" t="str">
            <v>○</v>
          </cell>
          <cell r="BC891" t="str">
            <v>221300221011</v>
          </cell>
          <cell r="BD891">
            <v>44979</v>
          </cell>
          <cell r="BE891">
            <v>44988</v>
          </cell>
          <cell r="BF891">
            <v>44994</v>
          </cell>
          <cell r="BG891" t="str">
            <v>9:30</v>
          </cell>
          <cell r="BH891" t="str">
            <v>17:00</v>
          </cell>
          <cell r="BI891" t="str">
            <v>9:00</v>
          </cell>
          <cell r="BJ891" t="str">
            <v>17:10</v>
          </cell>
          <cell r="BK891" t="str">
            <v/>
          </cell>
          <cell r="BL891" t="str">
            <v/>
          </cell>
        </row>
        <row r="892">
          <cell r="A892" t="str">
            <v>22-1300221-012</v>
          </cell>
          <cell r="B892">
            <v>44894</v>
          </cell>
          <cell r="C892">
            <v>44894</v>
          </cell>
          <cell r="E892">
            <v>0</v>
          </cell>
          <cell r="F892" t="str">
            <v>1300221</v>
          </cell>
          <cell r="G892">
            <v>12</v>
          </cell>
          <cell r="H892">
            <v>30</v>
          </cell>
          <cell r="I892" t="str">
            <v>名古屋</v>
          </cell>
          <cell r="J892" t="str">
            <v>名古屋国際会議場</v>
          </cell>
          <cell r="K892" t="str">
            <v>133+134</v>
          </cell>
          <cell r="L892">
            <v>44978</v>
          </cell>
          <cell r="M892">
            <v>44979</v>
          </cell>
          <cell r="O892" t="str">
            <v>名古屋</v>
          </cell>
          <cell r="P892" t="str">
            <v>一般</v>
          </cell>
          <cell r="Q892">
            <v>1</v>
          </cell>
          <cell r="R892" t="str">
            <v>ヒロセ</v>
          </cell>
          <cell r="S892" t="str">
            <v>コウジ</v>
          </cell>
          <cell r="T892" t="str">
            <v>ヒロセ　コウジ</v>
          </cell>
          <cell r="U892" t="str">
            <v>廣瀬</v>
          </cell>
          <cell r="V892" t="str">
            <v>耕司</v>
          </cell>
          <cell r="W892" t="str">
            <v>廣瀬　耕司</v>
          </cell>
          <cell r="X892">
            <v>25498</v>
          </cell>
          <cell r="Y892">
            <v>54</v>
          </cell>
          <cell r="Z892" t="str">
            <v>465-0087</v>
          </cell>
          <cell r="AA892" t="str">
            <v>愛知県</v>
          </cell>
          <cell r="AB892" t="str">
            <v>名古屋市名東区名東本通4-39</v>
          </cell>
          <cell r="AD892" t="str">
            <v>080-2472-5072</v>
          </cell>
          <cell r="AE892" t="str">
            <v>hirose.kouji003@panasonic-homes.com</v>
          </cell>
          <cell r="AF892" t="str">
            <v>パナソニックリフォーム株式会社</v>
          </cell>
          <cell r="AG892" t="str">
            <v>中部支社</v>
          </cell>
          <cell r="AH892" t="str">
            <v>465-0093</v>
          </cell>
          <cell r="AI892" t="str">
            <v>愛知県</v>
          </cell>
          <cell r="AJ892" t="str">
            <v>名古屋市名東区一社1丁目83番地4階</v>
          </cell>
          <cell r="AL892" t="str">
            <v>052-856-8746</v>
          </cell>
          <cell r="AM892" t="str">
            <v>⑥</v>
          </cell>
          <cell r="AN892" t="str">
            <v>廣瀬　耕司</v>
          </cell>
          <cell r="AO892">
            <v>1</v>
          </cell>
          <cell r="AP892">
            <v>1</v>
          </cell>
          <cell r="AS892" t="str">
            <v>一括</v>
          </cell>
          <cell r="BA892">
            <v>31</v>
          </cell>
          <cell r="BB892" t="str">
            <v>○</v>
          </cell>
          <cell r="BC892" t="str">
            <v>221300221012</v>
          </cell>
          <cell r="BD892">
            <v>44979</v>
          </cell>
          <cell r="BE892">
            <v>44988</v>
          </cell>
          <cell r="BF892">
            <v>44994</v>
          </cell>
          <cell r="BG892" t="str">
            <v>9:30</v>
          </cell>
          <cell r="BH892" t="str">
            <v>17:00</v>
          </cell>
          <cell r="BI892" t="str">
            <v>9:00</v>
          </cell>
          <cell r="BJ892" t="str">
            <v>17:10</v>
          </cell>
          <cell r="BK892" t="str">
            <v/>
          </cell>
          <cell r="BL892" t="str">
            <v/>
          </cell>
        </row>
        <row r="893">
          <cell r="A893" t="str">
            <v>日程変更</v>
          </cell>
          <cell r="B893">
            <v>44900</v>
          </cell>
          <cell r="C893">
            <v>44900</v>
          </cell>
          <cell r="F893" t="str">
            <v>1300221</v>
          </cell>
          <cell r="G893">
            <v>13</v>
          </cell>
          <cell r="H893">
            <v>30</v>
          </cell>
          <cell r="I893" t="str">
            <v>名古屋</v>
          </cell>
          <cell r="J893" t="str">
            <v>名古屋国際会議場</v>
          </cell>
          <cell r="K893" t="str">
            <v>133+134</v>
          </cell>
          <cell r="L893">
            <v>44978</v>
          </cell>
          <cell r="M893">
            <v>44979</v>
          </cell>
          <cell r="O893" t="str">
            <v>名古屋</v>
          </cell>
          <cell r="P893" t="str">
            <v>一般</v>
          </cell>
          <cell r="Q893">
            <v>1</v>
          </cell>
          <cell r="R893" t="str">
            <v>タナカ</v>
          </cell>
          <cell r="S893" t="str">
            <v>ヒサト</v>
          </cell>
          <cell r="T893" t="str">
            <v>タナカ　ヒサト</v>
          </cell>
          <cell r="U893" t="str">
            <v>田中</v>
          </cell>
          <cell r="V893" t="str">
            <v>久登</v>
          </cell>
          <cell r="W893" t="str">
            <v>田中　久登</v>
          </cell>
          <cell r="X893">
            <v>31930</v>
          </cell>
          <cell r="Y893">
            <v>37</v>
          </cell>
          <cell r="Z893" t="str">
            <v>452-0806</v>
          </cell>
          <cell r="AA893" t="str">
            <v>愛知県</v>
          </cell>
          <cell r="AB893" t="str">
            <v>名古屋市西区五才美町182番地</v>
          </cell>
          <cell r="AD893" t="str">
            <v>080-1601-0602</v>
          </cell>
          <cell r="AE893" t="str">
            <v>okakaenotanaka@gmail.com</v>
          </cell>
          <cell r="AF893" t="str">
            <v>おかかえの田中</v>
          </cell>
          <cell r="AH893" t="str">
            <v>452-0806</v>
          </cell>
          <cell r="AI893" t="str">
            <v>愛知県</v>
          </cell>
          <cell r="AJ893" t="str">
            <v>名古屋市西区五才美町182番地</v>
          </cell>
          <cell r="AL893" t="str">
            <v>080-1601-0602</v>
          </cell>
          <cell r="AM893" t="str">
            <v>⑥</v>
          </cell>
          <cell r="AN893" t="str">
            <v>田中　久登</v>
          </cell>
          <cell r="AO893">
            <v>1</v>
          </cell>
          <cell r="AP893">
            <v>1</v>
          </cell>
          <cell r="AS893" t="str">
            <v>三菱</v>
          </cell>
          <cell r="BA893" t="str">
            <v/>
          </cell>
          <cell r="BB893" t="str">
            <v/>
          </cell>
          <cell r="BC893" t="str">
            <v/>
          </cell>
          <cell r="BD893" t="str">
            <v/>
          </cell>
          <cell r="BE893" t="str">
            <v/>
          </cell>
          <cell r="BF893" t="str">
            <v/>
          </cell>
          <cell r="BG893" t="str">
            <v>9:30</v>
          </cell>
          <cell r="BH893" t="str">
            <v>17:00</v>
          </cell>
          <cell r="BI893" t="str">
            <v>9:00</v>
          </cell>
          <cell r="BJ893" t="str">
            <v>17:10</v>
          </cell>
          <cell r="BK893" t="str">
            <v/>
          </cell>
          <cell r="BL893" t="str">
            <v/>
          </cell>
        </row>
        <row r="894">
          <cell r="A894" t="str">
            <v>22-1300221-014</v>
          </cell>
          <cell r="B894">
            <v>44900</v>
          </cell>
          <cell r="C894">
            <v>44900</v>
          </cell>
          <cell r="F894" t="str">
            <v>1300221</v>
          </cell>
          <cell r="G894">
            <v>14</v>
          </cell>
          <cell r="H894">
            <v>30</v>
          </cell>
          <cell r="I894" t="str">
            <v>名古屋</v>
          </cell>
          <cell r="J894" t="str">
            <v>名古屋国際会議場</v>
          </cell>
          <cell r="K894" t="str">
            <v>133+134</v>
          </cell>
          <cell r="L894">
            <v>44978</v>
          </cell>
          <cell r="M894">
            <v>44979</v>
          </cell>
          <cell r="O894" t="str">
            <v>名古屋</v>
          </cell>
          <cell r="P894" t="str">
            <v>一般</v>
          </cell>
          <cell r="Q894">
            <v>1</v>
          </cell>
          <cell r="R894" t="str">
            <v>テラモト</v>
          </cell>
          <cell r="S894" t="str">
            <v>ツヨシ</v>
          </cell>
          <cell r="T894" t="str">
            <v>テラモト　ツヨシ</v>
          </cell>
          <cell r="U894" t="str">
            <v>寺本</v>
          </cell>
          <cell r="V894" t="str">
            <v>耐</v>
          </cell>
          <cell r="W894" t="str">
            <v>寺本　耐</v>
          </cell>
          <cell r="X894">
            <v>27715</v>
          </cell>
          <cell r="Y894">
            <v>48</v>
          </cell>
          <cell r="Z894" t="str">
            <v>480-1103</v>
          </cell>
          <cell r="AA894" t="str">
            <v>愛知県</v>
          </cell>
          <cell r="AB894" t="str">
            <v>長久手市岩作欠花99</v>
          </cell>
          <cell r="AC894" t="str">
            <v>グローリアス長久手202号室</v>
          </cell>
          <cell r="AD894" t="str">
            <v>080-2262-9855</v>
          </cell>
          <cell r="AE894" t="str">
            <v>t1-teramoto@mitsuihome.co.jp</v>
          </cell>
          <cell r="AF894" t="str">
            <v>三井ホーム株式会社</v>
          </cell>
          <cell r="AG894" t="str">
            <v>中部お客様センター</v>
          </cell>
          <cell r="AH894" t="str">
            <v>465-0025</v>
          </cell>
          <cell r="AI894" t="str">
            <v>愛知県</v>
          </cell>
          <cell r="AJ894" t="str">
            <v>名古屋市名東区上社1-408　１F</v>
          </cell>
          <cell r="AL894" t="str">
            <v>052-747-3134</v>
          </cell>
          <cell r="AM894" t="str">
            <v>⑥</v>
          </cell>
          <cell r="AN894" t="str">
            <v>寺本　耐</v>
          </cell>
          <cell r="AO894">
            <v>0</v>
          </cell>
          <cell r="AP894">
            <v>1</v>
          </cell>
          <cell r="AS894" t="str">
            <v>三菱</v>
          </cell>
          <cell r="AT894">
            <v>44861</v>
          </cell>
          <cell r="BA894">
            <v>40</v>
          </cell>
          <cell r="BB894" t="str">
            <v>○</v>
          </cell>
          <cell r="BC894" t="str">
            <v>221300221014</v>
          </cell>
          <cell r="BD894">
            <v>44979</v>
          </cell>
          <cell r="BE894">
            <v>44988</v>
          </cell>
          <cell r="BF894">
            <v>44994</v>
          </cell>
          <cell r="BG894" t="str">
            <v>9:30</v>
          </cell>
          <cell r="BH894" t="str">
            <v>17:00</v>
          </cell>
          <cell r="BI894" t="str">
            <v>9:00</v>
          </cell>
          <cell r="BJ894" t="str">
            <v>17:10</v>
          </cell>
          <cell r="BK894" t="str">
            <v/>
          </cell>
          <cell r="BL894" t="str">
            <v/>
          </cell>
        </row>
        <row r="895">
          <cell r="A895" t="str">
            <v>22-1300221-015</v>
          </cell>
          <cell r="B895">
            <v>44900</v>
          </cell>
          <cell r="C895">
            <v>44900</v>
          </cell>
          <cell r="F895" t="str">
            <v>1300221</v>
          </cell>
          <cell r="G895">
            <v>15</v>
          </cell>
          <cell r="H895">
            <v>30</v>
          </cell>
          <cell r="I895" t="str">
            <v>名古屋</v>
          </cell>
          <cell r="J895" t="str">
            <v>名古屋国際会議場</v>
          </cell>
          <cell r="K895" t="str">
            <v>133+134</v>
          </cell>
          <cell r="L895">
            <v>44978</v>
          </cell>
          <cell r="M895">
            <v>44979</v>
          </cell>
          <cell r="O895" t="str">
            <v>名古屋</v>
          </cell>
          <cell r="P895" t="str">
            <v>一般</v>
          </cell>
          <cell r="Q895">
            <v>1</v>
          </cell>
          <cell r="R895" t="str">
            <v>マエダ</v>
          </cell>
          <cell r="S895" t="str">
            <v>ユキノブ</v>
          </cell>
          <cell r="T895" t="str">
            <v>マエダ　ユキノブ</v>
          </cell>
          <cell r="U895" t="str">
            <v>前田</v>
          </cell>
          <cell r="V895" t="str">
            <v>幸宣</v>
          </cell>
          <cell r="W895" t="str">
            <v>前田　幸宣</v>
          </cell>
          <cell r="X895">
            <v>27449</v>
          </cell>
          <cell r="Y895">
            <v>47</v>
          </cell>
          <cell r="Z895" t="str">
            <v>448-0003</v>
          </cell>
          <cell r="AA895" t="str">
            <v>愛知県</v>
          </cell>
          <cell r="AB895" t="str">
            <v>刈谷市一ツ木町4丁目28-27</v>
          </cell>
          <cell r="AD895" t="str">
            <v>090-1864-3958</v>
          </cell>
          <cell r="AE895" t="str">
            <v>yuki-maeda@ntp-g.com</v>
          </cell>
          <cell r="AF895" t="str">
            <v>トヨタホーム名古屋株式会社</v>
          </cell>
          <cell r="AH895" t="str">
            <v>456-0062</v>
          </cell>
          <cell r="AI895" t="str">
            <v>愛知県</v>
          </cell>
          <cell r="AJ895" t="str">
            <v>名古屋市熱田区大宝１丁目13番20号</v>
          </cell>
          <cell r="AL895" t="str">
            <v>052-778-9205</v>
          </cell>
          <cell r="AM895" t="str">
            <v>⑥</v>
          </cell>
          <cell r="AN895" t="str">
            <v>前田　幸宣</v>
          </cell>
          <cell r="AO895">
            <v>1</v>
          </cell>
          <cell r="AP895">
            <v>1</v>
          </cell>
          <cell r="AS895" t="str">
            <v>一括</v>
          </cell>
          <cell r="BA895">
            <v>38</v>
          </cell>
          <cell r="BB895" t="str">
            <v>○</v>
          </cell>
          <cell r="BC895" t="str">
            <v>221300221015</v>
          </cell>
          <cell r="BD895">
            <v>44979</v>
          </cell>
          <cell r="BE895">
            <v>44988</v>
          </cell>
          <cell r="BF895">
            <v>44994</v>
          </cell>
          <cell r="BG895" t="str">
            <v>9:30</v>
          </cell>
          <cell r="BH895" t="str">
            <v>17:00</v>
          </cell>
          <cell r="BI895" t="str">
            <v>9:00</v>
          </cell>
          <cell r="BJ895" t="str">
            <v>17:10</v>
          </cell>
          <cell r="BK895" t="str">
            <v/>
          </cell>
          <cell r="BL895" t="str">
            <v/>
          </cell>
        </row>
        <row r="896">
          <cell r="A896" t="str">
            <v>日程変更</v>
          </cell>
          <cell r="B896">
            <v>44902</v>
          </cell>
          <cell r="C896">
            <v>44902</v>
          </cell>
          <cell r="F896" t="str">
            <v>1300221</v>
          </cell>
          <cell r="G896">
            <v>16</v>
          </cell>
          <cell r="H896">
            <v>30</v>
          </cell>
          <cell r="I896" t="str">
            <v>名古屋</v>
          </cell>
          <cell r="J896" t="str">
            <v>名古屋国際会議場</v>
          </cell>
          <cell r="K896" t="str">
            <v>133+134</v>
          </cell>
          <cell r="L896">
            <v>44978</v>
          </cell>
          <cell r="M896">
            <v>44979</v>
          </cell>
          <cell r="O896" t="str">
            <v>名古屋</v>
          </cell>
          <cell r="P896" t="str">
            <v>一般</v>
          </cell>
          <cell r="Q896">
            <v>1</v>
          </cell>
          <cell r="R896" t="str">
            <v>アンドウ</v>
          </cell>
          <cell r="S896" t="str">
            <v>ユウキ</v>
          </cell>
          <cell r="T896" t="str">
            <v>アンドウ　ユウキ</v>
          </cell>
          <cell r="U896" t="str">
            <v>安藤</v>
          </cell>
          <cell r="V896" t="str">
            <v>祐樹</v>
          </cell>
          <cell r="W896" t="str">
            <v>安藤　祐樹</v>
          </cell>
          <cell r="X896">
            <v>27859</v>
          </cell>
          <cell r="Y896">
            <v>48</v>
          </cell>
          <cell r="Z896" t="str">
            <v>492-8094</v>
          </cell>
          <cell r="AA896" t="str">
            <v>愛知県</v>
          </cell>
          <cell r="AB896" t="str">
            <v>稲沢市下津北山1-1</v>
          </cell>
          <cell r="AC896" t="str">
            <v>エムズシティ稲沢503</v>
          </cell>
          <cell r="AD896" t="str">
            <v>090-2130-5109</v>
          </cell>
          <cell r="AE896" t="str">
            <v>ando.yuki@obayashi.co.jp</v>
          </cell>
          <cell r="AF896" t="str">
            <v>株式会社大林組</v>
          </cell>
          <cell r="AG896" t="str">
            <v>名古屋支店</v>
          </cell>
          <cell r="AH896" t="str">
            <v>461-8506</v>
          </cell>
          <cell r="AI896" t="str">
            <v>愛知県</v>
          </cell>
          <cell r="AJ896" t="str">
            <v>東区東桜1-10-19</v>
          </cell>
          <cell r="AK896" t="str">
            <v>名古屋大林ﾋﾞﾙ</v>
          </cell>
          <cell r="AL896" t="str">
            <v>052-961-5119</v>
          </cell>
          <cell r="AM896" t="str">
            <v>⑥</v>
          </cell>
          <cell r="AN896" t="str">
            <v>安藤　祐樹</v>
          </cell>
          <cell r="AO896">
            <v>1</v>
          </cell>
          <cell r="AP896">
            <v>1</v>
          </cell>
          <cell r="AS896" t="str">
            <v>三菱</v>
          </cell>
          <cell r="AT896">
            <v>44848</v>
          </cell>
          <cell r="BA896" t="str">
            <v/>
          </cell>
          <cell r="BB896" t="str">
            <v/>
          </cell>
          <cell r="BC896" t="str">
            <v/>
          </cell>
          <cell r="BD896" t="str">
            <v/>
          </cell>
          <cell r="BE896" t="str">
            <v/>
          </cell>
          <cell r="BF896" t="str">
            <v/>
          </cell>
          <cell r="BG896" t="str">
            <v>9:30</v>
          </cell>
          <cell r="BH896" t="str">
            <v>17:00</v>
          </cell>
          <cell r="BI896" t="str">
            <v>9:00</v>
          </cell>
          <cell r="BJ896" t="str">
            <v>17:10</v>
          </cell>
          <cell r="BK896" t="str">
            <v/>
          </cell>
          <cell r="BL896" t="str">
            <v/>
          </cell>
        </row>
        <row r="897">
          <cell r="A897" t="str">
            <v>22-1300221-017</v>
          </cell>
          <cell r="B897">
            <v>44905</v>
          </cell>
          <cell r="C897">
            <v>44907</v>
          </cell>
          <cell r="F897" t="str">
            <v>1300221</v>
          </cell>
          <cell r="G897">
            <v>17</v>
          </cell>
          <cell r="H897">
            <v>30</v>
          </cell>
          <cell r="I897" t="str">
            <v>名古屋</v>
          </cell>
          <cell r="J897" t="str">
            <v>名古屋国際会議場</v>
          </cell>
          <cell r="K897" t="str">
            <v>133+134</v>
          </cell>
          <cell r="L897">
            <v>44978</v>
          </cell>
          <cell r="M897">
            <v>44979</v>
          </cell>
          <cell r="O897" t="str">
            <v>名古屋</v>
          </cell>
          <cell r="P897" t="str">
            <v>一般</v>
          </cell>
          <cell r="Q897">
            <v>1</v>
          </cell>
          <cell r="R897" t="str">
            <v>アカシ</v>
          </cell>
          <cell r="S897" t="str">
            <v>ロッペイ</v>
          </cell>
          <cell r="T897" t="str">
            <v>アカシ　ロッペイ</v>
          </cell>
          <cell r="U897" t="str">
            <v>明石</v>
          </cell>
          <cell r="V897" t="str">
            <v>六平</v>
          </cell>
          <cell r="W897" t="str">
            <v>明石　六平</v>
          </cell>
          <cell r="X897">
            <v>26650</v>
          </cell>
          <cell r="Y897">
            <v>49</v>
          </cell>
          <cell r="Z897" t="str">
            <v>486-0931</v>
          </cell>
          <cell r="AA897" t="str">
            <v>愛知県</v>
          </cell>
          <cell r="AB897" t="str">
            <v>春日井市松新町5丁目2番地15</v>
          </cell>
          <cell r="AC897" t="str">
            <v/>
          </cell>
          <cell r="AD897" t="str">
            <v>090-3150-0250</v>
          </cell>
          <cell r="AE897" t="str">
            <v>r-akashi@dph.sekisuihouse.co.jp</v>
          </cell>
          <cell r="AF897" t="str">
            <v>積水ハウス株式会社</v>
          </cell>
          <cell r="AG897" t="str">
            <v>名古屋西支店</v>
          </cell>
          <cell r="AH897" t="str">
            <v>460-0008</v>
          </cell>
          <cell r="AI897" t="str">
            <v>愛知県</v>
          </cell>
          <cell r="AJ897" t="str">
            <v>名古屋市中区栄3丁目18番1号</v>
          </cell>
          <cell r="AK897" t="str">
            <v>ﾅﾃﾞｨｱﾊﾟｰｸﾋﾞｼﾞﾈｽｾﾝﾀｰﾋﾞﾙ16F</v>
          </cell>
          <cell r="AL897" t="str">
            <v>052-265-3521</v>
          </cell>
          <cell r="AM897" t="str">
            <v>①</v>
          </cell>
          <cell r="AN897" t="str">
            <v>明石　六平</v>
          </cell>
          <cell r="AO897">
            <v>0</v>
          </cell>
          <cell r="AP897">
            <v>1</v>
          </cell>
          <cell r="AS897" t="str">
            <v>一括</v>
          </cell>
          <cell r="BA897">
            <v>40</v>
          </cell>
          <cell r="BB897" t="str">
            <v>○</v>
          </cell>
          <cell r="BC897" t="str">
            <v>221300221017</v>
          </cell>
          <cell r="BD897">
            <v>44979</v>
          </cell>
          <cell r="BE897">
            <v>44988</v>
          </cell>
          <cell r="BF897">
            <v>44994</v>
          </cell>
          <cell r="BG897" t="str">
            <v>9:30</v>
          </cell>
          <cell r="BH897" t="str">
            <v>17:00</v>
          </cell>
          <cell r="BI897" t="str">
            <v>9:00</v>
          </cell>
          <cell r="BJ897" t="str">
            <v>17:10</v>
          </cell>
          <cell r="BK897" t="str">
            <v/>
          </cell>
          <cell r="BL897" t="str">
            <v/>
          </cell>
        </row>
        <row r="898">
          <cell r="A898" t="str">
            <v>22-1300221-018</v>
          </cell>
          <cell r="B898">
            <v>44905</v>
          </cell>
          <cell r="C898">
            <v>44907</v>
          </cell>
          <cell r="F898" t="str">
            <v>1300221</v>
          </cell>
          <cell r="G898">
            <v>18</v>
          </cell>
          <cell r="H898">
            <v>30</v>
          </cell>
          <cell r="I898" t="str">
            <v>名古屋</v>
          </cell>
          <cell r="J898" t="str">
            <v>名古屋国際会議場</v>
          </cell>
          <cell r="K898" t="str">
            <v>133+134</v>
          </cell>
          <cell r="L898">
            <v>44978</v>
          </cell>
          <cell r="M898">
            <v>44979</v>
          </cell>
          <cell r="O898" t="str">
            <v>名古屋</v>
          </cell>
          <cell r="P898" t="str">
            <v>一般</v>
          </cell>
          <cell r="Q898">
            <v>1</v>
          </cell>
          <cell r="R898" t="str">
            <v>ヒガシ</v>
          </cell>
          <cell r="S898" t="str">
            <v>ヨシオ</v>
          </cell>
          <cell r="T898" t="str">
            <v>ヒガシ　ヨシオ</v>
          </cell>
          <cell r="U898" t="str">
            <v>東</v>
          </cell>
          <cell r="V898" t="str">
            <v>義雄</v>
          </cell>
          <cell r="W898" t="str">
            <v>東　義雄</v>
          </cell>
          <cell r="X898">
            <v>27399</v>
          </cell>
          <cell r="Y898">
            <v>47</v>
          </cell>
          <cell r="Z898" t="str">
            <v>461-0027</v>
          </cell>
          <cell r="AA898" t="str">
            <v>愛知県</v>
          </cell>
          <cell r="AB898" t="str">
            <v>名古屋市東区芳野一丁目12番23号</v>
          </cell>
          <cell r="AC898" t="str">
            <v>第二岬ビル103</v>
          </cell>
          <cell r="AD898" t="str">
            <v>080-2602-9021</v>
          </cell>
          <cell r="AE898" t="str">
            <v>y-higa@dph.sekisuihouse.co.jp</v>
          </cell>
          <cell r="AF898" t="str">
            <v>積水ハウス株式会社</v>
          </cell>
          <cell r="AG898" t="str">
            <v>名古屋西支店</v>
          </cell>
          <cell r="AH898" t="str">
            <v>460-0008</v>
          </cell>
          <cell r="AI898" t="str">
            <v>愛知県</v>
          </cell>
          <cell r="AJ898" t="str">
            <v>名古屋市中区栄3丁目18番1号</v>
          </cell>
          <cell r="AK898" t="str">
            <v>ﾅﾃﾞｨｱﾊﾟｰｸﾋﾞｼﾞﾈｽｾﾝﾀｰﾋﾞﾙ　16Ｆ</v>
          </cell>
          <cell r="AL898" t="str">
            <v>052-265-3521</v>
          </cell>
          <cell r="AM898" t="str">
            <v>⑥</v>
          </cell>
          <cell r="AN898" t="str">
            <v>東　義雄</v>
          </cell>
          <cell r="AO898">
            <v>1</v>
          </cell>
          <cell r="AP898">
            <v>0</v>
          </cell>
          <cell r="AS898" t="str">
            <v>一括</v>
          </cell>
          <cell r="BA898">
            <v>40</v>
          </cell>
          <cell r="BB898" t="str">
            <v>○</v>
          </cell>
          <cell r="BC898" t="str">
            <v>221300221018</v>
          </cell>
          <cell r="BD898">
            <v>44979</v>
          </cell>
          <cell r="BE898">
            <v>44988</v>
          </cell>
          <cell r="BF898">
            <v>44994</v>
          </cell>
          <cell r="BG898" t="str">
            <v>9:30</v>
          </cell>
          <cell r="BH898" t="str">
            <v>17:00</v>
          </cell>
          <cell r="BI898" t="str">
            <v>9:00</v>
          </cell>
          <cell r="BJ898" t="str">
            <v>17:10</v>
          </cell>
          <cell r="BK898" t="str">
            <v/>
          </cell>
          <cell r="BL898" t="str">
            <v/>
          </cell>
        </row>
        <row r="899">
          <cell r="A899" t="str">
            <v>22-1300221-019</v>
          </cell>
          <cell r="B899">
            <v>44907</v>
          </cell>
          <cell r="C899">
            <v>44908</v>
          </cell>
          <cell r="F899" t="str">
            <v>1300221</v>
          </cell>
          <cell r="G899">
            <v>19</v>
          </cell>
          <cell r="H899">
            <v>30</v>
          </cell>
          <cell r="I899" t="str">
            <v>名古屋</v>
          </cell>
          <cell r="J899" t="str">
            <v>名古屋国際会議場</v>
          </cell>
          <cell r="K899" t="str">
            <v>133+134</v>
          </cell>
          <cell r="L899">
            <v>44978</v>
          </cell>
          <cell r="M899">
            <v>44979</v>
          </cell>
          <cell r="O899" t="str">
            <v>名古屋</v>
          </cell>
          <cell r="P899" t="str">
            <v>一般</v>
          </cell>
          <cell r="Q899">
            <v>1</v>
          </cell>
          <cell r="R899" t="str">
            <v>イシカワ</v>
          </cell>
          <cell r="S899" t="str">
            <v>テツジ</v>
          </cell>
          <cell r="T899" t="str">
            <v>イシカワ　テツジ</v>
          </cell>
          <cell r="U899" t="str">
            <v>石川</v>
          </cell>
          <cell r="V899" t="str">
            <v>鉄司</v>
          </cell>
          <cell r="W899" t="str">
            <v>石川　鉄司</v>
          </cell>
          <cell r="X899">
            <v>27562</v>
          </cell>
          <cell r="Y899">
            <v>47</v>
          </cell>
          <cell r="Z899" t="str">
            <v>480-1142</v>
          </cell>
          <cell r="AA899" t="str">
            <v>愛知県</v>
          </cell>
          <cell r="AB899" t="str">
            <v>長久手市蟹原1901番地</v>
          </cell>
          <cell r="AC899" t="str">
            <v>ﾌﾟﾚｼｱｽｼﾃｨ　ｻﾞｼｰｽﾞﾝｽﾞＤ307</v>
          </cell>
          <cell r="AD899" t="str">
            <v>090-5110-8826</v>
          </cell>
          <cell r="AE899" t="str">
            <v>ishikawa054@sekisuihouse.co.jp</v>
          </cell>
          <cell r="AF899" t="str">
            <v>積水ハウス株式会社</v>
          </cell>
          <cell r="AG899" t="str">
            <v>名古屋西支店</v>
          </cell>
          <cell r="AH899" t="str">
            <v>460-0008</v>
          </cell>
          <cell r="AI899" t="str">
            <v>愛知県</v>
          </cell>
          <cell r="AJ899" t="str">
            <v>名古屋市中区栄3丁目18番1号</v>
          </cell>
          <cell r="AK899" t="str">
            <v>ﾅﾃﾞｨｱﾊﾟｰｸﾋﾞｼﾞﾈｽｾﾝﾀｰﾋﾞﾙ　16Ｆ</v>
          </cell>
          <cell r="AL899" t="str">
            <v>052-265-3521</v>
          </cell>
          <cell r="AM899" t="str">
            <v>⑥</v>
          </cell>
          <cell r="AN899" t="str">
            <v>石川　鉄司</v>
          </cell>
          <cell r="AO899">
            <v>1</v>
          </cell>
          <cell r="AP899">
            <v>1</v>
          </cell>
          <cell r="AS899" t="str">
            <v>一括</v>
          </cell>
          <cell r="BA899">
            <v>38</v>
          </cell>
          <cell r="BB899" t="str">
            <v>○</v>
          </cell>
          <cell r="BC899" t="str">
            <v>221300221019</v>
          </cell>
          <cell r="BD899">
            <v>44979</v>
          </cell>
          <cell r="BE899">
            <v>44988</v>
          </cell>
          <cell r="BF899">
            <v>44994</v>
          </cell>
          <cell r="BG899" t="str">
            <v>9:30</v>
          </cell>
          <cell r="BH899" t="str">
            <v>17:00</v>
          </cell>
          <cell r="BI899" t="str">
            <v>9:00</v>
          </cell>
          <cell r="BJ899" t="str">
            <v>17:10</v>
          </cell>
          <cell r="BK899" t="str">
            <v/>
          </cell>
          <cell r="BL899" t="str">
            <v/>
          </cell>
        </row>
        <row r="900">
          <cell r="A900" t="str">
            <v>22-1300221-020</v>
          </cell>
          <cell r="B900">
            <v>44907</v>
          </cell>
          <cell r="C900">
            <v>44908</v>
          </cell>
          <cell r="F900" t="str">
            <v>1300221</v>
          </cell>
          <cell r="G900">
            <v>20</v>
          </cell>
          <cell r="H900">
            <v>30</v>
          </cell>
          <cell r="I900" t="str">
            <v>名古屋</v>
          </cell>
          <cell r="J900" t="str">
            <v>名古屋国際会議場</v>
          </cell>
          <cell r="K900" t="str">
            <v>133+134</v>
          </cell>
          <cell r="L900">
            <v>44978</v>
          </cell>
          <cell r="M900">
            <v>44979</v>
          </cell>
          <cell r="O900" t="str">
            <v>名古屋</v>
          </cell>
          <cell r="P900" t="str">
            <v>一般</v>
          </cell>
          <cell r="Q900">
            <v>1</v>
          </cell>
          <cell r="R900" t="str">
            <v>ニシムラ</v>
          </cell>
          <cell r="S900" t="str">
            <v>タツヤ</v>
          </cell>
          <cell r="T900" t="str">
            <v>ニシムラ　タツヤ</v>
          </cell>
          <cell r="U900" t="str">
            <v>西村</v>
          </cell>
          <cell r="V900" t="str">
            <v>達也</v>
          </cell>
          <cell r="W900" t="str">
            <v>西村　達也</v>
          </cell>
          <cell r="X900">
            <v>23733</v>
          </cell>
          <cell r="Y900">
            <v>57</v>
          </cell>
          <cell r="Z900" t="str">
            <v>488-0867</v>
          </cell>
          <cell r="AA900" t="str">
            <v>愛知県</v>
          </cell>
          <cell r="AB900" t="str">
            <v>尾張旭市城前町１丁目9-9</v>
          </cell>
          <cell r="AC900" t="str">
            <v/>
          </cell>
          <cell r="AD900" t="str">
            <v>090-3967-8890</v>
          </cell>
          <cell r="AE900" t="str">
            <v>service@keiesu.nagoya</v>
          </cell>
          <cell r="AF900" t="str">
            <v>株式会社ケイエス</v>
          </cell>
          <cell r="AH900" t="str">
            <v>463-0002</v>
          </cell>
          <cell r="AI900" t="str">
            <v>愛知県</v>
          </cell>
          <cell r="AJ900" t="str">
            <v>名古屋市守山区中志段味東原2488-2</v>
          </cell>
          <cell r="AK900" t="str">
            <v/>
          </cell>
          <cell r="AL900" t="str">
            <v>052-736-9511</v>
          </cell>
          <cell r="AM900" t="str">
            <v>⑥</v>
          </cell>
          <cell r="AN900" t="str">
            <v>西村達也</v>
          </cell>
          <cell r="AO900">
            <v>1</v>
          </cell>
          <cell r="AP900">
            <v>0</v>
          </cell>
          <cell r="AS900" t="str">
            <v>三菱</v>
          </cell>
          <cell r="AT900">
            <v>44909</v>
          </cell>
          <cell r="BA900">
            <v>38</v>
          </cell>
          <cell r="BB900" t="str">
            <v>○</v>
          </cell>
          <cell r="BC900" t="str">
            <v>221300221020</v>
          </cell>
          <cell r="BD900">
            <v>44979</v>
          </cell>
          <cell r="BE900">
            <v>44988</v>
          </cell>
          <cell r="BF900">
            <v>44994</v>
          </cell>
          <cell r="BG900" t="str">
            <v>9:30</v>
          </cell>
          <cell r="BH900" t="str">
            <v>17:00</v>
          </cell>
          <cell r="BI900" t="str">
            <v>9:00</v>
          </cell>
          <cell r="BJ900" t="str">
            <v>17:10</v>
          </cell>
          <cell r="BK900" t="str">
            <v/>
          </cell>
          <cell r="BL900" t="str">
            <v/>
          </cell>
        </row>
        <row r="901">
          <cell r="A901" t="str">
            <v>22-1300221-021</v>
          </cell>
          <cell r="B901">
            <v>44909</v>
          </cell>
          <cell r="C901">
            <v>44909</v>
          </cell>
          <cell r="F901" t="str">
            <v>1300221</v>
          </cell>
          <cell r="G901">
            <v>21</v>
          </cell>
          <cell r="H901">
            <v>30</v>
          </cell>
          <cell r="I901" t="str">
            <v>名古屋</v>
          </cell>
          <cell r="J901" t="str">
            <v>名古屋国際会議場</v>
          </cell>
          <cell r="K901" t="str">
            <v>133+134</v>
          </cell>
          <cell r="L901">
            <v>44978</v>
          </cell>
          <cell r="M901">
            <v>44979</v>
          </cell>
          <cell r="O901" t="str">
            <v>名古屋</v>
          </cell>
          <cell r="P901" t="str">
            <v>一般</v>
          </cell>
          <cell r="Q901">
            <v>1</v>
          </cell>
          <cell r="R901" t="str">
            <v>ニイ</v>
          </cell>
          <cell r="S901" t="str">
            <v>タカフミ</v>
          </cell>
          <cell r="T901" t="str">
            <v>ニイ　タカフミ</v>
          </cell>
          <cell r="U901" t="str">
            <v>二井</v>
          </cell>
          <cell r="V901" t="str">
            <v>誉史</v>
          </cell>
          <cell r="W901" t="str">
            <v>二井　誉史</v>
          </cell>
          <cell r="X901">
            <v>24351</v>
          </cell>
          <cell r="Y901">
            <v>58</v>
          </cell>
          <cell r="Z901" t="str">
            <v>511-0205</v>
          </cell>
          <cell r="AA901" t="str">
            <v>三重県</v>
          </cell>
          <cell r="AB901" t="str">
            <v>いなべ市員弁町笠田新田2463</v>
          </cell>
          <cell r="AD901" t="str">
            <v>0594-74-2793</v>
          </cell>
          <cell r="AE901" t="str">
            <v>aniki21x@m4.cty-net.ne.jp</v>
          </cell>
          <cell r="AF901" t="str">
            <v>建築設計事務所アトリエ21</v>
          </cell>
          <cell r="AH901" t="str">
            <v>511-0205</v>
          </cell>
          <cell r="AI901" t="str">
            <v>三重県</v>
          </cell>
          <cell r="AJ901" t="str">
            <v>いなべ市員弁町笠田新田2463</v>
          </cell>
          <cell r="AL901" t="str">
            <v>0594-74-2793</v>
          </cell>
          <cell r="AM901" t="str">
            <v>⑥</v>
          </cell>
          <cell r="AN901" t="str">
            <v>二井　誉史</v>
          </cell>
          <cell r="AO901">
            <v>1</v>
          </cell>
          <cell r="AP901">
            <v>1</v>
          </cell>
          <cell r="AS901" t="str">
            <v>三菱</v>
          </cell>
          <cell r="AT901">
            <v>44932</v>
          </cell>
          <cell r="BA901">
            <v>34</v>
          </cell>
          <cell r="BB901" t="str">
            <v>○</v>
          </cell>
          <cell r="BC901" t="str">
            <v>221300221021</v>
          </cell>
          <cell r="BD901">
            <v>44979</v>
          </cell>
          <cell r="BE901">
            <v>44988</v>
          </cell>
          <cell r="BF901">
            <v>44994</v>
          </cell>
          <cell r="BG901" t="str">
            <v>9:30</v>
          </cell>
          <cell r="BH901" t="str">
            <v>17:00</v>
          </cell>
          <cell r="BI901" t="str">
            <v>9:00</v>
          </cell>
          <cell r="BJ901" t="str">
            <v>17:10</v>
          </cell>
          <cell r="BK901" t="str">
            <v/>
          </cell>
          <cell r="BL901" t="str">
            <v/>
          </cell>
        </row>
        <row r="902">
          <cell r="A902" t="str">
            <v>22-1300221-022</v>
          </cell>
          <cell r="B902">
            <v>44909</v>
          </cell>
          <cell r="C902">
            <v>44910</v>
          </cell>
          <cell r="F902" t="str">
            <v>1300221</v>
          </cell>
          <cell r="G902">
            <v>22</v>
          </cell>
          <cell r="H902">
            <v>30</v>
          </cell>
          <cell r="I902" t="str">
            <v>名古屋</v>
          </cell>
          <cell r="J902" t="str">
            <v>名古屋国際会議場</v>
          </cell>
          <cell r="K902" t="str">
            <v>133+134</v>
          </cell>
          <cell r="L902">
            <v>44978</v>
          </cell>
          <cell r="M902">
            <v>44979</v>
          </cell>
          <cell r="O902" t="str">
            <v>名古屋</v>
          </cell>
          <cell r="P902" t="str">
            <v>一般</v>
          </cell>
          <cell r="Q902">
            <v>1</v>
          </cell>
          <cell r="R902" t="str">
            <v>クリヤマ</v>
          </cell>
          <cell r="S902" t="str">
            <v>タダシ</v>
          </cell>
          <cell r="T902" t="str">
            <v>クリヤマ　タダシ</v>
          </cell>
          <cell r="U902" t="str">
            <v>栗山</v>
          </cell>
          <cell r="V902" t="str">
            <v>忠士</v>
          </cell>
          <cell r="W902" t="str">
            <v>栗山　忠士</v>
          </cell>
          <cell r="X902">
            <v>35487</v>
          </cell>
          <cell r="Y902">
            <v>25</v>
          </cell>
          <cell r="Z902" t="str">
            <v>451-0082</v>
          </cell>
          <cell r="AA902" t="str">
            <v>愛知県</v>
          </cell>
          <cell r="AB902" t="str">
            <v>名古屋市西区大金町4丁目38番</v>
          </cell>
          <cell r="AC902" t="str">
            <v>グランレーヴ庄内通302号室</v>
          </cell>
          <cell r="AD902" t="str">
            <v>090-5907-1769</v>
          </cell>
          <cell r="AE902" t="str">
            <v>kuriyama@yonedagumi.com</v>
          </cell>
          <cell r="AF902" t="str">
            <v>株式会社ヨネダ</v>
          </cell>
          <cell r="AG902" t="str">
            <v>名古屋支店</v>
          </cell>
          <cell r="AH902" t="str">
            <v>460-0002</v>
          </cell>
          <cell r="AI902" t="str">
            <v>愛知県</v>
          </cell>
          <cell r="AJ902" t="str">
            <v>名古屋市中区丸の内三丁目13番1号</v>
          </cell>
          <cell r="AK902" t="str">
            <v>セプトン丸の内ビル4階</v>
          </cell>
          <cell r="AL902" t="str">
            <v>052-325-6200</v>
          </cell>
          <cell r="AM902" t="str">
            <v>②</v>
          </cell>
          <cell r="AN902" t="str">
            <v>栗山　忠士</v>
          </cell>
          <cell r="AO902">
            <v>0</v>
          </cell>
          <cell r="AP902">
            <v>1</v>
          </cell>
          <cell r="AS902" t="str">
            <v>三菱</v>
          </cell>
          <cell r="AT902">
            <v>44923</v>
          </cell>
          <cell r="BA902">
            <v>39</v>
          </cell>
          <cell r="BB902" t="str">
            <v>○</v>
          </cell>
          <cell r="BC902" t="str">
            <v>221300221022</v>
          </cell>
          <cell r="BD902">
            <v>44979</v>
          </cell>
          <cell r="BE902">
            <v>44988</v>
          </cell>
          <cell r="BF902">
            <v>44994</v>
          </cell>
          <cell r="BG902" t="str">
            <v>9:30</v>
          </cell>
          <cell r="BH902" t="str">
            <v>17:00</v>
          </cell>
          <cell r="BI902" t="str">
            <v>9:00</v>
          </cell>
          <cell r="BJ902" t="str">
            <v>17:10</v>
          </cell>
          <cell r="BK902" t="str">
            <v/>
          </cell>
          <cell r="BL902" t="str">
            <v/>
          </cell>
        </row>
        <row r="903">
          <cell r="A903" t="str">
            <v>22-1300221-023</v>
          </cell>
          <cell r="B903">
            <v>44938</v>
          </cell>
          <cell r="C903">
            <v>44938</v>
          </cell>
          <cell r="F903" t="str">
            <v>1300221</v>
          </cell>
          <cell r="G903">
            <v>23</v>
          </cell>
          <cell r="H903">
            <v>30</v>
          </cell>
          <cell r="I903" t="str">
            <v>名古屋</v>
          </cell>
          <cell r="J903" t="str">
            <v>名古屋国際会議場</v>
          </cell>
          <cell r="K903" t="str">
            <v>133+134</v>
          </cell>
          <cell r="L903">
            <v>44978</v>
          </cell>
          <cell r="M903">
            <v>44979</v>
          </cell>
          <cell r="O903" t="str">
            <v>名古屋</v>
          </cell>
          <cell r="P903" t="str">
            <v>一般</v>
          </cell>
          <cell r="Q903">
            <v>1</v>
          </cell>
          <cell r="R903" t="str">
            <v>アサリ</v>
          </cell>
          <cell r="S903" t="str">
            <v>ヨシノリ</v>
          </cell>
          <cell r="T903" t="str">
            <v>アサリ　ヨシノリ</v>
          </cell>
          <cell r="U903" t="str">
            <v>浅利</v>
          </cell>
          <cell r="V903" t="str">
            <v>義則</v>
          </cell>
          <cell r="W903" t="str">
            <v>浅利　義則</v>
          </cell>
          <cell r="X903">
            <v>22924</v>
          </cell>
          <cell r="Y903">
            <v>60</v>
          </cell>
          <cell r="Z903" t="str">
            <v>465-0065</v>
          </cell>
          <cell r="AA903" t="str">
            <v>愛知県</v>
          </cell>
          <cell r="AB903" t="str">
            <v>名古屋市名東区梅森坂3丁目3216番地</v>
          </cell>
          <cell r="AD903" t="str">
            <v>090-7315-9255</v>
          </cell>
          <cell r="AE903" t="str">
            <v>yoshinori_asari@meitetsu-ap.co.jp</v>
          </cell>
          <cell r="AF903" t="str">
            <v>名鉄エリアパートナーズ株式会社</v>
          </cell>
          <cell r="AG903" t="str">
            <v>環境造園部</v>
          </cell>
          <cell r="AH903" t="str">
            <v>457-0058</v>
          </cell>
          <cell r="AI903" t="str">
            <v>愛知県</v>
          </cell>
          <cell r="AJ903" t="str">
            <v>名古屋市南区前浜通7-28</v>
          </cell>
          <cell r="AL903" t="str">
            <v>052-822-2849</v>
          </cell>
          <cell r="AM903" t="str">
            <v>①</v>
          </cell>
          <cell r="AN903" t="str">
            <v>浅利　義則</v>
          </cell>
          <cell r="AO903">
            <v>1</v>
          </cell>
          <cell r="AP903">
            <v>0</v>
          </cell>
          <cell r="AS903" t="str">
            <v>三菱</v>
          </cell>
          <cell r="AT903">
            <v>44946</v>
          </cell>
          <cell r="AZ903" t="str">
            <v>修了証は自宅へ</v>
          </cell>
          <cell r="BA903">
            <v>39</v>
          </cell>
          <cell r="BB903" t="str">
            <v>○</v>
          </cell>
          <cell r="BC903" t="str">
            <v>221300221023</v>
          </cell>
          <cell r="BD903">
            <v>44979</v>
          </cell>
          <cell r="BE903">
            <v>44988</v>
          </cell>
          <cell r="BF903">
            <v>44994</v>
          </cell>
          <cell r="BG903" t="str">
            <v>9:30</v>
          </cell>
          <cell r="BH903" t="str">
            <v>17:00</v>
          </cell>
          <cell r="BI903" t="str">
            <v>9:00</v>
          </cell>
          <cell r="BJ903" t="str">
            <v>17:10</v>
          </cell>
          <cell r="BK903" t="str">
            <v/>
          </cell>
          <cell r="BL903" t="str">
            <v/>
          </cell>
        </row>
        <row r="904">
          <cell r="A904" t="str">
            <v>22-1300221-024</v>
          </cell>
          <cell r="B904">
            <v>44939</v>
          </cell>
          <cell r="C904">
            <v>44942</v>
          </cell>
          <cell r="F904" t="str">
            <v>1300221</v>
          </cell>
          <cell r="G904">
            <v>24</v>
          </cell>
          <cell r="H904">
            <v>30</v>
          </cell>
          <cell r="I904" t="str">
            <v>名古屋</v>
          </cell>
          <cell r="J904" t="str">
            <v>名古屋国際会議場</v>
          </cell>
          <cell r="K904" t="str">
            <v>133+134</v>
          </cell>
          <cell r="L904">
            <v>44978</v>
          </cell>
          <cell r="M904">
            <v>44979</v>
          </cell>
          <cell r="O904" t="str">
            <v>名古屋</v>
          </cell>
          <cell r="P904" t="str">
            <v>一般</v>
          </cell>
          <cell r="Q904">
            <v>1</v>
          </cell>
          <cell r="R904" t="str">
            <v>スズキ</v>
          </cell>
          <cell r="S904" t="str">
            <v>シゲアキ</v>
          </cell>
          <cell r="T904" t="str">
            <v>スズキ　シゲアキ</v>
          </cell>
          <cell r="U904" t="str">
            <v>鈴木</v>
          </cell>
          <cell r="V904" t="str">
            <v>茂明</v>
          </cell>
          <cell r="W904" t="str">
            <v>鈴木　茂明</v>
          </cell>
          <cell r="X904">
            <v>28877</v>
          </cell>
          <cell r="Y904">
            <v>45</v>
          </cell>
          <cell r="Z904" t="str">
            <v>441-3302</v>
          </cell>
          <cell r="AA904" t="str">
            <v>愛知県</v>
          </cell>
          <cell r="AB904" t="str">
            <v>豊橋市杉山町字東原37-2</v>
          </cell>
          <cell r="AD904" t="str">
            <v>090-5457-0639</v>
          </cell>
          <cell r="AE904" t="str">
            <v>suzuki@nicohouse-s.com</v>
          </cell>
          <cell r="AF904" t="str">
            <v>株式会社 ニコハウス設計室</v>
          </cell>
          <cell r="AG904" t="str">
            <v>代表取締役</v>
          </cell>
          <cell r="AH904" t="str">
            <v>441-3302</v>
          </cell>
          <cell r="AI904" t="str">
            <v>愛知県</v>
          </cell>
          <cell r="AJ904" t="str">
            <v>豊橋市杉山町字東原37-2</v>
          </cell>
          <cell r="AL904" t="str">
            <v>0532-74-1310</v>
          </cell>
          <cell r="AM904" t="str">
            <v>⑥</v>
          </cell>
          <cell r="AN904" t="str">
            <v>鈴木　茂明</v>
          </cell>
          <cell r="AO904">
            <v>1</v>
          </cell>
          <cell r="AP904">
            <v>1</v>
          </cell>
          <cell r="AS904" t="str">
            <v>三菱</v>
          </cell>
          <cell r="AT904">
            <v>44943</v>
          </cell>
          <cell r="BA904">
            <v>38</v>
          </cell>
          <cell r="BB904" t="str">
            <v>○</v>
          </cell>
          <cell r="BC904" t="str">
            <v>221300221024</v>
          </cell>
          <cell r="BD904">
            <v>44979</v>
          </cell>
          <cell r="BE904">
            <v>44988</v>
          </cell>
          <cell r="BF904">
            <v>44994</v>
          </cell>
          <cell r="BG904" t="str">
            <v>9:30</v>
          </cell>
          <cell r="BH904" t="str">
            <v>17:00</v>
          </cell>
          <cell r="BI904" t="str">
            <v>9:00</v>
          </cell>
          <cell r="BJ904" t="str">
            <v>17:10</v>
          </cell>
          <cell r="BK904" t="str">
            <v/>
          </cell>
          <cell r="BL904" t="str">
            <v/>
          </cell>
        </row>
        <row r="905">
          <cell r="A905" t="str">
            <v>22-1300221-025</v>
          </cell>
          <cell r="B905">
            <v>44896</v>
          </cell>
          <cell r="C905">
            <v>44942</v>
          </cell>
          <cell r="F905" t="str">
            <v>1300221</v>
          </cell>
          <cell r="G905">
            <v>25</v>
          </cell>
          <cell r="H905">
            <v>30</v>
          </cell>
          <cell r="I905" t="str">
            <v>名古屋</v>
          </cell>
          <cell r="J905" t="str">
            <v>名古屋国際会議場</v>
          </cell>
          <cell r="K905" t="str">
            <v>133+134</v>
          </cell>
          <cell r="L905">
            <v>44978</v>
          </cell>
          <cell r="M905">
            <v>44979</v>
          </cell>
          <cell r="O905" t="str">
            <v>名古屋</v>
          </cell>
          <cell r="P905" t="str">
            <v>一般</v>
          </cell>
          <cell r="Q905">
            <v>1</v>
          </cell>
          <cell r="R905" t="str">
            <v>ヒラタ</v>
          </cell>
          <cell r="S905" t="str">
            <v>マサオ</v>
          </cell>
          <cell r="T905" t="str">
            <v>ヒラタ　マサオ</v>
          </cell>
          <cell r="U905" t="str">
            <v>平田</v>
          </cell>
          <cell r="V905" t="str">
            <v>真大</v>
          </cell>
          <cell r="W905" t="str">
            <v>平田　真大</v>
          </cell>
          <cell r="X905">
            <v>26962</v>
          </cell>
          <cell r="Y905">
            <v>49</v>
          </cell>
          <cell r="Z905" t="str">
            <v>510-8031</v>
          </cell>
          <cell r="AA905" t="str">
            <v>三重県</v>
          </cell>
          <cell r="AB905" t="str">
            <v>四日市市川北2-1-18</v>
          </cell>
          <cell r="AC905" t="str">
            <v/>
          </cell>
          <cell r="AD905" t="str">
            <v>090-9546-7278</v>
          </cell>
          <cell r="AE905" t="str">
            <v>hirata.masao@panasonic-homes.com</v>
          </cell>
          <cell r="AF905" t="str">
            <v>パナソニックリフォーム株式会社</v>
          </cell>
          <cell r="AG905" t="str">
            <v>中部支社　中部営業部</v>
          </cell>
          <cell r="AH905" t="str">
            <v>514-0016</v>
          </cell>
          <cell r="AI905" t="str">
            <v>三重県</v>
          </cell>
          <cell r="AJ905" t="str">
            <v>津市乙部37-5</v>
          </cell>
          <cell r="AK905" t="str">
            <v/>
          </cell>
          <cell r="AL905" t="str">
            <v>059-223-2189</v>
          </cell>
          <cell r="AM905" t="str">
            <v>⑥</v>
          </cell>
          <cell r="AN905" t="str">
            <v>平田　真大</v>
          </cell>
          <cell r="AO905">
            <v>0</v>
          </cell>
          <cell r="AP905">
            <v>1</v>
          </cell>
          <cell r="AS905" t="str">
            <v>一括</v>
          </cell>
          <cell r="BA905">
            <v>36</v>
          </cell>
          <cell r="BB905" t="str">
            <v>○</v>
          </cell>
          <cell r="BC905" t="str">
            <v>221300221025</v>
          </cell>
          <cell r="BD905">
            <v>44979</v>
          </cell>
          <cell r="BE905">
            <v>44988</v>
          </cell>
          <cell r="BF905">
            <v>44994</v>
          </cell>
          <cell r="BG905" t="str">
            <v>9:30</v>
          </cell>
          <cell r="BH905" t="str">
            <v>17:00</v>
          </cell>
          <cell r="BI905" t="str">
            <v>9:00</v>
          </cell>
          <cell r="BJ905" t="str">
            <v>17:10</v>
          </cell>
          <cell r="BK905" t="str">
            <v/>
          </cell>
          <cell r="BL905" t="str">
            <v/>
          </cell>
        </row>
        <row r="906">
          <cell r="A906" t="str">
            <v>22-1300221-026</v>
          </cell>
          <cell r="B906">
            <v>44942</v>
          </cell>
          <cell r="C906">
            <v>44944</v>
          </cell>
          <cell r="F906" t="str">
            <v>1300221</v>
          </cell>
          <cell r="G906">
            <v>26</v>
          </cell>
          <cell r="H906">
            <v>30</v>
          </cell>
          <cell r="I906" t="str">
            <v>名古屋</v>
          </cell>
          <cell r="J906" t="str">
            <v>名古屋国際会議場</v>
          </cell>
          <cell r="K906" t="str">
            <v>133+134</v>
          </cell>
          <cell r="L906">
            <v>44978</v>
          </cell>
          <cell r="M906">
            <v>44979</v>
          </cell>
          <cell r="O906" t="str">
            <v>名古屋</v>
          </cell>
          <cell r="P906" t="str">
            <v>一般</v>
          </cell>
          <cell r="Q906">
            <v>1</v>
          </cell>
          <cell r="R906" t="str">
            <v>マスダ</v>
          </cell>
          <cell r="S906" t="str">
            <v>コウノスケ</v>
          </cell>
          <cell r="T906" t="str">
            <v>マスダ　コウノスケ</v>
          </cell>
          <cell r="U906" t="str">
            <v>増田</v>
          </cell>
          <cell r="V906" t="str">
            <v>航之介</v>
          </cell>
          <cell r="W906" t="str">
            <v>増田　航之介</v>
          </cell>
          <cell r="X906">
            <v>29573</v>
          </cell>
          <cell r="Y906">
            <v>43</v>
          </cell>
          <cell r="Z906" t="str">
            <v>464-0858</v>
          </cell>
          <cell r="AA906" t="str">
            <v>愛知県</v>
          </cell>
          <cell r="AB906" t="str">
            <v>名古屋市千種区千種3丁目39-2</v>
          </cell>
          <cell r="AD906" t="str">
            <v>080-2370-1419</v>
          </cell>
          <cell r="AE906" t="str">
            <v>kounosuke-masuda@mitsuihome.co.jp</v>
          </cell>
          <cell r="AF906" t="str">
            <v>三井ホーム株式会社</v>
          </cell>
          <cell r="AG906" t="str">
            <v>中部オーナーサポート部 中部お客様センター</v>
          </cell>
          <cell r="AH906" t="str">
            <v>465-0025</v>
          </cell>
          <cell r="AI906" t="str">
            <v>愛知県</v>
          </cell>
          <cell r="AJ906" t="str">
            <v>名古屋市名東区上社1-408</v>
          </cell>
          <cell r="AL906" t="str">
            <v>052-747-3134</v>
          </cell>
          <cell r="AM906" t="str">
            <v>⑥</v>
          </cell>
          <cell r="AN906" t="str">
            <v>増田　航之介</v>
          </cell>
          <cell r="AO906">
            <v>1</v>
          </cell>
          <cell r="AP906">
            <v>0</v>
          </cell>
          <cell r="AS906" t="str">
            <v>三菱</v>
          </cell>
          <cell r="AT906">
            <v>44944</v>
          </cell>
          <cell r="AV906">
            <v>44944</v>
          </cell>
          <cell r="AW906" t="str">
            <v>三井ホーム株式会社</v>
          </cell>
          <cell r="AX906" t="str">
            <v>御中</v>
          </cell>
          <cell r="AY906">
            <v>44950</v>
          </cell>
          <cell r="BA906">
            <v>38</v>
          </cell>
          <cell r="BB906" t="str">
            <v>○</v>
          </cell>
          <cell r="BC906" t="str">
            <v>221300221026</v>
          </cell>
          <cell r="BD906">
            <v>44979</v>
          </cell>
          <cell r="BE906">
            <v>44988</v>
          </cell>
          <cell r="BF906">
            <v>44994</v>
          </cell>
          <cell r="BG906" t="str">
            <v>9:30</v>
          </cell>
          <cell r="BH906" t="str">
            <v>17:00</v>
          </cell>
          <cell r="BI906" t="str">
            <v>9:00</v>
          </cell>
          <cell r="BJ906" t="str">
            <v>17:10</v>
          </cell>
          <cell r="BK906" t="str">
            <v/>
          </cell>
          <cell r="BL906" t="str">
            <v/>
          </cell>
        </row>
        <row r="907">
          <cell r="A907" t="str">
            <v>22-1300221-027</v>
          </cell>
          <cell r="B907">
            <v>44948</v>
          </cell>
          <cell r="F907" t="str">
            <v>1300221</v>
          </cell>
          <cell r="G907">
            <v>27</v>
          </cell>
          <cell r="H907">
            <v>30</v>
          </cell>
          <cell r="I907" t="str">
            <v>名古屋</v>
          </cell>
          <cell r="J907" t="str">
            <v>名古屋国際会議場</v>
          </cell>
          <cell r="K907" t="str">
            <v>133+134</v>
          </cell>
          <cell r="L907">
            <v>44978</v>
          </cell>
          <cell r="M907">
            <v>44979</v>
          </cell>
          <cell r="O907" t="str">
            <v>名古屋</v>
          </cell>
          <cell r="P907" t="str">
            <v>一般</v>
          </cell>
          <cell r="Q907">
            <v>1</v>
          </cell>
          <cell r="R907" t="str">
            <v>ババ</v>
          </cell>
          <cell r="S907" t="str">
            <v>クニヒコ</v>
          </cell>
          <cell r="T907" t="str">
            <v>ババ　クニヒコ</v>
          </cell>
          <cell r="U907" t="str">
            <v>馬塲</v>
          </cell>
          <cell r="V907" t="str">
            <v>邦彦</v>
          </cell>
          <cell r="W907" t="str">
            <v>馬塲　邦彦</v>
          </cell>
          <cell r="X907">
            <v>26808</v>
          </cell>
          <cell r="Y907">
            <v>49</v>
          </cell>
          <cell r="Z907" t="str">
            <v>453-0851</v>
          </cell>
          <cell r="AA907" t="str">
            <v>愛知県</v>
          </cell>
          <cell r="AB907" t="str">
            <v>名古屋市中村区畑江通6-18-1</v>
          </cell>
          <cell r="AC907" t="str">
            <v>宝マンション岩塚第二508号</v>
          </cell>
          <cell r="AD907" t="str">
            <v>090-2598-0004</v>
          </cell>
          <cell r="AF907" t="str">
            <v>株式会社ライフワン</v>
          </cell>
          <cell r="AG907" t="str">
            <v>愛知営業所</v>
          </cell>
          <cell r="AH907" t="str">
            <v>453-0839</v>
          </cell>
          <cell r="AI907" t="str">
            <v>愛知県</v>
          </cell>
          <cell r="AJ907" t="str">
            <v>名古屋市中村区長筬町5-43</v>
          </cell>
          <cell r="AK907" t="str">
            <v/>
          </cell>
          <cell r="AL907" t="str">
            <v>052-485-9910</v>
          </cell>
          <cell r="AM907" t="str">
            <v>⑥</v>
          </cell>
          <cell r="AN907" t="str">
            <v>馬塲　邦彦</v>
          </cell>
          <cell r="AO907">
            <v>1</v>
          </cell>
          <cell r="AP907">
            <v>0</v>
          </cell>
          <cell r="AS907" t="str">
            <v>三菱</v>
          </cell>
          <cell r="AT907">
            <v>44950</v>
          </cell>
          <cell r="BA907">
            <v>34</v>
          </cell>
          <cell r="BB907" t="str">
            <v>○</v>
          </cell>
          <cell r="BC907" t="str">
            <v>221300221027</v>
          </cell>
          <cell r="BD907">
            <v>44979</v>
          </cell>
          <cell r="BE907">
            <v>44988</v>
          </cell>
          <cell r="BF907">
            <v>44994</v>
          </cell>
          <cell r="BG907" t="str">
            <v>9:30</v>
          </cell>
          <cell r="BH907" t="str">
            <v>17:00</v>
          </cell>
          <cell r="BI907" t="str">
            <v>9:00</v>
          </cell>
          <cell r="BJ907" t="str">
            <v>17:10</v>
          </cell>
          <cell r="BK907" t="str">
            <v/>
          </cell>
          <cell r="BL907" t="str">
            <v/>
          </cell>
        </row>
        <row r="908">
          <cell r="A908" t="str">
            <v>22-1300221-028</v>
          </cell>
          <cell r="B908">
            <v>44950</v>
          </cell>
          <cell r="C908">
            <v>44950</v>
          </cell>
          <cell r="E908">
            <v>0</v>
          </cell>
          <cell r="F908" t="str">
            <v>1300221</v>
          </cell>
          <cell r="G908">
            <v>28</v>
          </cell>
          <cell r="H908">
            <v>30</v>
          </cell>
          <cell r="I908" t="str">
            <v>名古屋</v>
          </cell>
          <cell r="J908" t="str">
            <v>名古屋国際会議場</v>
          </cell>
          <cell r="K908" t="str">
            <v>133+134</v>
          </cell>
          <cell r="L908">
            <v>44978</v>
          </cell>
          <cell r="M908">
            <v>44979</v>
          </cell>
          <cell r="O908" t="str">
            <v>名古屋</v>
          </cell>
          <cell r="P908" t="str">
            <v>一般</v>
          </cell>
          <cell r="Q908">
            <v>1</v>
          </cell>
          <cell r="R908" t="str">
            <v>ヤノ</v>
          </cell>
          <cell r="S908" t="str">
            <v>ナオユキ</v>
          </cell>
          <cell r="T908" t="str">
            <v>ヤノ　ナオユキ</v>
          </cell>
          <cell r="U908" t="str">
            <v>矢野</v>
          </cell>
          <cell r="V908" t="str">
            <v>直之</v>
          </cell>
          <cell r="W908" t="str">
            <v>矢野　直之</v>
          </cell>
          <cell r="X908">
            <v>26141</v>
          </cell>
          <cell r="Y908">
            <v>51</v>
          </cell>
          <cell r="Z908" t="str">
            <v>501-0307</v>
          </cell>
          <cell r="AA908" t="str">
            <v>岐阜県</v>
          </cell>
          <cell r="AB908" t="str">
            <v>瑞穂市唐栗314-2</v>
          </cell>
          <cell r="AC908">
            <v>0</v>
          </cell>
          <cell r="AD908" t="str">
            <v>080-2472-5039</v>
          </cell>
          <cell r="AE908" t="str">
            <v>tamura.naoyuki@panasonic-homes.com</v>
          </cell>
          <cell r="AF908" t="str">
            <v>パナソニック ホームズ株式会社</v>
          </cell>
          <cell r="AG908" t="str">
            <v>中部第二支社</v>
          </cell>
          <cell r="AH908" t="str">
            <v>514-0016</v>
          </cell>
          <cell r="AI908" t="str">
            <v>三重県</v>
          </cell>
          <cell r="AJ908" t="str">
            <v>津市乙部37-5</v>
          </cell>
          <cell r="AL908" t="str">
            <v>059-223-1958</v>
          </cell>
          <cell r="AM908" t="str">
            <v>②</v>
          </cell>
          <cell r="AN908" t="str">
            <v>矢野　直之</v>
          </cell>
          <cell r="AO908">
            <v>1</v>
          </cell>
          <cell r="AP908">
            <v>1</v>
          </cell>
          <cell r="AS908" t="str">
            <v>一括</v>
          </cell>
          <cell r="BA908">
            <v>38</v>
          </cell>
          <cell r="BB908" t="str">
            <v>○</v>
          </cell>
          <cell r="BC908" t="str">
            <v>221300221028</v>
          </cell>
          <cell r="BD908">
            <v>44979</v>
          </cell>
          <cell r="BE908">
            <v>44988</v>
          </cell>
          <cell r="BF908">
            <v>44994</v>
          </cell>
          <cell r="BG908" t="str">
            <v>9:30</v>
          </cell>
          <cell r="BH908" t="str">
            <v>17:00</v>
          </cell>
          <cell r="BI908" t="str">
            <v>9:00</v>
          </cell>
          <cell r="BJ908" t="str">
            <v>17:10</v>
          </cell>
          <cell r="BK908" t="str">
            <v/>
          </cell>
          <cell r="BL908" t="str">
            <v/>
          </cell>
        </row>
        <row r="909">
          <cell r="A909" t="str">
            <v>22-1300221-029</v>
          </cell>
          <cell r="B909">
            <v>44950</v>
          </cell>
          <cell r="C909">
            <v>44952</v>
          </cell>
          <cell r="F909" t="str">
            <v>1300221</v>
          </cell>
          <cell r="G909">
            <v>29</v>
          </cell>
          <cell r="H909">
            <v>30</v>
          </cell>
          <cell r="I909" t="str">
            <v>名古屋</v>
          </cell>
          <cell r="J909" t="str">
            <v>名古屋国際会議場</v>
          </cell>
          <cell r="K909" t="str">
            <v>133+134</v>
          </cell>
          <cell r="L909">
            <v>44978</v>
          </cell>
          <cell r="M909">
            <v>44979</v>
          </cell>
          <cell r="O909" t="str">
            <v>名古屋</v>
          </cell>
          <cell r="P909" t="str">
            <v>一般</v>
          </cell>
          <cell r="Q909">
            <v>1</v>
          </cell>
          <cell r="R909" t="str">
            <v>ミズノ</v>
          </cell>
          <cell r="S909" t="str">
            <v>キヨフミ</v>
          </cell>
          <cell r="T909" t="str">
            <v>ミズノ　キヨフミ</v>
          </cell>
          <cell r="U909" t="str">
            <v>水野</v>
          </cell>
          <cell r="V909" t="str">
            <v>清文</v>
          </cell>
          <cell r="W909" t="str">
            <v>水野　清文</v>
          </cell>
          <cell r="X909">
            <v>23512</v>
          </cell>
          <cell r="Y909">
            <v>60</v>
          </cell>
          <cell r="Z909" t="str">
            <v>463-0003</v>
          </cell>
          <cell r="AA909" t="str">
            <v>愛知県</v>
          </cell>
          <cell r="AB909" t="str">
            <v>名古屋市守山区下志段味二丁目1309番地</v>
          </cell>
          <cell r="AD909" t="str">
            <v>090-9941-5580</v>
          </cell>
          <cell r="AE909" t="str">
            <v>mizuno@shousou.co.jp</v>
          </cell>
          <cell r="AF909" t="str">
            <v>株式会社匠創</v>
          </cell>
          <cell r="AG909" t="str">
            <v>本社</v>
          </cell>
          <cell r="AH909" t="str">
            <v>463-0002</v>
          </cell>
          <cell r="AI909" t="str">
            <v>愛知県</v>
          </cell>
          <cell r="AJ909" t="str">
            <v>名古屋市守山区中志段味字大洞口2722-4</v>
          </cell>
          <cell r="AL909" t="str">
            <v>052-726-3668</v>
          </cell>
          <cell r="AM909" t="str">
            <v>①</v>
          </cell>
          <cell r="AN909" t="str">
            <v>水野　清文</v>
          </cell>
          <cell r="AO909">
            <v>1</v>
          </cell>
          <cell r="AP909">
            <v>1</v>
          </cell>
          <cell r="AS909" t="str">
            <v>三菱</v>
          </cell>
          <cell r="AT909">
            <v>44953</v>
          </cell>
          <cell r="BA909">
            <v>37</v>
          </cell>
          <cell r="BB909" t="str">
            <v>○</v>
          </cell>
          <cell r="BC909" t="str">
            <v>221300221029</v>
          </cell>
          <cell r="BD909">
            <v>44979</v>
          </cell>
          <cell r="BE909">
            <v>44988</v>
          </cell>
          <cell r="BF909">
            <v>44994</v>
          </cell>
          <cell r="BG909" t="str">
            <v>9:30</v>
          </cell>
          <cell r="BH909" t="str">
            <v>17:00</v>
          </cell>
          <cell r="BI909" t="str">
            <v>9:00</v>
          </cell>
          <cell r="BJ909" t="str">
            <v>17:10</v>
          </cell>
          <cell r="BK909" t="str">
            <v/>
          </cell>
          <cell r="BL909" t="str">
            <v/>
          </cell>
        </row>
        <row r="910">
          <cell r="A910" t="str">
            <v>キャンセル</v>
          </cell>
          <cell r="B910">
            <v>44950</v>
          </cell>
          <cell r="C910">
            <v>44952</v>
          </cell>
          <cell r="F910" t="str">
            <v>1300221</v>
          </cell>
          <cell r="G910">
            <v>30</v>
          </cell>
          <cell r="H910">
            <v>30</v>
          </cell>
          <cell r="I910" t="str">
            <v>名古屋</v>
          </cell>
          <cell r="J910" t="str">
            <v>名古屋国際会議場</v>
          </cell>
          <cell r="K910" t="str">
            <v>133+134</v>
          </cell>
          <cell r="L910">
            <v>44978</v>
          </cell>
          <cell r="M910">
            <v>44979</v>
          </cell>
          <cell r="O910" t="str">
            <v>名古屋</v>
          </cell>
          <cell r="P910" t="str">
            <v>一般</v>
          </cell>
          <cell r="Q910">
            <v>1</v>
          </cell>
          <cell r="R910" t="str">
            <v>ミズノ</v>
          </cell>
          <cell r="S910" t="str">
            <v>リュウタ</v>
          </cell>
          <cell r="T910" t="str">
            <v>ミズノ　リュウタ</v>
          </cell>
          <cell r="U910" t="str">
            <v>水野</v>
          </cell>
          <cell r="V910" t="str">
            <v>龍太</v>
          </cell>
          <cell r="W910" t="str">
            <v>水野　龍太</v>
          </cell>
          <cell r="X910">
            <v>32841</v>
          </cell>
          <cell r="Y910">
            <v>34</v>
          </cell>
          <cell r="Z910" t="str">
            <v>463-0021</v>
          </cell>
          <cell r="AA910" t="str">
            <v>愛知県</v>
          </cell>
          <cell r="AB910" t="str">
            <v>名古屋市守山区大森1-103</v>
          </cell>
          <cell r="AD910" t="str">
            <v>080-3648-3668</v>
          </cell>
          <cell r="AE910" t="str">
            <v>r-mizuno@shousou.co.jp</v>
          </cell>
          <cell r="AF910" t="str">
            <v>株式会社匠創</v>
          </cell>
          <cell r="AG910" t="str">
            <v>本社</v>
          </cell>
          <cell r="AH910" t="str">
            <v>463-0002</v>
          </cell>
          <cell r="AI910" t="str">
            <v>愛知県</v>
          </cell>
          <cell r="AJ910" t="str">
            <v>名古屋市守山区中志段味字大洞口2722-4</v>
          </cell>
          <cell r="AL910" t="str">
            <v>052-726-3668</v>
          </cell>
          <cell r="AM910" t="str">
            <v>①</v>
          </cell>
          <cell r="AN910" t="str">
            <v>水野　龍太</v>
          </cell>
          <cell r="AO910">
            <v>1</v>
          </cell>
          <cell r="AP910">
            <v>1</v>
          </cell>
          <cell r="AS910" t="str">
            <v>三菱</v>
          </cell>
          <cell r="BA910" t="str">
            <v/>
          </cell>
          <cell r="BB910" t="str">
            <v/>
          </cell>
          <cell r="BC910" t="str">
            <v/>
          </cell>
          <cell r="BD910" t="str">
            <v/>
          </cell>
          <cell r="BE910" t="str">
            <v/>
          </cell>
          <cell r="BF910" t="str">
            <v/>
          </cell>
          <cell r="BG910" t="str">
            <v>9:30</v>
          </cell>
          <cell r="BH910" t="str">
            <v>17:00</v>
          </cell>
          <cell r="BI910" t="str">
            <v>9:00</v>
          </cell>
          <cell r="BJ910" t="str">
            <v>17:10</v>
          </cell>
          <cell r="BK910" t="str">
            <v/>
          </cell>
          <cell r="BL910" t="str">
            <v/>
          </cell>
        </row>
        <row r="911">
          <cell r="A911" t="str">
            <v>22-1300221-031</v>
          </cell>
          <cell r="B911">
            <v>44953</v>
          </cell>
          <cell r="C911">
            <v>44957</v>
          </cell>
          <cell r="F911" t="str">
            <v>1300221</v>
          </cell>
          <cell r="G911">
            <v>31</v>
          </cell>
          <cell r="H911">
            <v>30</v>
          </cell>
          <cell r="I911" t="str">
            <v>名古屋</v>
          </cell>
          <cell r="J911" t="str">
            <v>名古屋国際会議場</v>
          </cell>
          <cell r="K911" t="str">
            <v>133+134</v>
          </cell>
          <cell r="L911">
            <v>44978</v>
          </cell>
          <cell r="M911">
            <v>44979</v>
          </cell>
          <cell r="O911" t="str">
            <v>名古屋</v>
          </cell>
          <cell r="P911" t="str">
            <v>一般</v>
          </cell>
          <cell r="Q911">
            <v>1</v>
          </cell>
          <cell r="R911" t="str">
            <v>ハギワラ</v>
          </cell>
          <cell r="S911" t="str">
            <v>ヤスヒト</v>
          </cell>
          <cell r="T911" t="str">
            <v>ハギワラ　ヤスヒト</v>
          </cell>
          <cell r="U911" t="str">
            <v>萩原</v>
          </cell>
          <cell r="V911" t="str">
            <v>靖仁</v>
          </cell>
          <cell r="W911" t="str">
            <v>萩原　靖仁</v>
          </cell>
          <cell r="X911">
            <v>34634</v>
          </cell>
          <cell r="Y911">
            <v>28</v>
          </cell>
          <cell r="Z911" t="str">
            <v>454-0807</v>
          </cell>
          <cell r="AA911" t="str">
            <v>愛知県</v>
          </cell>
          <cell r="AB911" t="str">
            <v>名古屋市中川区愛知町18-19</v>
          </cell>
          <cell r="AC911" t="str">
            <v>サルドセジュール102</v>
          </cell>
          <cell r="AD911" t="str">
            <v>090-8070-0843</v>
          </cell>
          <cell r="AE911" t="str">
            <v>m00442801@daiwa-reform.jp</v>
          </cell>
          <cell r="AF911" t="str">
            <v>大和ハウスリフォーム株式会社</v>
          </cell>
          <cell r="AG911" t="str">
            <v>中日本支社広域設計PJ室</v>
          </cell>
          <cell r="AH911" t="str">
            <v>453-0872</v>
          </cell>
          <cell r="AI911" t="str">
            <v>愛知県</v>
          </cell>
          <cell r="AJ911" t="str">
            <v>名古屋市中村区平池町４丁目６０番地９</v>
          </cell>
          <cell r="AK911" t="str">
            <v>大和ハウス名古屋ビル16Ｆ</v>
          </cell>
          <cell r="AL911" t="str">
            <v>052-485-4404</v>
          </cell>
          <cell r="AM911" t="str">
            <v>①</v>
          </cell>
          <cell r="AN911" t="str">
            <v>萩原靖仁</v>
          </cell>
          <cell r="AO911">
            <v>0</v>
          </cell>
          <cell r="AP911">
            <v>0</v>
          </cell>
          <cell r="AS911" t="str">
            <v>一括</v>
          </cell>
          <cell r="BA911">
            <v>40</v>
          </cell>
          <cell r="BB911" t="str">
            <v>○</v>
          </cell>
          <cell r="BC911" t="str">
            <v>221300221031</v>
          </cell>
          <cell r="BD911">
            <v>44979</v>
          </cell>
          <cell r="BE911">
            <v>44988</v>
          </cell>
          <cell r="BF911">
            <v>44994</v>
          </cell>
          <cell r="BG911" t="str">
            <v>9:30</v>
          </cell>
          <cell r="BH911" t="str">
            <v>17:00</v>
          </cell>
          <cell r="BI911" t="str">
            <v>9:00</v>
          </cell>
          <cell r="BJ911" t="str">
            <v>17:10</v>
          </cell>
          <cell r="BK911" t="str">
            <v/>
          </cell>
          <cell r="BL911" t="str">
            <v/>
          </cell>
        </row>
        <row r="912">
          <cell r="A912" t="str">
            <v>22-1300221-032</v>
          </cell>
          <cell r="B912">
            <v>44959</v>
          </cell>
          <cell r="C912">
            <v>44959</v>
          </cell>
          <cell r="F912" t="str">
            <v>1300221</v>
          </cell>
          <cell r="G912">
            <v>32</v>
          </cell>
          <cell r="H912">
            <v>30</v>
          </cell>
          <cell r="I912" t="str">
            <v>名古屋</v>
          </cell>
          <cell r="J912" t="str">
            <v>名古屋国際会議場</v>
          </cell>
          <cell r="K912" t="str">
            <v>133+134</v>
          </cell>
          <cell r="L912">
            <v>44978</v>
          </cell>
          <cell r="M912">
            <v>44979</v>
          </cell>
          <cell r="O912" t="str">
            <v>名古屋</v>
          </cell>
          <cell r="P912" t="str">
            <v>一般</v>
          </cell>
          <cell r="Q912">
            <v>1</v>
          </cell>
          <cell r="R912" t="str">
            <v>シンバ</v>
          </cell>
          <cell r="S912" t="str">
            <v>サトシ</v>
          </cell>
          <cell r="T912" t="str">
            <v>シンバ　サトシ</v>
          </cell>
          <cell r="U912" t="str">
            <v>榛葉</v>
          </cell>
          <cell r="V912" t="str">
            <v>敏</v>
          </cell>
          <cell r="W912" t="str">
            <v>榛葉　敏</v>
          </cell>
          <cell r="X912">
            <v>28745</v>
          </cell>
          <cell r="Y912">
            <v>44</v>
          </cell>
          <cell r="Z912" t="str">
            <v>422-8037</v>
          </cell>
          <cell r="AA912" t="str">
            <v>静岡県</v>
          </cell>
          <cell r="AB912" t="str">
            <v>静岡市駿河区下島258-8</v>
          </cell>
          <cell r="AC912" t="str">
            <v/>
          </cell>
          <cell r="AD912" t="str">
            <v>090-1743-0067</v>
          </cell>
          <cell r="AE912" t="str">
            <v>k-nakamura@nexus-r-holdings.co.jp</v>
          </cell>
          <cell r="AF912" t="str">
            <v>株式会社ネクサス・アールハウジング</v>
          </cell>
          <cell r="AG912" t="str">
            <v>静岡支店</v>
          </cell>
          <cell r="AH912" t="str">
            <v>272-0804</v>
          </cell>
          <cell r="AI912" t="str">
            <v>千葉県</v>
          </cell>
          <cell r="AJ912" t="str">
            <v>市川市南大野1-14-2</v>
          </cell>
          <cell r="AK912" t="str">
            <v/>
          </cell>
          <cell r="AL912" t="str">
            <v>047-711-6932</v>
          </cell>
          <cell r="AM912" t="str">
            <v>⑥</v>
          </cell>
          <cell r="AN912" t="str">
            <v>榛葉 敏</v>
          </cell>
          <cell r="AO912">
            <v>1</v>
          </cell>
          <cell r="AP912">
            <v>1</v>
          </cell>
          <cell r="AS912" t="str">
            <v>三菱</v>
          </cell>
          <cell r="AT912">
            <v>44967</v>
          </cell>
          <cell r="BA912">
            <v>38</v>
          </cell>
          <cell r="BB912" t="str">
            <v>○</v>
          </cell>
          <cell r="BC912" t="str">
            <v>221300221032</v>
          </cell>
          <cell r="BD912">
            <v>44979</v>
          </cell>
          <cell r="BE912">
            <v>44988</v>
          </cell>
          <cell r="BF912">
            <v>44994</v>
          </cell>
          <cell r="BG912" t="str">
            <v>9:30</v>
          </cell>
          <cell r="BH912" t="str">
            <v>17:00</v>
          </cell>
          <cell r="BI912" t="str">
            <v>9:00</v>
          </cell>
          <cell r="BJ912" t="str">
            <v>17:10</v>
          </cell>
          <cell r="BK912" t="str">
            <v/>
          </cell>
          <cell r="BL912" t="str">
            <v/>
          </cell>
        </row>
        <row r="913">
          <cell r="A913" t="str">
            <v>22-1300221-033</v>
          </cell>
          <cell r="B913">
            <v>44960</v>
          </cell>
          <cell r="C913">
            <v>44960</v>
          </cell>
          <cell r="F913" t="str">
            <v>1300221</v>
          </cell>
          <cell r="G913">
            <v>33</v>
          </cell>
          <cell r="H913">
            <v>30</v>
          </cell>
          <cell r="I913" t="str">
            <v>名古屋</v>
          </cell>
          <cell r="J913" t="str">
            <v>名古屋国際会議場</v>
          </cell>
          <cell r="K913" t="str">
            <v>133+134</v>
          </cell>
          <cell r="L913">
            <v>44978</v>
          </cell>
          <cell r="M913">
            <v>44979</v>
          </cell>
          <cell r="O913" t="str">
            <v>名古屋</v>
          </cell>
          <cell r="P913" t="str">
            <v>一般</v>
          </cell>
          <cell r="Q913">
            <v>1</v>
          </cell>
          <cell r="R913" t="str">
            <v>アゲマツ</v>
          </cell>
          <cell r="S913" t="str">
            <v>ユタカ</v>
          </cell>
          <cell r="T913" t="str">
            <v>アゲマツ　ユタカ</v>
          </cell>
          <cell r="U913" t="str">
            <v>上松</v>
          </cell>
          <cell r="V913" t="str">
            <v>豊</v>
          </cell>
          <cell r="W913" t="str">
            <v>上松　豊</v>
          </cell>
          <cell r="X913">
            <v>22541</v>
          </cell>
          <cell r="Y913">
            <v>61</v>
          </cell>
          <cell r="Z913" t="str">
            <v>396-0026</v>
          </cell>
          <cell r="AA913" t="str">
            <v>長野県</v>
          </cell>
          <cell r="AB913" t="str">
            <v>伊那市西町6212-11</v>
          </cell>
          <cell r="AC913" t="str">
            <v/>
          </cell>
          <cell r="AD913" t="str">
            <v>090-7737-9599</v>
          </cell>
          <cell r="AE913" t="str">
            <v>agematu@k-zensin.co.jp</v>
          </cell>
          <cell r="AF913" t="str">
            <v>株式会社ゼンシン</v>
          </cell>
          <cell r="AG913" t="str">
            <v>本社</v>
          </cell>
          <cell r="AH913" t="str">
            <v>399-4115</v>
          </cell>
          <cell r="AI913" t="str">
            <v>長野県</v>
          </cell>
          <cell r="AJ913" t="str">
            <v>駒ケ根市上穂栄町13-7</v>
          </cell>
          <cell r="AK913" t="str">
            <v/>
          </cell>
          <cell r="AL913" t="str">
            <v>0265-83-4865</v>
          </cell>
          <cell r="AM913" t="str">
            <v>②</v>
          </cell>
          <cell r="AN913" t="str">
            <v>上松　豊</v>
          </cell>
          <cell r="AO913">
            <v>0</v>
          </cell>
          <cell r="AP913">
            <v>0</v>
          </cell>
          <cell r="AS913" t="str">
            <v>三菱</v>
          </cell>
          <cell r="AT913">
            <v>44965</v>
          </cell>
          <cell r="BA913">
            <v>40</v>
          </cell>
          <cell r="BB913" t="str">
            <v>○</v>
          </cell>
          <cell r="BC913" t="str">
            <v>221300221033</v>
          </cell>
          <cell r="BD913">
            <v>44979</v>
          </cell>
          <cell r="BE913">
            <v>44988</v>
          </cell>
          <cell r="BF913">
            <v>44994</v>
          </cell>
          <cell r="BG913" t="str">
            <v>9:30</v>
          </cell>
          <cell r="BH913" t="str">
            <v>17:00</v>
          </cell>
          <cell r="BI913" t="str">
            <v>9:00</v>
          </cell>
          <cell r="BJ913" t="str">
            <v>17:10</v>
          </cell>
          <cell r="BK913" t="str">
            <v/>
          </cell>
          <cell r="BL913" t="str">
            <v/>
          </cell>
        </row>
        <row r="914">
          <cell r="A914" t="str">
            <v>22-1300221-034</v>
          </cell>
          <cell r="B914">
            <v>44964</v>
          </cell>
          <cell r="C914">
            <v>44965</v>
          </cell>
          <cell r="F914" t="str">
            <v>1300221</v>
          </cell>
          <cell r="G914">
            <v>34</v>
          </cell>
          <cell r="H914">
            <v>30</v>
          </cell>
          <cell r="I914" t="str">
            <v>名古屋</v>
          </cell>
          <cell r="J914" t="str">
            <v>名古屋国際会議場</v>
          </cell>
          <cell r="K914" t="str">
            <v>133+134</v>
          </cell>
          <cell r="L914">
            <v>44978</v>
          </cell>
          <cell r="M914">
            <v>44979</v>
          </cell>
          <cell r="O914" t="str">
            <v>名古屋</v>
          </cell>
          <cell r="P914" t="str">
            <v>一般</v>
          </cell>
          <cell r="Q914">
            <v>1</v>
          </cell>
          <cell r="R914" t="str">
            <v>クロカミ</v>
          </cell>
          <cell r="S914" t="str">
            <v>ダイキ</v>
          </cell>
          <cell r="T914" t="str">
            <v>クロカミ　ダイキ</v>
          </cell>
          <cell r="U914" t="str">
            <v>黒髪</v>
          </cell>
          <cell r="V914" t="str">
            <v>大貴</v>
          </cell>
          <cell r="W914" t="str">
            <v>黒髪　大貴</v>
          </cell>
          <cell r="X914">
            <v>35785</v>
          </cell>
          <cell r="Y914">
            <v>26</v>
          </cell>
          <cell r="Z914" t="str">
            <v>463-0003</v>
          </cell>
          <cell r="AA914" t="str">
            <v>愛知県</v>
          </cell>
          <cell r="AB914" t="str">
            <v>名古屋市守山区下志段味5丁目3504番地</v>
          </cell>
          <cell r="AC914" t="str">
            <v>BiLLicio 101号</v>
          </cell>
          <cell r="AD914" t="str">
            <v>080-1605-7505</v>
          </cell>
          <cell r="AE914" t="str">
            <v>d-kuokami@hattori-koumuten.net</v>
          </cell>
          <cell r="AF914" t="str">
            <v>株式会社服部工務店</v>
          </cell>
          <cell r="AG914" t="str">
            <v>工事課</v>
          </cell>
          <cell r="AH914" t="str">
            <v>487-0022</v>
          </cell>
          <cell r="AI914" t="str">
            <v>愛知県</v>
          </cell>
          <cell r="AJ914" t="str">
            <v>春日井市庄名町字池下804番地1</v>
          </cell>
          <cell r="AL914" t="str">
            <v>0568-51-2681</v>
          </cell>
          <cell r="AM914" t="str">
            <v>②</v>
          </cell>
          <cell r="AN914" t="str">
            <v>黒髪　大貴</v>
          </cell>
          <cell r="AO914">
            <v>1</v>
          </cell>
          <cell r="AP914">
            <v>1</v>
          </cell>
          <cell r="AS914" t="str">
            <v>三菱</v>
          </cell>
          <cell r="AT914">
            <v>44966</v>
          </cell>
          <cell r="BA914">
            <v>39</v>
          </cell>
          <cell r="BB914" t="str">
            <v>○</v>
          </cell>
          <cell r="BC914" t="str">
            <v>221300221034</v>
          </cell>
          <cell r="BD914">
            <v>44979</v>
          </cell>
          <cell r="BE914">
            <v>44988</v>
          </cell>
          <cell r="BF914">
            <v>44994</v>
          </cell>
          <cell r="BG914" t="str">
            <v>9:30</v>
          </cell>
          <cell r="BH914" t="str">
            <v>17:00</v>
          </cell>
          <cell r="BI914" t="str">
            <v>9:00</v>
          </cell>
          <cell r="BJ914" t="str">
            <v>17:10</v>
          </cell>
          <cell r="BK914" t="str">
            <v/>
          </cell>
          <cell r="BL914" t="str">
            <v/>
          </cell>
        </row>
        <row r="915">
          <cell r="A915" t="str">
            <v>22-1300221-035</v>
          </cell>
          <cell r="B915">
            <v>44966</v>
          </cell>
          <cell r="C915">
            <v>44966</v>
          </cell>
          <cell r="F915" t="str">
            <v>1300221</v>
          </cell>
          <cell r="G915">
            <v>35</v>
          </cell>
          <cell r="H915">
            <v>30</v>
          </cell>
          <cell r="I915" t="str">
            <v>名古屋</v>
          </cell>
          <cell r="J915" t="str">
            <v>名古屋国際会議場</v>
          </cell>
          <cell r="K915" t="str">
            <v>133+134</v>
          </cell>
          <cell r="L915">
            <v>44978</v>
          </cell>
          <cell r="M915">
            <v>44979</v>
          </cell>
          <cell r="O915" t="str">
            <v>名古屋</v>
          </cell>
          <cell r="P915" t="str">
            <v>一般</v>
          </cell>
          <cell r="Q915">
            <v>1</v>
          </cell>
          <cell r="R915" t="str">
            <v>タナカ</v>
          </cell>
          <cell r="S915" t="str">
            <v>ヒロノリ</v>
          </cell>
          <cell r="T915" t="str">
            <v>タナカ　ヒロノリ</v>
          </cell>
          <cell r="U915" t="str">
            <v>田中</v>
          </cell>
          <cell r="V915" t="str">
            <v>大規</v>
          </cell>
          <cell r="W915" t="str">
            <v>田中　大規</v>
          </cell>
          <cell r="X915">
            <v>29388</v>
          </cell>
          <cell r="Y915">
            <v>42</v>
          </cell>
          <cell r="Z915" t="str">
            <v>474-0055</v>
          </cell>
          <cell r="AA915" t="str">
            <v>愛知県</v>
          </cell>
          <cell r="AB915" t="str">
            <v>大府市一屋町1-97</v>
          </cell>
          <cell r="AC915" t="str">
            <v/>
          </cell>
          <cell r="AD915" t="str">
            <v>090-8869-7295</v>
          </cell>
          <cell r="AE915" t="str">
            <v>h.tanaka@chunichisougyo.co.jp</v>
          </cell>
          <cell r="AF915" t="str">
            <v>中日装業株式会社</v>
          </cell>
          <cell r="AG915" t="str">
            <v>本社</v>
          </cell>
          <cell r="AH915" t="str">
            <v>453-0041</v>
          </cell>
          <cell r="AI915" t="str">
            <v>愛知県</v>
          </cell>
          <cell r="AJ915" t="str">
            <v>名古屋市中村区本陣通5-111</v>
          </cell>
          <cell r="AK915" t="str">
            <v>中村パークビル1階</v>
          </cell>
          <cell r="AL915" t="str">
            <v>090-8869-7295</v>
          </cell>
          <cell r="AM915" t="str">
            <v>⑥</v>
          </cell>
          <cell r="AN915" t="str">
            <v>田中　大規</v>
          </cell>
          <cell r="AO915">
            <v>1</v>
          </cell>
          <cell r="AP915">
            <v>0</v>
          </cell>
          <cell r="AS915" t="str">
            <v>三菱</v>
          </cell>
          <cell r="AT915">
            <v>44971</v>
          </cell>
          <cell r="BA915">
            <v>38</v>
          </cell>
          <cell r="BB915" t="str">
            <v>○</v>
          </cell>
          <cell r="BC915" t="str">
            <v>221300221035</v>
          </cell>
          <cell r="BD915">
            <v>44979</v>
          </cell>
          <cell r="BE915">
            <v>44988</v>
          </cell>
          <cell r="BF915">
            <v>44994</v>
          </cell>
          <cell r="BG915" t="str">
            <v>9:30</v>
          </cell>
          <cell r="BH915" t="str">
            <v>17:00</v>
          </cell>
          <cell r="BI915" t="str">
            <v>9:00</v>
          </cell>
          <cell r="BJ915" t="str">
            <v>17:10</v>
          </cell>
          <cell r="BK915" t="str">
            <v/>
          </cell>
          <cell r="BL915" t="str">
            <v/>
          </cell>
        </row>
        <row r="916">
          <cell r="A916" t="str">
            <v>22-1300221-036</v>
          </cell>
          <cell r="B916">
            <v>44973</v>
          </cell>
          <cell r="F916" t="str">
            <v>1300221</v>
          </cell>
          <cell r="G916">
            <v>36</v>
          </cell>
          <cell r="H916">
            <v>30</v>
          </cell>
          <cell r="I916" t="str">
            <v>名古屋</v>
          </cell>
          <cell r="J916" t="str">
            <v>名古屋国際会議場</v>
          </cell>
          <cell r="K916" t="str">
            <v>133+134</v>
          </cell>
          <cell r="L916">
            <v>44978</v>
          </cell>
          <cell r="M916">
            <v>44979</v>
          </cell>
          <cell r="O916" t="str">
            <v>名古屋</v>
          </cell>
          <cell r="P916" t="str">
            <v>一般</v>
          </cell>
          <cell r="Q916">
            <v>1</v>
          </cell>
          <cell r="R916" t="str">
            <v>ヨシナカ</v>
          </cell>
          <cell r="S916" t="str">
            <v>ナギサ</v>
          </cell>
          <cell r="T916" t="str">
            <v>ヨシナカ　ナギサ</v>
          </cell>
          <cell r="U916" t="str">
            <v>吉中</v>
          </cell>
          <cell r="V916" t="str">
            <v>奈樹沙</v>
          </cell>
          <cell r="W916" t="str">
            <v>吉中　奈樹沙</v>
          </cell>
          <cell r="X916">
            <v>30874</v>
          </cell>
          <cell r="Y916">
            <v>38</v>
          </cell>
          <cell r="Z916" t="str">
            <v>510-0044</v>
          </cell>
          <cell r="AA916" t="str">
            <v>三重県</v>
          </cell>
          <cell r="AB916" t="str">
            <v>四日市市相生町１番１号</v>
          </cell>
          <cell r="AC916" t="str">
            <v>新大宗ビル4D</v>
          </cell>
          <cell r="AD916" t="str">
            <v>090-4251-7912</v>
          </cell>
          <cell r="AE916" t="str">
            <v>yoshinaka@daiso-c.co.jp</v>
          </cell>
          <cell r="AF916" t="str">
            <v>大宗建設株式会社</v>
          </cell>
          <cell r="AH916" t="str">
            <v>510-0044</v>
          </cell>
          <cell r="AI916" t="str">
            <v>三重県</v>
          </cell>
          <cell r="AJ916" t="str">
            <v>四日市市相生町１番１号</v>
          </cell>
          <cell r="AK916" t="str">
            <v/>
          </cell>
          <cell r="AL916" t="str">
            <v>059-353-6661</v>
          </cell>
          <cell r="AM916" t="str">
            <v>⑥</v>
          </cell>
          <cell r="AN916" t="str">
            <v>吉中　奈樹沙</v>
          </cell>
          <cell r="AO916">
            <v>1</v>
          </cell>
          <cell r="AP916">
            <v>1</v>
          </cell>
          <cell r="AS916" t="str">
            <v>三菱</v>
          </cell>
          <cell r="AT916">
            <v>44974</v>
          </cell>
          <cell r="BA916">
            <v>40</v>
          </cell>
          <cell r="BB916" t="str">
            <v>○</v>
          </cell>
          <cell r="BC916" t="str">
            <v>221300221036</v>
          </cell>
          <cell r="BD916">
            <v>44979</v>
          </cell>
          <cell r="BE916">
            <v>44988</v>
          </cell>
          <cell r="BF916">
            <v>44994</v>
          </cell>
          <cell r="BG916" t="str">
            <v>9:30</v>
          </cell>
          <cell r="BH916" t="str">
            <v>17:00</v>
          </cell>
          <cell r="BI916" t="str">
            <v>9:00</v>
          </cell>
          <cell r="BJ916" t="str">
            <v>17:10</v>
          </cell>
          <cell r="BK916" t="str">
            <v/>
          </cell>
          <cell r="BL916" t="str">
            <v/>
          </cell>
        </row>
        <row r="917">
          <cell r="A917" t="str">
            <v>22-1300221-037</v>
          </cell>
          <cell r="B917">
            <v>44973</v>
          </cell>
          <cell r="F917" t="str">
            <v>1300221</v>
          </cell>
          <cell r="G917">
            <v>37</v>
          </cell>
          <cell r="H917">
            <v>30</v>
          </cell>
          <cell r="I917" t="str">
            <v>名古屋</v>
          </cell>
          <cell r="J917" t="str">
            <v>名古屋国際会議場</v>
          </cell>
          <cell r="K917" t="str">
            <v>133+134</v>
          </cell>
          <cell r="L917">
            <v>44978</v>
          </cell>
          <cell r="M917">
            <v>44979</v>
          </cell>
          <cell r="O917" t="str">
            <v>名古屋</v>
          </cell>
          <cell r="P917" t="str">
            <v>一般</v>
          </cell>
          <cell r="Q917">
            <v>1</v>
          </cell>
          <cell r="R917" t="str">
            <v>トイチ</v>
          </cell>
          <cell r="S917" t="str">
            <v>ユウ</v>
          </cell>
          <cell r="T917" t="str">
            <v>トイチ　ユウ</v>
          </cell>
          <cell r="U917" t="str">
            <v>十市</v>
          </cell>
          <cell r="V917" t="str">
            <v>悠</v>
          </cell>
          <cell r="W917" t="str">
            <v>十市　悠</v>
          </cell>
          <cell r="X917">
            <v>28371</v>
          </cell>
          <cell r="Y917">
            <v>45</v>
          </cell>
          <cell r="Z917" t="str">
            <v>510-0894</v>
          </cell>
          <cell r="AA917" t="str">
            <v>三重県</v>
          </cell>
          <cell r="AB917" t="str">
            <v>四日市市大字泊村1079-41</v>
          </cell>
          <cell r="AC917" t="str">
            <v/>
          </cell>
          <cell r="AD917" t="str">
            <v>090-1821-3107</v>
          </cell>
          <cell r="AE917" t="str">
            <v>toichi@daiso-c.co.jp</v>
          </cell>
          <cell r="AF917" t="str">
            <v>大宗建設株式会社</v>
          </cell>
          <cell r="AH917" t="str">
            <v>510-0044</v>
          </cell>
          <cell r="AI917" t="str">
            <v>三重県</v>
          </cell>
          <cell r="AJ917" t="str">
            <v>四日市市相生町１番１号</v>
          </cell>
          <cell r="AK917" t="str">
            <v/>
          </cell>
          <cell r="AL917" t="str">
            <v>059-353-6661</v>
          </cell>
          <cell r="AM917" t="str">
            <v>①</v>
          </cell>
          <cell r="AN917" t="str">
            <v>十市　悠</v>
          </cell>
          <cell r="AO917">
            <v>1</v>
          </cell>
          <cell r="AP917">
            <v>1</v>
          </cell>
          <cell r="AS917" t="str">
            <v>三菱</v>
          </cell>
          <cell r="AT917">
            <v>44974</v>
          </cell>
          <cell r="BA917">
            <v>34</v>
          </cell>
          <cell r="BB917" t="str">
            <v>○</v>
          </cell>
          <cell r="BC917" t="str">
            <v>221300221037</v>
          </cell>
          <cell r="BD917">
            <v>44979</v>
          </cell>
          <cell r="BE917">
            <v>44988</v>
          </cell>
          <cell r="BF917">
            <v>44994</v>
          </cell>
          <cell r="BG917" t="str">
            <v>9:30</v>
          </cell>
          <cell r="BH917" t="str">
            <v>17:00</v>
          </cell>
          <cell r="BI917" t="str">
            <v>9:00</v>
          </cell>
          <cell r="BJ917" t="str">
            <v>17:10</v>
          </cell>
          <cell r="BK917" t="str">
            <v/>
          </cell>
          <cell r="BL917" t="str">
            <v/>
          </cell>
        </row>
        <row r="918">
          <cell r="A918" t="str">
            <v>22-1300221-038</v>
          </cell>
          <cell r="B918">
            <v>44973</v>
          </cell>
          <cell r="F918" t="str">
            <v>1300221</v>
          </cell>
          <cell r="G918">
            <v>38</v>
          </cell>
          <cell r="H918">
            <v>30</v>
          </cell>
          <cell r="I918" t="str">
            <v>名古屋</v>
          </cell>
          <cell r="J918" t="str">
            <v>名古屋国際会議場</v>
          </cell>
          <cell r="K918" t="str">
            <v>133+134</v>
          </cell>
          <cell r="L918">
            <v>44978</v>
          </cell>
          <cell r="M918">
            <v>44979</v>
          </cell>
          <cell r="O918" t="str">
            <v>名古屋</v>
          </cell>
          <cell r="P918" t="str">
            <v>一般</v>
          </cell>
          <cell r="Q918">
            <v>1</v>
          </cell>
          <cell r="R918" t="str">
            <v>マツオ</v>
          </cell>
          <cell r="S918" t="str">
            <v>ナオジ</v>
          </cell>
          <cell r="T918" t="str">
            <v>マツオ　ナオジ</v>
          </cell>
          <cell r="U918" t="str">
            <v>松尾</v>
          </cell>
          <cell r="V918" t="str">
            <v>尚治</v>
          </cell>
          <cell r="W918" t="str">
            <v>松尾　尚治</v>
          </cell>
          <cell r="X918">
            <v>28651</v>
          </cell>
          <cell r="Y918">
            <v>44</v>
          </cell>
          <cell r="Z918" t="str">
            <v>510-0885</v>
          </cell>
          <cell r="AA918" t="str">
            <v>三重県</v>
          </cell>
          <cell r="AB918" t="str">
            <v>四日市市大字日永5450-54</v>
          </cell>
          <cell r="AC918" t="str">
            <v>ル・パラディ305</v>
          </cell>
          <cell r="AD918" t="str">
            <v>090-2133-0337</v>
          </cell>
          <cell r="AE918" t="str">
            <v>matuo@daiso-c.co.jp</v>
          </cell>
          <cell r="AF918" t="str">
            <v>大宗建設株式会社</v>
          </cell>
          <cell r="AH918" t="str">
            <v>510-0044</v>
          </cell>
          <cell r="AI918" t="str">
            <v>三重県</v>
          </cell>
          <cell r="AJ918" t="str">
            <v>四日市市相生町１番１号</v>
          </cell>
          <cell r="AK918" t="str">
            <v/>
          </cell>
          <cell r="AL918" t="str">
            <v>059-353-6661</v>
          </cell>
          <cell r="AM918" t="str">
            <v>①</v>
          </cell>
          <cell r="AN918" t="str">
            <v>松尾　尚治</v>
          </cell>
          <cell r="AO918">
            <v>1</v>
          </cell>
          <cell r="AP918">
            <v>1</v>
          </cell>
          <cell r="AS918" t="str">
            <v>三菱</v>
          </cell>
          <cell r="AT918">
            <v>44974</v>
          </cell>
          <cell r="BA918">
            <v>37</v>
          </cell>
          <cell r="BB918" t="str">
            <v>○</v>
          </cell>
          <cell r="BC918" t="str">
            <v>221300221038</v>
          </cell>
          <cell r="BD918">
            <v>44979</v>
          </cell>
          <cell r="BE918">
            <v>44988</v>
          </cell>
          <cell r="BF918">
            <v>44994</v>
          </cell>
          <cell r="BG918" t="str">
            <v>9:30</v>
          </cell>
          <cell r="BH918" t="str">
            <v>17:00</v>
          </cell>
          <cell r="BI918" t="str">
            <v>9:00</v>
          </cell>
          <cell r="BJ918" t="str">
            <v>17:10</v>
          </cell>
          <cell r="BK918" t="str">
            <v/>
          </cell>
          <cell r="BL918" t="str">
            <v/>
          </cell>
        </row>
        <row r="919">
          <cell r="A919" t="str">
            <v>22-1300221-039</v>
          </cell>
          <cell r="B919">
            <v>44973</v>
          </cell>
          <cell r="F919" t="str">
            <v>1300221</v>
          </cell>
          <cell r="G919">
            <v>39</v>
          </cell>
          <cell r="H919">
            <v>30</v>
          </cell>
          <cell r="I919" t="str">
            <v>名古屋</v>
          </cell>
          <cell r="J919" t="str">
            <v>名古屋国際会議場</v>
          </cell>
          <cell r="K919" t="str">
            <v>133+134</v>
          </cell>
          <cell r="L919">
            <v>44978</v>
          </cell>
          <cell r="M919">
            <v>44979</v>
          </cell>
          <cell r="O919" t="str">
            <v>名古屋</v>
          </cell>
          <cell r="P919" t="str">
            <v>一般</v>
          </cell>
          <cell r="Q919">
            <v>1</v>
          </cell>
          <cell r="R919" t="str">
            <v>ナカジマ</v>
          </cell>
          <cell r="S919" t="str">
            <v>ユウヤ</v>
          </cell>
          <cell r="T919" t="str">
            <v>ナカジマ　ユウヤ</v>
          </cell>
          <cell r="U919" t="str">
            <v>中嶋</v>
          </cell>
          <cell r="V919" t="str">
            <v>祐也</v>
          </cell>
          <cell r="W919" t="str">
            <v>中嶋　祐也</v>
          </cell>
          <cell r="X919">
            <v>27447</v>
          </cell>
          <cell r="Y919">
            <v>47</v>
          </cell>
          <cell r="Z919" t="str">
            <v>510-8033</v>
          </cell>
          <cell r="AA919" t="str">
            <v>三重県</v>
          </cell>
          <cell r="AB919" t="str">
            <v>四日市市下さざらい町10番7号</v>
          </cell>
          <cell r="AC919" t="str">
            <v/>
          </cell>
          <cell r="AD919" t="str">
            <v>090-4250-4961</v>
          </cell>
          <cell r="AE919" t="str">
            <v>nakajima@daiso-c.co.jp</v>
          </cell>
          <cell r="AF919" t="str">
            <v>大宗建設株式会社</v>
          </cell>
          <cell r="AH919" t="str">
            <v>510-0044</v>
          </cell>
          <cell r="AI919" t="str">
            <v>三重県</v>
          </cell>
          <cell r="AJ919" t="str">
            <v>四日市市相生町１番１号</v>
          </cell>
          <cell r="AK919" t="str">
            <v/>
          </cell>
          <cell r="AL919" t="str">
            <v>059-353-6661</v>
          </cell>
          <cell r="AM919" t="str">
            <v>①</v>
          </cell>
          <cell r="AN919" t="str">
            <v>中嶋　祐也</v>
          </cell>
          <cell r="AO919">
            <v>1</v>
          </cell>
          <cell r="AP919">
            <v>1</v>
          </cell>
          <cell r="AS919" t="str">
            <v>三菱</v>
          </cell>
          <cell r="AT919">
            <v>44974</v>
          </cell>
          <cell r="BA919">
            <v>37</v>
          </cell>
          <cell r="BB919" t="str">
            <v>○</v>
          </cell>
          <cell r="BC919" t="str">
            <v>221300221039</v>
          </cell>
          <cell r="BD919">
            <v>44979</v>
          </cell>
          <cell r="BE919">
            <v>44988</v>
          </cell>
          <cell r="BF919">
            <v>44994</v>
          </cell>
          <cell r="BG919" t="str">
            <v>9:30</v>
          </cell>
          <cell r="BH919" t="str">
            <v>17:00</v>
          </cell>
          <cell r="BI919" t="str">
            <v>9:00</v>
          </cell>
          <cell r="BJ919" t="str">
            <v>17:10</v>
          </cell>
          <cell r="BK919" t="str">
            <v/>
          </cell>
          <cell r="BL919" t="str">
            <v/>
          </cell>
        </row>
        <row r="920">
          <cell r="A920" t="str">
            <v>22-4010224-001</v>
          </cell>
          <cell r="B920">
            <v>44977</v>
          </cell>
          <cell r="C920">
            <v>44978</v>
          </cell>
          <cell r="F920" t="str">
            <v>4010224</v>
          </cell>
          <cell r="G920">
            <v>1</v>
          </cell>
          <cell r="H920">
            <v>1</v>
          </cell>
          <cell r="I920" t="str">
            <v>東京(青山)</v>
          </cell>
          <cell r="J920" t="str">
            <v>日本ERI本社</v>
          </cell>
          <cell r="K920" t="str">
            <v>応接室</v>
          </cell>
          <cell r="L920">
            <v>44981</v>
          </cell>
          <cell r="O920" t="str">
            <v>東京(青山)</v>
          </cell>
          <cell r="P920" t="str">
            <v>一般考査</v>
          </cell>
          <cell r="Q920">
            <v>4</v>
          </cell>
          <cell r="R920" t="str">
            <v>カミムラ</v>
          </cell>
          <cell r="S920" t="str">
            <v>マサシ</v>
          </cell>
          <cell r="T920" t="str">
            <v>カミムラ　マサシ</v>
          </cell>
          <cell r="U920" t="str">
            <v>上村</v>
          </cell>
          <cell r="V920" t="str">
            <v>正史</v>
          </cell>
          <cell r="W920" t="str">
            <v>上村　正史</v>
          </cell>
          <cell r="X920">
            <v>21994</v>
          </cell>
          <cell r="Y920">
            <v>62</v>
          </cell>
          <cell r="Z920" t="str">
            <v>343-0832</v>
          </cell>
          <cell r="AA920" t="str">
            <v>埼玉県</v>
          </cell>
          <cell r="AB920" t="str">
            <v>越谷市南町3-18-4</v>
          </cell>
          <cell r="AC920" t="str">
            <v/>
          </cell>
          <cell r="AD920" t="str">
            <v>080-2472-4809</v>
          </cell>
          <cell r="AE920" t="str">
            <v>kamimura.masashi@panasonic-homes.com</v>
          </cell>
          <cell r="AF920" t="str">
            <v>パナソニックリフォーム株式会社</v>
          </cell>
          <cell r="AG920" t="str">
            <v>東部支社 埼玉・新潟営業部</v>
          </cell>
          <cell r="AH920" t="str">
            <v>331-0812</v>
          </cell>
          <cell r="AI920" t="str">
            <v>埼玉県</v>
          </cell>
          <cell r="AJ920" t="str">
            <v>さいたま市北区宮原2-14　</v>
          </cell>
          <cell r="AK920" t="str">
            <v>KKビル　2F</v>
          </cell>
          <cell r="AL920" t="str">
            <v>048-651-6449</v>
          </cell>
          <cell r="AM920" t="str">
            <v>⑥</v>
          </cell>
          <cell r="AN920" t="str">
            <v>上村　正史</v>
          </cell>
          <cell r="AO920">
            <v>1</v>
          </cell>
          <cell r="AP920">
            <v>1</v>
          </cell>
          <cell r="AS920" t="str">
            <v>三菱</v>
          </cell>
          <cell r="AT920">
            <v>44978</v>
          </cell>
          <cell r="AU920">
            <v>7700</v>
          </cell>
          <cell r="AZ920" t="str">
            <v>修了証は自宅へ</v>
          </cell>
          <cell r="BA920">
            <v>23</v>
          </cell>
          <cell r="BB920" t="str">
            <v>×</v>
          </cell>
          <cell r="BC920" t="str">
            <v/>
          </cell>
          <cell r="BD920" t="str">
            <v/>
          </cell>
          <cell r="BE920" t="str">
            <v/>
          </cell>
          <cell r="BF920" t="str">
            <v/>
          </cell>
          <cell r="BG920" t="str">
            <v>15:30</v>
          </cell>
          <cell r="BH920" t="str">
            <v>17:10</v>
          </cell>
          <cell r="BI920" t="str">
            <v/>
          </cell>
          <cell r="BJ920" t="str">
            <v/>
          </cell>
          <cell r="BK920" t="str">
            <v/>
          </cell>
          <cell r="BL920" t="str">
            <v/>
          </cell>
        </row>
        <row r="921">
          <cell r="A921" t="str">
            <v>22-1210308-001</v>
          </cell>
          <cell r="B921">
            <v>44751</v>
          </cell>
          <cell r="C921">
            <v>44754</v>
          </cell>
          <cell r="D921">
            <v>44755</v>
          </cell>
          <cell r="F921" t="str">
            <v>1210308</v>
          </cell>
          <cell r="G921">
            <v>1</v>
          </cell>
          <cell r="H921">
            <v>21</v>
          </cell>
          <cell r="I921" t="str">
            <v>仙台</v>
          </cell>
          <cell r="J921" t="str">
            <v>宮城県建設産業会館</v>
          </cell>
          <cell r="K921" t="str">
            <v>4F 第2・第3会議室</v>
          </cell>
          <cell r="L921">
            <v>44993</v>
          </cell>
          <cell r="M921">
            <v>44994</v>
          </cell>
          <cell r="O921" t="str">
            <v>仙台</v>
          </cell>
          <cell r="P921" t="str">
            <v>一般</v>
          </cell>
          <cell r="Q921">
            <v>1</v>
          </cell>
          <cell r="R921" t="str">
            <v>カネコ</v>
          </cell>
          <cell r="S921" t="str">
            <v>マサシ</v>
          </cell>
          <cell r="T921" t="str">
            <v>カネコ　マサシ</v>
          </cell>
          <cell r="U921" t="str">
            <v>金子</v>
          </cell>
          <cell r="V921" t="str">
            <v>賢史</v>
          </cell>
          <cell r="W921" t="str">
            <v>金子　賢史</v>
          </cell>
          <cell r="X921">
            <v>25038</v>
          </cell>
          <cell r="Y921">
            <v>56</v>
          </cell>
          <cell r="Z921" t="str">
            <v>192-0917</v>
          </cell>
          <cell r="AA921" t="str">
            <v>東京都</v>
          </cell>
          <cell r="AB921" t="str">
            <v>八王子市西片倉3-11-3</v>
          </cell>
          <cell r="AC921" t="str">
            <v>ラナイズみなみ野402</v>
          </cell>
          <cell r="AD921" t="str">
            <v>090-5849-9014</v>
          </cell>
          <cell r="AE921" t="str">
            <v>m-kaneko@mitsuihome.co.jp</v>
          </cell>
          <cell r="AF921" t="str">
            <v>三井ホーム株式会社</v>
          </cell>
          <cell r="AG921" t="str">
            <v>東北統括支店</v>
          </cell>
          <cell r="AH921" t="str">
            <v>984-0051</v>
          </cell>
          <cell r="AI921" t="str">
            <v>宮城県</v>
          </cell>
          <cell r="AJ921" t="str">
            <v>仙台市若林区新寺1-3-45</v>
          </cell>
          <cell r="AK921" t="str">
            <v>AI.Premium 7F</v>
          </cell>
          <cell r="AL921" t="str">
            <v>022-292-3603</v>
          </cell>
          <cell r="AM921" t="str">
            <v>⑥</v>
          </cell>
          <cell r="AN921" t="str">
            <v>金子　賢史</v>
          </cell>
          <cell r="AO921">
            <v>1</v>
          </cell>
          <cell r="AP921">
            <v>1</v>
          </cell>
          <cell r="AS921" t="str">
            <v>三菱</v>
          </cell>
          <cell r="AT921">
            <v>44768</v>
          </cell>
          <cell r="BA921">
            <v>38</v>
          </cell>
          <cell r="BB921" t="str">
            <v>○</v>
          </cell>
          <cell r="BC921" t="str">
            <v>221210308001</v>
          </cell>
          <cell r="BD921">
            <v>44994</v>
          </cell>
          <cell r="BE921">
            <v>45012</v>
          </cell>
          <cell r="BF921">
            <v>45013</v>
          </cell>
          <cell r="BG921" t="str">
            <v>9:30</v>
          </cell>
          <cell r="BH921" t="str">
            <v>17:00</v>
          </cell>
          <cell r="BI921" t="str">
            <v>9:00</v>
          </cell>
          <cell r="BJ921" t="str">
            <v>17:10</v>
          </cell>
          <cell r="BK921" t="str">
            <v/>
          </cell>
          <cell r="BL921" t="str">
            <v/>
          </cell>
        </row>
        <row r="922">
          <cell r="A922" t="str">
            <v>22-1210308-002</v>
          </cell>
          <cell r="B922">
            <v>44826</v>
          </cell>
          <cell r="C922">
            <v>44824</v>
          </cell>
          <cell r="E922">
            <v>0</v>
          </cell>
          <cell r="F922" t="str">
            <v>1210308</v>
          </cell>
          <cell r="G922">
            <v>2</v>
          </cell>
          <cell r="H922">
            <v>21</v>
          </cell>
          <cell r="I922" t="str">
            <v>仙台</v>
          </cell>
          <cell r="J922" t="str">
            <v>宮城県建設産業会館</v>
          </cell>
          <cell r="K922" t="str">
            <v>4F 第2・第3会議室</v>
          </cell>
          <cell r="L922">
            <v>44993</v>
          </cell>
          <cell r="M922">
            <v>44994</v>
          </cell>
          <cell r="O922" t="str">
            <v>仙台</v>
          </cell>
          <cell r="P922" t="str">
            <v>一般</v>
          </cell>
          <cell r="Q922">
            <v>1</v>
          </cell>
          <cell r="R922" t="str">
            <v>オオモリ</v>
          </cell>
          <cell r="S922" t="str">
            <v>テッペイ</v>
          </cell>
          <cell r="T922" t="str">
            <v>オオモリ　テッペイ</v>
          </cell>
          <cell r="U922" t="str">
            <v>大森</v>
          </cell>
          <cell r="V922" t="str">
            <v>鉄平</v>
          </cell>
          <cell r="W922" t="str">
            <v>大森　鉄平</v>
          </cell>
          <cell r="X922">
            <v>30812</v>
          </cell>
          <cell r="Y922">
            <v>38</v>
          </cell>
          <cell r="Z922" t="str">
            <v>963-8041</v>
          </cell>
          <cell r="AA922" t="str">
            <v>福島県</v>
          </cell>
          <cell r="AB922" t="str">
            <v>郡山市富田町字上赤沼42-29</v>
          </cell>
          <cell r="AC922" t="str">
            <v/>
          </cell>
          <cell r="AD922" t="str">
            <v>090-5187-9705</v>
          </cell>
          <cell r="AE922" t="str">
            <v>Teppei_Oomori@home.misawa.co.jp</v>
          </cell>
          <cell r="AF922" t="str">
            <v>東北ミサワホーム株式会社</v>
          </cell>
          <cell r="AG922" t="str">
            <v>福島支店</v>
          </cell>
          <cell r="AH922" t="str">
            <v>963-0115</v>
          </cell>
          <cell r="AI922" t="str">
            <v>福島県</v>
          </cell>
          <cell r="AJ922" t="str">
            <v>郡山市南1丁目82</v>
          </cell>
          <cell r="AK922" t="str">
            <v/>
          </cell>
          <cell r="AL922" t="str">
            <v>024-937-4111</v>
          </cell>
          <cell r="AM922" t="str">
            <v>⑥</v>
          </cell>
          <cell r="AN922" t="str">
            <v>大森鉄平</v>
          </cell>
          <cell r="AO922">
            <v>0</v>
          </cell>
          <cell r="AP922">
            <v>1</v>
          </cell>
          <cell r="AS922" t="str">
            <v>一括</v>
          </cell>
          <cell r="BA922">
            <v>39</v>
          </cell>
          <cell r="BB922" t="str">
            <v>○</v>
          </cell>
          <cell r="BC922" t="str">
            <v>221210308002</v>
          </cell>
          <cell r="BD922">
            <v>44994</v>
          </cell>
          <cell r="BE922">
            <v>45012</v>
          </cell>
          <cell r="BF922">
            <v>45013</v>
          </cell>
          <cell r="BG922" t="str">
            <v>9:30</v>
          </cell>
          <cell r="BH922" t="str">
            <v>17:00</v>
          </cell>
          <cell r="BI922" t="str">
            <v>9:00</v>
          </cell>
          <cell r="BJ922" t="str">
            <v>17:10</v>
          </cell>
          <cell r="BK922" t="str">
            <v/>
          </cell>
          <cell r="BL922" t="str">
            <v/>
          </cell>
        </row>
        <row r="923">
          <cell r="A923" t="str">
            <v>22-1210308-003</v>
          </cell>
          <cell r="B923">
            <v>44826</v>
          </cell>
          <cell r="C923">
            <v>44824</v>
          </cell>
          <cell r="E923">
            <v>0</v>
          </cell>
          <cell r="F923" t="str">
            <v>1210308</v>
          </cell>
          <cell r="G923">
            <v>3</v>
          </cell>
          <cell r="H923">
            <v>21</v>
          </cell>
          <cell r="I923" t="str">
            <v>仙台</v>
          </cell>
          <cell r="J923" t="str">
            <v>宮城県建設産業会館</v>
          </cell>
          <cell r="K923" t="str">
            <v>4F 第2・第3会議室</v>
          </cell>
          <cell r="L923">
            <v>44993</v>
          </cell>
          <cell r="M923">
            <v>44994</v>
          </cell>
          <cell r="O923" t="str">
            <v>仙台</v>
          </cell>
          <cell r="P923" t="str">
            <v>一般</v>
          </cell>
          <cell r="Q923">
            <v>1</v>
          </cell>
          <cell r="R923" t="str">
            <v>ワタベ</v>
          </cell>
          <cell r="S923" t="str">
            <v>カツヒサ</v>
          </cell>
          <cell r="T923" t="str">
            <v>ワタベ　カツヒサ</v>
          </cell>
          <cell r="U923" t="str">
            <v>渡部</v>
          </cell>
          <cell r="V923" t="str">
            <v>勝久</v>
          </cell>
          <cell r="W923" t="str">
            <v>渡部　勝久</v>
          </cell>
          <cell r="X923">
            <v>28968</v>
          </cell>
          <cell r="Y923">
            <v>45</v>
          </cell>
          <cell r="Z923" t="str">
            <v>962-0516</v>
          </cell>
          <cell r="AA923" t="str">
            <v>福島県</v>
          </cell>
          <cell r="AB923" t="str">
            <v>岩瀬郡天栄村小川字中田115</v>
          </cell>
          <cell r="AD923" t="str">
            <v>080-6043-2562</v>
          </cell>
          <cell r="AE923" t="str">
            <v>Katsuhisa_Endou@home.misawa.co.jp</v>
          </cell>
          <cell r="AF923" t="str">
            <v>東北ミサワホーム株式会社</v>
          </cell>
          <cell r="AG923" t="str">
            <v>福島支店</v>
          </cell>
          <cell r="AH923" t="str">
            <v>971-8144</v>
          </cell>
          <cell r="AI923" t="str">
            <v>福島県</v>
          </cell>
          <cell r="AJ923" t="str">
            <v>いわき市鹿島町久保字飯栗田17-3</v>
          </cell>
          <cell r="AL923" t="str">
            <v>0246-68-6560</v>
          </cell>
          <cell r="AM923" t="str">
            <v>①</v>
          </cell>
          <cell r="AN923" t="str">
            <v>渡部　勝久</v>
          </cell>
          <cell r="AO923">
            <v>1</v>
          </cell>
          <cell r="AP923">
            <v>1</v>
          </cell>
          <cell r="AS923" t="str">
            <v>一括</v>
          </cell>
          <cell r="BA923">
            <v>36</v>
          </cell>
          <cell r="BB923" t="str">
            <v>○</v>
          </cell>
          <cell r="BC923" t="str">
            <v>221210308003</v>
          </cell>
          <cell r="BD923">
            <v>44994</v>
          </cell>
          <cell r="BE923">
            <v>45012</v>
          </cell>
          <cell r="BF923">
            <v>45013</v>
          </cell>
          <cell r="BG923" t="str">
            <v>9:30</v>
          </cell>
          <cell r="BH923" t="str">
            <v>17:00</v>
          </cell>
          <cell r="BI923" t="str">
            <v>9:00</v>
          </cell>
          <cell r="BJ923" t="str">
            <v>17:10</v>
          </cell>
          <cell r="BK923" t="str">
            <v/>
          </cell>
          <cell r="BL923" t="str">
            <v/>
          </cell>
        </row>
        <row r="924">
          <cell r="A924" t="str">
            <v>22-1210308-004</v>
          </cell>
          <cell r="B924">
            <v>44826</v>
          </cell>
          <cell r="C924">
            <v>44824</v>
          </cell>
          <cell r="E924">
            <v>0</v>
          </cell>
          <cell r="F924" t="str">
            <v>1210308</v>
          </cell>
          <cell r="G924">
            <v>4</v>
          </cell>
          <cell r="H924">
            <v>21</v>
          </cell>
          <cell r="I924" t="str">
            <v>仙台</v>
          </cell>
          <cell r="J924" t="str">
            <v>宮城県建設産業会館</v>
          </cell>
          <cell r="K924" t="str">
            <v>4F 第2・第3会議室</v>
          </cell>
          <cell r="L924">
            <v>44993</v>
          </cell>
          <cell r="M924">
            <v>44994</v>
          </cell>
          <cell r="O924" t="str">
            <v>仙台</v>
          </cell>
          <cell r="P924" t="str">
            <v>一般</v>
          </cell>
          <cell r="Q924">
            <v>1</v>
          </cell>
          <cell r="R924" t="str">
            <v>ネモト</v>
          </cell>
          <cell r="S924" t="str">
            <v>テツヤ</v>
          </cell>
          <cell r="T924" t="str">
            <v>ネモト　テツヤ</v>
          </cell>
          <cell r="U924" t="str">
            <v>根本</v>
          </cell>
          <cell r="V924" t="str">
            <v>哲哉</v>
          </cell>
          <cell r="W924" t="str">
            <v>根本　哲哉</v>
          </cell>
          <cell r="X924">
            <v>33917</v>
          </cell>
          <cell r="Y924">
            <v>31</v>
          </cell>
          <cell r="Z924" t="str">
            <v>972-8325</v>
          </cell>
          <cell r="AA924" t="str">
            <v>福島県</v>
          </cell>
          <cell r="AB924" t="str">
            <v>いわき市常磐白鳥町勝丘40</v>
          </cell>
          <cell r="AD924" t="str">
            <v>080-5734-9191</v>
          </cell>
          <cell r="AE924" t="str">
            <v>Tetsuya_Nemoto@home.misawa.co.jp</v>
          </cell>
          <cell r="AF924" t="str">
            <v>東北ミサワホーム株式会社</v>
          </cell>
          <cell r="AG924" t="str">
            <v>リフォーム部</v>
          </cell>
          <cell r="AH924" t="str">
            <v>971-8144</v>
          </cell>
          <cell r="AI924" t="str">
            <v>福島県</v>
          </cell>
          <cell r="AJ924" t="str">
            <v>いわき市鹿島町久保字飯栗田17-3</v>
          </cell>
          <cell r="AL924" t="str">
            <v>0246-68-6560</v>
          </cell>
          <cell r="AM924" t="str">
            <v>①</v>
          </cell>
          <cell r="AN924" t="str">
            <v>根本　哲哉</v>
          </cell>
          <cell r="AO924">
            <v>1</v>
          </cell>
          <cell r="AP924">
            <v>1</v>
          </cell>
          <cell r="AS924" t="str">
            <v>一括</v>
          </cell>
          <cell r="BA924">
            <v>38</v>
          </cell>
          <cell r="BB924" t="str">
            <v>○</v>
          </cell>
          <cell r="BC924" t="str">
            <v>221210308004</v>
          </cell>
          <cell r="BD924">
            <v>44994</v>
          </cell>
          <cell r="BE924">
            <v>45012</v>
          </cell>
          <cell r="BF924">
            <v>45013</v>
          </cell>
          <cell r="BG924" t="str">
            <v>9:30</v>
          </cell>
          <cell r="BH924" t="str">
            <v>17:00</v>
          </cell>
          <cell r="BI924" t="str">
            <v>9:00</v>
          </cell>
          <cell r="BJ924" t="str">
            <v>17:10</v>
          </cell>
          <cell r="BK924" t="str">
            <v/>
          </cell>
          <cell r="BL924" t="str">
            <v/>
          </cell>
        </row>
        <row r="925">
          <cell r="A925" t="str">
            <v>22-1210308-005</v>
          </cell>
          <cell r="B925">
            <v>44893</v>
          </cell>
          <cell r="C925">
            <v>44901</v>
          </cell>
          <cell r="F925" t="str">
            <v>1210308</v>
          </cell>
          <cell r="G925">
            <v>5</v>
          </cell>
          <cell r="H925">
            <v>21</v>
          </cell>
          <cell r="I925" t="str">
            <v>仙台</v>
          </cell>
          <cell r="J925" t="str">
            <v>宮城県建設産業会館</v>
          </cell>
          <cell r="K925" t="str">
            <v>4F 第2・第3会議室</v>
          </cell>
          <cell r="L925">
            <v>44993</v>
          </cell>
          <cell r="M925">
            <v>44994</v>
          </cell>
          <cell r="O925" t="str">
            <v>仙台</v>
          </cell>
          <cell r="P925" t="str">
            <v>一般</v>
          </cell>
          <cell r="Q925">
            <v>1</v>
          </cell>
          <cell r="R925" t="str">
            <v>サトウ</v>
          </cell>
          <cell r="S925" t="str">
            <v>コウタ</v>
          </cell>
          <cell r="T925" t="str">
            <v>サトウ　コウタ</v>
          </cell>
          <cell r="U925" t="str">
            <v>佐藤</v>
          </cell>
          <cell r="V925" t="str">
            <v>康太</v>
          </cell>
          <cell r="W925" t="str">
            <v>佐藤　康太</v>
          </cell>
          <cell r="X925">
            <v>31828</v>
          </cell>
          <cell r="Y925">
            <v>37</v>
          </cell>
          <cell r="Z925" t="str">
            <v>981-1225</v>
          </cell>
          <cell r="AA925" t="str">
            <v>宮城県</v>
          </cell>
          <cell r="AB925" t="str">
            <v>名取市飯野坂1丁目7-12</v>
          </cell>
          <cell r="AD925" t="str">
            <v>090-9746-7790</v>
          </cell>
          <cell r="AE925" t="str">
            <v>j-k@ikoi-jusetsu.co.jp</v>
          </cell>
          <cell r="AF925" t="str">
            <v>株式会社いこい住設</v>
          </cell>
          <cell r="AH925" t="str">
            <v>981-1225</v>
          </cell>
          <cell r="AI925" t="str">
            <v>宮城県</v>
          </cell>
          <cell r="AJ925" t="str">
            <v>名取市飯野坂１丁目7-3</v>
          </cell>
          <cell r="AL925" t="str">
            <v>022-382-2717</v>
          </cell>
          <cell r="AM925" t="str">
            <v>⑥</v>
          </cell>
          <cell r="AN925" t="str">
            <v>佐藤　康太</v>
          </cell>
          <cell r="AO925">
            <v>1</v>
          </cell>
          <cell r="AP925">
            <v>1</v>
          </cell>
          <cell r="AS925" t="str">
            <v>三菱</v>
          </cell>
          <cell r="AT925">
            <v>45266</v>
          </cell>
          <cell r="BA925">
            <v>30</v>
          </cell>
          <cell r="BB925" t="str">
            <v>○</v>
          </cell>
          <cell r="BC925" t="str">
            <v>221210308005</v>
          </cell>
          <cell r="BD925">
            <v>44994</v>
          </cell>
          <cell r="BE925">
            <v>45012</v>
          </cell>
          <cell r="BF925">
            <v>45013</v>
          </cell>
          <cell r="BG925" t="str">
            <v>9:30</v>
          </cell>
          <cell r="BH925" t="str">
            <v>17:00</v>
          </cell>
          <cell r="BI925" t="str">
            <v>9:00</v>
          </cell>
          <cell r="BJ925" t="str">
            <v>17:10</v>
          </cell>
          <cell r="BK925" t="str">
            <v/>
          </cell>
          <cell r="BL925" t="str">
            <v/>
          </cell>
        </row>
        <row r="926">
          <cell r="A926" t="str">
            <v>22-1210308-006</v>
          </cell>
          <cell r="B926">
            <v>44904</v>
          </cell>
          <cell r="C926">
            <v>44907</v>
          </cell>
          <cell r="F926" t="str">
            <v>1210308</v>
          </cell>
          <cell r="G926">
            <v>6</v>
          </cell>
          <cell r="H926">
            <v>21</v>
          </cell>
          <cell r="I926" t="str">
            <v>仙台</v>
          </cell>
          <cell r="J926" t="str">
            <v>宮城県建設産業会館</v>
          </cell>
          <cell r="K926" t="str">
            <v>4F 第2・第3会議室</v>
          </cell>
          <cell r="L926">
            <v>44993</v>
          </cell>
          <cell r="M926">
            <v>44994</v>
          </cell>
          <cell r="O926" t="str">
            <v>仙台</v>
          </cell>
          <cell r="P926" t="str">
            <v>一般</v>
          </cell>
          <cell r="Q926">
            <v>1</v>
          </cell>
          <cell r="R926" t="str">
            <v>チバ</v>
          </cell>
          <cell r="S926" t="str">
            <v>テツヤ</v>
          </cell>
          <cell r="T926" t="str">
            <v>チバ　テツヤ</v>
          </cell>
          <cell r="U926" t="str">
            <v>千葉</v>
          </cell>
          <cell r="V926" t="str">
            <v>哲也</v>
          </cell>
          <cell r="W926" t="str">
            <v>千葉　哲也</v>
          </cell>
          <cell r="X926">
            <v>30205</v>
          </cell>
          <cell r="Y926">
            <v>40</v>
          </cell>
          <cell r="Z926" t="str">
            <v>981-8002</v>
          </cell>
          <cell r="AA926" t="str">
            <v>宮城県</v>
          </cell>
          <cell r="AB926" t="str">
            <v>仙台市泉区南光台南2-24-12</v>
          </cell>
          <cell r="AC926" t="str">
            <v/>
          </cell>
          <cell r="AD926" t="str">
            <v>080-3325-6387</v>
          </cell>
          <cell r="AE926" t="str">
            <v>tetsuya-c@suikoo.co.jp</v>
          </cell>
          <cell r="AF926" t="str">
            <v>株式会社スイコー</v>
          </cell>
          <cell r="AH926" t="str">
            <v>981-3111</v>
          </cell>
          <cell r="AI926" t="str">
            <v>宮城県</v>
          </cell>
          <cell r="AJ926" t="str">
            <v>仙台市泉区松森字陣ヶ原50-1</v>
          </cell>
          <cell r="AK926" t="str">
            <v/>
          </cell>
          <cell r="AL926" t="str">
            <v>022-374-0011</v>
          </cell>
          <cell r="AM926" t="str">
            <v>⑥</v>
          </cell>
          <cell r="AN926" t="str">
            <v>千葉　哲也</v>
          </cell>
          <cell r="AO926">
            <v>1</v>
          </cell>
          <cell r="AP926">
            <v>1</v>
          </cell>
          <cell r="AS926" t="str">
            <v>三菱</v>
          </cell>
          <cell r="AT926">
            <v>44907</v>
          </cell>
          <cell r="BA926">
            <v>40</v>
          </cell>
          <cell r="BB926" t="str">
            <v>○</v>
          </cell>
          <cell r="BC926" t="str">
            <v>221210308006</v>
          </cell>
          <cell r="BD926">
            <v>44994</v>
          </cell>
          <cell r="BE926">
            <v>45012</v>
          </cell>
          <cell r="BF926">
            <v>45013</v>
          </cell>
          <cell r="BG926" t="str">
            <v>9:30</v>
          </cell>
          <cell r="BH926" t="str">
            <v>17:00</v>
          </cell>
          <cell r="BI926" t="str">
            <v>9:00</v>
          </cell>
          <cell r="BJ926" t="str">
            <v>17:10</v>
          </cell>
          <cell r="BK926" t="str">
            <v/>
          </cell>
          <cell r="BL926" t="str">
            <v/>
          </cell>
        </row>
        <row r="927">
          <cell r="A927" t="str">
            <v>22-1210308-007</v>
          </cell>
          <cell r="B927">
            <v>44907</v>
          </cell>
          <cell r="C927">
            <v>44908</v>
          </cell>
          <cell r="F927" t="str">
            <v>1210308</v>
          </cell>
          <cell r="G927">
            <v>7</v>
          </cell>
          <cell r="H927">
            <v>21</v>
          </cell>
          <cell r="I927" t="str">
            <v>仙台</v>
          </cell>
          <cell r="J927" t="str">
            <v>宮城県建設産業会館</v>
          </cell>
          <cell r="K927" t="str">
            <v>4F 第2・第3会議室</v>
          </cell>
          <cell r="L927">
            <v>44993</v>
          </cell>
          <cell r="M927">
            <v>44993</v>
          </cell>
          <cell r="O927" t="str">
            <v>仙台</v>
          </cell>
          <cell r="P927" t="str">
            <v>一般</v>
          </cell>
          <cell r="Q927">
            <v>1</v>
          </cell>
          <cell r="R927" t="str">
            <v>マカベ</v>
          </cell>
          <cell r="S927" t="str">
            <v>タカフミ</v>
          </cell>
          <cell r="T927" t="str">
            <v>マカベ　タカフミ</v>
          </cell>
          <cell r="U927" t="str">
            <v>眞壁</v>
          </cell>
          <cell r="V927" t="str">
            <v>貴文</v>
          </cell>
          <cell r="W927" t="str">
            <v>眞壁　貴文</v>
          </cell>
          <cell r="X927">
            <v>29517</v>
          </cell>
          <cell r="Y927">
            <v>43</v>
          </cell>
          <cell r="Z927" t="str">
            <v>982-0805</v>
          </cell>
          <cell r="AA927" t="str">
            <v>宮城県</v>
          </cell>
          <cell r="AB927" t="str">
            <v>仙台市太白区鈎取本町1丁目15-24</v>
          </cell>
          <cell r="AD927" t="str">
            <v>090-5231-0700</v>
          </cell>
          <cell r="AE927" t="str">
            <v>t-makabe@makabe-fp.co.jp</v>
          </cell>
          <cell r="AF927" t="str">
            <v>株式会社眞壁工務店</v>
          </cell>
          <cell r="AH927" t="str">
            <v>989-1507</v>
          </cell>
          <cell r="AI927" t="str">
            <v>宮城県</v>
          </cell>
          <cell r="AJ927" t="str">
            <v>柴田郡川崎町支倉字和合ノ上40-9</v>
          </cell>
          <cell r="AL927" t="str">
            <v>022-220-2132</v>
          </cell>
          <cell r="AM927" t="str">
            <v>④</v>
          </cell>
          <cell r="AN927" t="str">
            <v>眞壁　貴文</v>
          </cell>
          <cell r="AO927">
            <v>1</v>
          </cell>
          <cell r="AP927">
            <v>1</v>
          </cell>
          <cell r="AS927" t="str">
            <v>三菱</v>
          </cell>
          <cell r="AT927">
            <v>44915</v>
          </cell>
          <cell r="BA927">
            <v>38</v>
          </cell>
          <cell r="BB927" t="str">
            <v>○</v>
          </cell>
          <cell r="BC927" t="str">
            <v>221210308007</v>
          </cell>
          <cell r="BD927">
            <v>44994</v>
          </cell>
          <cell r="BE927">
            <v>45012</v>
          </cell>
          <cell r="BF927">
            <v>45013</v>
          </cell>
          <cell r="BG927" t="str">
            <v>9:30</v>
          </cell>
          <cell r="BH927" t="str">
            <v>17:00</v>
          </cell>
          <cell r="BI927" t="str">
            <v>9:00</v>
          </cell>
          <cell r="BJ927" t="str">
            <v>17:10</v>
          </cell>
          <cell r="BK927" t="str">
            <v/>
          </cell>
          <cell r="BL927" t="str">
            <v/>
          </cell>
        </row>
        <row r="928">
          <cell r="A928" t="str">
            <v>日程変更</v>
          </cell>
          <cell r="B928">
            <v>44932</v>
          </cell>
          <cell r="C928">
            <v>44936</v>
          </cell>
          <cell r="F928" t="str">
            <v>1210308</v>
          </cell>
          <cell r="G928">
            <v>8</v>
          </cell>
          <cell r="H928">
            <v>21</v>
          </cell>
          <cell r="I928" t="str">
            <v>仙台</v>
          </cell>
          <cell r="J928" t="str">
            <v>宮城県建設産業会館</v>
          </cell>
          <cell r="K928" t="str">
            <v>4F 第2・第3会議室</v>
          </cell>
          <cell r="L928">
            <v>44993</v>
          </cell>
          <cell r="M928">
            <v>44994</v>
          </cell>
          <cell r="O928" t="str">
            <v>仙台</v>
          </cell>
          <cell r="P928" t="str">
            <v>一般</v>
          </cell>
          <cell r="Q928">
            <v>1</v>
          </cell>
          <cell r="R928" t="str">
            <v>シブヤ</v>
          </cell>
          <cell r="S928" t="str">
            <v>タカユキ</v>
          </cell>
          <cell r="T928" t="str">
            <v>シブヤ　タカユキ</v>
          </cell>
          <cell r="U928" t="str">
            <v>渋谷</v>
          </cell>
          <cell r="V928" t="str">
            <v>孝行</v>
          </cell>
          <cell r="W928" t="str">
            <v>渋谷　孝行</v>
          </cell>
          <cell r="X928">
            <v>26485</v>
          </cell>
          <cell r="Y928">
            <v>52</v>
          </cell>
          <cell r="Z928" t="str">
            <v>981-0212</v>
          </cell>
          <cell r="AA928" t="str">
            <v>宮城県</v>
          </cell>
          <cell r="AB928" t="str">
            <v>宮城郡松島町磯崎字西ノ浜52番1号</v>
          </cell>
          <cell r="AD928" t="str">
            <v>090-3363-3640</v>
          </cell>
          <cell r="AE928" t="str">
            <v>shibuya@kyowa-kenkou.co.jp</v>
          </cell>
          <cell r="AF928" t="str">
            <v>株式会社共和建工</v>
          </cell>
          <cell r="AH928" t="str">
            <v>985-0044</v>
          </cell>
          <cell r="AI928" t="str">
            <v>宮城県</v>
          </cell>
          <cell r="AJ928" t="str">
            <v>塩竈市母子沢町7番15号</v>
          </cell>
          <cell r="AL928" t="str">
            <v>022-363-2443</v>
          </cell>
          <cell r="AM928" t="str">
            <v>②</v>
          </cell>
          <cell r="AN928" t="str">
            <v>渋谷　孝行</v>
          </cell>
          <cell r="AO928">
            <v>0</v>
          </cell>
          <cell r="AP928">
            <v>1</v>
          </cell>
          <cell r="AS928" t="str">
            <v>三菱</v>
          </cell>
          <cell r="AT928">
            <v>44938</v>
          </cell>
          <cell r="BA928" t="str">
            <v/>
          </cell>
          <cell r="BB928" t="str">
            <v/>
          </cell>
          <cell r="BC928" t="str">
            <v/>
          </cell>
          <cell r="BD928" t="str">
            <v/>
          </cell>
          <cell r="BE928" t="str">
            <v/>
          </cell>
          <cell r="BF928" t="str">
            <v/>
          </cell>
          <cell r="BG928" t="str">
            <v>9:30</v>
          </cell>
          <cell r="BH928" t="str">
            <v>17:00</v>
          </cell>
          <cell r="BI928" t="str">
            <v>9:00</v>
          </cell>
          <cell r="BJ928" t="str">
            <v>17:10</v>
          </cell>
          <cell r="BK928" t="str">
            <v/>
          </cell>
          <cell r="BL928" t="str">
            <v/>
          </cell>
        </row>
        <row r="929">
          <cell r="A929" t="str">
            <v>22-1210308-009</v>
          </cell>
          <cell r="B929">
            <v>44936</v>
          </cell>
          <cell r="C929">
            <v>44936</v>
          </cell>
          <cell r="F929" t="str">
            <v>1210308</v>
          </cell>
          <cell r="G929">
            <v>9</v>
          </cell>
          <cell r="H929">
            <v>21</v>
          </cell>
          <cell r="I929" t="str">
            <v>仙台</v>
          </cell>
          <cell r="J929" t="str">
            <v>宮城県建設産業会館</v>
          </cell>
          <cell r="K929" t="str">
            <v>4F 第2・第3会議室</v>
          </cell>
          <cell r="L929">
            <v>44993</v>
          </cell>
          <cell r="M929">
            <v>44994</v>
          </cell>
          <cell r="O929" t="str">
            <v>仙台</v>
          </cell>
          <cell r="P929" t="str">
            <v>一般</v>
          </cell>
          <cell r="Q929">
            <v>1</v>
          </cell>
          <cell r="R929" t="str">
            <v>オノ</v>
          </cell>
          <cell r="S929" t="str">
            <v>マサシ</v>
          </cell>
          <cell r="T929" t="str">
            <v>オノ　マサシ</v>
          </cell>
          <cell r="U929" t="str">
            <v>小野</v>
          </cell>
          <cell r="V929" t="str">
            <v>正司</v>
          </cell>
          <cell r="W929" t="str">
            <v>小野　正司</v>
          </cell>
          <cell r="X929">
            <v>18500</v>
          </cell>
          <cell r="Y929">
            <v>74</v>
          </cell>
          <cell r="Z929" t="str">
            <v>989-3431</v>
          </cell>
          <cell r="AA929" t="str">
            <v>宮城県</v>
          </cell>
          <cell r="AB929" t="str">
            <v>仙台市青葉区作並字岩谷堂西16-331</v>
          </cell>
          <cell r="AD929" t="str">
            <v>070-1350-5226</v>
          </cell>
          <cell r="AE929" t="str">
            <v>ono-m@unnohouse.co.jp</v>
          </cell>
          <cell r="AF929" t="str">
            <v>株式会社 ウンノハウス</v>
          </cell>
          <cell r="AG929" t="str">
            <v>リノベーション事業部</v>
          </cell>
          <cell r="AH929" t="str">
            <v>981-0913</v>
          </cell>
          <cell r="AI929" t="str">
            <v>宮城県</v>
          </cell>
          <cell r="AJ929" t="str">
            <v>仙台市青葉区昭和町3-15</v>
          </cell>
          <cell r="AK929" t="str">
            <v>ネオプラザ北仙台1F</v>
          </cell>
          <cell r="AL929" t="str">
            <v xml:space="preserve"> 022-341-6198</v>
          </cell>
          <cell r="AM929" t="str">
            <v>①</v>
          </cell>
          <cell r="AN929" t="str">
            <v>小野　正司</v>
          </cell>
          <cell r="AO929">
            <v>1</v>
          </cell>
          <cell r="AP929">
            <v>1</v>
          </cell>
          <cell r="AS929" t="str">
            <v>三菱</v>
          </cell>
          <cell r="AT929">
            <v>44952</v>
          </cell>
          <cell r="BA929">
            <v>34</v>
          </cell>
          <cell r="BB929" t="str">
            <v>○</v>
          </cell>
          <cell r="BC929" t="str">
            <v>221210308009</v>
          </cell>
          <cell r="BD929">
            <v>44994</v>
          </cell>
          <cell r="BE929">
            <v>45012</v>
          </cell>
          <cell r="BF929">
            <v>45013</v>
          </cell>
          <cell r="BG929" t="str">
            <v>9:30</v>
          </cell>
          <cell r="BH929" t="str">
            <v>17:00</v>
          </cell>
          <cell r="BI929" t="str">
            <v>9:00</v>
          </cell>
          <cell r="BJ929" t="str">
            <v>17:10</v>
          </cell>
          <cell r="BK929" t="str">
            <v/>
          </cell>
          <cell r="BL929" t="str">
            <v/>
          </cell>
        </row>
        <row r="930">
          <cell r="A930" t="str">
            <v>22-1210308-010</v>
          </cell>
          <cell r="B930">
            <v>44937</v>
          </cell>
          <cell r="C930">
            <v>44937</v>
          </cell>
          <cell r="F930" t="str">
            <v>1210308</v>
          </cell>
          <cell r="G930">
            <v>10</v>
          </cell>
          <cell r="H930">
            <v>21</v>
          </cell>
          <cell r="I930" t="str">
            <v>仙台</v>
          </cell>
          <cell r="J930" t="str">
            <v>宮城県建設産業会館</v>
          </cell>
          <cell r="K930" t="str">
            <v>4F 第2・第3会議室</v>
          </cell>
          <cell r="L930">
            <v>44993</v>
          </cell>
          <cell r="M930">
            <v>44994</v>
          </cell>
          <cell r="O930" t="str">
            <v>仙台</v>
          </cell>
          <cell r="P930" t="str">
            <v>一般</v>
          </cell>
          <cell r="Q930">
            <v>1</v>
          </cell>
          <cell r="R930" t="str">
            <v>ホリゴメ</v>
          </cell>
          <cell r="S930" t="str">
            <v>シノブ</v>
          </cell>
          <cell r="T930" t="str">
            <v>ホリゴメ　シノブ</v>
          </cell>
          <cell r="U930" t="str">
            <v>堀籠</v>
          </cell>
          <cell r="V930" t="str">
            <v>忍</v>
          </cell>
          <cell r="W930" t="str">
            <v>堀籠　忍</v>
          </cell>
          <cell r="X930">
            <v>27122</v>
          </cell>
          <cell r="Y930">
            <v>50</v>
          </cell>
          <cell r="Z930" t="str">
            <v>985-0061</v>
          </cell>
          <cell r="AA930" t="str">
            <v>宮城県</v>
          </cell>
          <cell r="AB930" t="str">
            <v>塩竈市清水沢3丁目9-44</v>
          </cell>
          <cell r="AD930" t="str">
            <v>080-9870-4602</v>
          </cell>
          <cell r="AE930" t="str">
            <v>s-horigome@bkeast.com</v>
          </cell>
          <cell r="AF930" t="str">
            <v>株式会社ブルケン東日本</v>
          </cell>
          <cell r="AG930" t="str">
            <v>工事部</v>
          </cell>
          <cell r="AH930" t="str">
            <v>983-0007</v>
          </cell>
          <cell r="AI930" t="str">
            <v>宮城県</v>
          </cell>
          <cell r="AJ930" t="str">
            <v>仙台市宮城野区仙台港北1-6-14</v>
          </cell>
          <cell r="AL930" t="str">
            <v>022-352-6654</v>
          </cell>
          <cell r="AM930" t="str">
            <v>⑤</v>
          </cell>
          <cell r="AN930" t="str">
            <v>堀籠　忍</v>
          </cell>
          <cell r="AO930">
            <v>0</v>
          </cell>
          <cell r="AP930">
            <v>0</v>
          </cell>
          <cell r="AS930" t="str">
            <v>三菱</v>
          </cell>
          <cell r="AT930">
            <v>44957</v>
          </cell>
          <cell r="BA930">
            <v>37</v>
          </cell>
          <cell r="BB930" t="str">
            <v>○</v>
          </cell>
          <cell r="BC930" t="str">
            <v>221210308010</v>
          </cell>
          <cell r="BD930">
            <v>44994</v>
          </cell>
          <cell r="BE930">
            <v>45012</v>
          </cell>
          <cell r="BF930">
            <v>45013</v>
          </cell>
          <cell r="BG930" t="str">
            <v>9:30</v>
          </cell>
          <cell r="BH930" t="str">
            <v>17:00</v>
          </cell>
          <cell r="BI930" t="str">
            <v>9:00</v>
          </cell>
          <cell r="BJ930" t="str">
            <v>17:10</v>
          </cell>
          <cell r="BK930" t="str">
            <v/>
          </cell>
          <cell r="BL930" t="str">
            <v/>
          </cell>
        </row>
        <row r="931">
          <cell r="A931" t="str">
            <v>22-1210308-011</v>
          </cell>
          <cell r="B931">
            <v>44931</v>
          </cell>
          <cell r="C931">
            <v>44938</v>
          </cell>
          <cell r="F931" t="str">
            <v>1210308</v>
          </cell>
          <cell r="G931">
            <v>11</v>
          </cell>
          <cell r="H931">
            <v>21</v>
          </cell>
          <cell r="I931" t="str">
            <v>仙台</v>
          </cell>
          <cell r="J931" t="str">
            <v>宮城県建設産業会館</v>
          </cell>
          <cell r="K931" t="str">
            <v>4F 第2・第3会議室</v>
          </cell>
          <cell r="L931">
            <v>44993</v>
          </cell>
          <cell r="M931">
            <v>44994</v>
          </cell>
          <cell r="O931" t="str">
            <v>仙台</v>
          </cell>
          <cell r="P931" t="str">
            <v>一般</v>
          </cell>
          <cell r="Q931">
            <v>1</v>
          </cell>
          <cell r="R931" t="str">
            <v>アダチ</v>
          </cell>
          <cell r="S931" t="str">
            <v>ミツヒロ</v>
          </cell>
          <cell r="T931" t="str">
            <v>アダチ　ミツヒロ</v>
          </cell>
          <cell r="U931" t="str">
            <v>足立</v>
          </cell>
          <cell r="V931" t="str">
            <v>光弘</v>
          </cell>
          <cell r="W931" t="str">
            <v>足立　光弘</v>
          </cell>
          <cell r="X931">
            <v>26092</v>
          </cell>
          <cell r="Y931">
            <v>53</v>
          </cell>
          <cell r="Z931" t="str">
            <v>982-0843</v>
          </cell>
          <cell r="AA931" t="str">
            <v>宮城県</v>
          </cell>
          <cell r="AB931" t="str">
            <v>仙台市太白区茂ケ崎3-11-12</v>
          </cell>
          <cell r="AD931" t="str">
            <v>080-3325-6385</v>
          </cell>
          <cell r="AE931" t="str">
            <v>suikoo.ipad13@gmail.com</v>
          </cell>
          <cell r="AF931" t="str">
            <v>株式会社スイコー</v>
          </cell>
          <cell r="AH931" t="str">
            <v>981-3111</v>
          </cell>
          <cell r="AI931" t="str">
            <v>宮城県</v>
          </cell>
          <cell r="AJ931" t="str">
            <v>仙台市泉区松森字陣ヶ原50-1</v>
          </cell>
          <cell r="AL931" t="str">
            <v>022-384-0011</v>
          </cell>
          <cell r="AM931" t="str">
            <v>⑥</v>
          </cell>
          <cell r="AN931" t="str">
            <v>足立　光弘</v>
          </cell>
          <cell r="AO931">
            <v>1</v>
          </cell>
          <cell r="AP931">
            <v>1</v>
          </cell>
          <cell r="AS931" t="str">
            <v>三菱</v>
          </cell>
          <cell r="AT931">
            <v>44947</v>
          </cell>
          <cell r="BA931">
            <v>37</v>
          </cell>
          <cell r="BB931" t="str">
            <v>○</v>
          </cell>
          <cell r="BC931" t="str">
            <v>221210308011</v>
          </cell>
          <cell r="BD931">
            <v>44994</v>
          </cell>
          <cell r="BE931">
            <v>45012</v>
          </cell>
          <cell r="BF931">
            <v>45013</v>
          </cell>
          <cell r="BG931" t="str">
            <v>9:30</v>
          </cell>
          <cell r="BH931" t="str">
            <v>17:00</v>
          </cell>
          <cell r="BI931" t="str">
            <v>9:00</v>
          </cell>
          <cell r="BJ931" t="str">
            <v>17:10</v>
          </cell>
          <cell r="BK931" t="str">
            <v/>
          </cell>
          <cell r="BL931" t="str">
            <v/>
          </cell>
        </row>
        <row r="932">
          <cell r="A932" t="str">
            <v>22-1210308-012</v>
          </cell>
          <cell r="B932">
            <v>44947</v>
          </cell>
          <cell r="F932" t="str">
            <v>1210308</v>
          </cell>
          <cell r="G932">
            <v>12</v>
          </cell>
          <cell r="H932">
            <v>21</v>
          </cell>
          <cell r="I932" t="str">
            <v>仙台</v>
          </cell>
          <cell r="J932" t="str">
            <v>宮城県建設産業会館</v>
          </cell>
          <cell r="K932" t="str">
            <v>4F 第2・第3会議室</v>
          </cell>
          <cell r="L932">
            <v>44993</v>
          </cell>
          <cell r="M932">
            <v>44994</v>
          </cell>
          <cell r="O932" t="str">
            <v>仙台</v>
          </cell>
          <cell r="P932" t="str">
            <v>一般</v>
          </cell>
          <cell r="Q932">
            <v>1</v>
          </cell>
          <cell r="R932" t="str">
            <v>ホンゴウ</v>
          </cell>
          <cell r="S932" t="str">
            <v>トシアキ</v>
          </cell>
          <cell r="T932" t="str">
            <v>ホンゴウ　トシアキ</v>
          </cell>
          <cell r="U932" t="str">
            <v>本郷</v>
          </cell>
          <cell r="V932" t="str">
            <v>敏昭</v>
          </cell>
          <cell r="W932" t="str">
            <v>本郷　敏昭</v>
          </cell>
          <cell r="X932">
            <v>18294</v>
          </cell>
          <cell r="Y932">
            <v>72</v>
          </cell>
          <cell r="Z932" t="str">
            <v>986-0833</v>
          </cell>
          <cell r="AA932" t="str">
            <v>宮城県</v>
          </cell>
          <cell r="AB932" t="str">
            <v>石巻市日和が丘四丁目８－３－５</v>
          </cell>
          <cell r="AC932" t="str">
            <v/>
          </cell>
          <cell r="AD932" t="str">
            <v>0225-92-6711</v>
          </cell>
          <cell r="AE932" t="str">
            <v>aiken_kougyou@yahoo.co.jp</v>
          </cell>
          <cell r="AF932" t="str">
            <v>株式会社愛建工業</v>
          </cell>
          <cell r="AH932" t="str">
            <v>986-0041</v>
          </cell>
          <cell r="AI932" t="str">
            <v>宮城県</v>
          </cell>
          <cell r="AJ932" t="str">
            <v>石巻市伊原津一丁目１番４１号</v>
          </cell>
          <cell r="AK932" t="str">
            <v/>
          </cell>
          <cell r="AL932" t="str">
            <v>0225-92-6711</v>
          </cell>
          <cell r="AM932" t="str">
            <v>⑥</v>
          </cell>
          <cell r="AN932" t="str">
            <v>本郷敏昭</v>
          </cell>
          <cell r="AO932">
            <v>0</v>
          </cell>
          <cell r="AP932">
            <v>1</v>
          </cell>
          <cell r="AS932" t="str">
            <v>三菱</v>
          </cell>
          <cell r="AT932">
            <v>44951</v>
          </cell>
          <cell r="BA932">
            <v>39</v>
          </cell>
          <cell r="BB932" t="str">
            <v>○</v>
          </cell>
          <cell r="BC932" t="str">
            <v>221210308012</v>
          </cell>
          <cell r="BD932">
            <v>44994</v>
          </cell>
          <cell r="BE932">
            <v>45012</v>
          </cell>
          <cell r="BF932">
            <v>45013</v>
          </cell>
          <cell r="BG932" t="str">
            <v>9:30</v>
          </cell>
          <cell r="BH932" t="str">
            <v>17:00</v>
          </cell>
          <cell r="BI932" t="str">
            <v>9:00</v>
          </cell>
          <cell r="BJ932" t="str">
            <v>17:10</v>
          </cell>
          <cell r="BK932" t="str">
            <v/>
          </cell>
          <cell r="BL932" t="str">
            <v/>
          </cell>
        </row>
        <row r="933">
          <cell r="A933" t="str">
            <v>22-1210308-013</v>
          </cell>
          <cell r="B933">
            <v>44947</v>
          </cell>
          <cell r="F933" t="str">
            <v>1210308</v>
          </cell>
          <cell r="G933">
            <v>13</v>
          </cell>
          <cell r="H933">
            <v>21</v>
          </cell>
          <cell r="I933" t="str">
            <v>仙台</v>
          </cell>
          <cell r="J933" t="str">
            <v>宮城県建設産業会館</v>
          </cell>
          <cell r="K933" t="str">
            <v>4F 第2・第3会議室</v>
          </cell>
          <cell r="L933">
            <v>44993</v>
          </cell>
          <cell r="M933">
            <v>44994</v>
          </cell>
          <cell r="O933" t="str">
            <v>仙台</v>
          </cell>
          <cell r="P933" t="str">
            <v>一般</v>
          </cell>
          <cell r="Q933">
            <v>1</v>
          </cell>
          <cell r="R933" t="str">
            <v>フジタ</v>
          </cell>
          <cell r="S933" t="str">
            <v>サトシ</v>
          </cell>
          <cell r="T933" t="str">
            <v>フジタ　サトシ</v>
          </cell>
          <cell r="U933" t="str">
            <v>藤田</v>
          </cell>
          <cell r="V933" t="str">
            <v>哲</v>
          </cell>
          <cell r="W933" t="str">
            <v>藤田　哲</v>
          </cell>
          <cell r="X933">
            <v>27650</v>
          </cell>
          <cell r="Y933">
            <v>47</v>
          </cell>
          <cell r="Z933" t="str">
            <v>986-0324</v>
          </cell>
          <cell r="AA933" t="str">
            <v>宮城県</v>
          </cell>
          <cell r="AB933" t="str">
            <v>石巻市桃生町高須賀字内田５０番地</v>
          </cell>
          <cell r="AC933" t="str">
            <v/>
          </cell>
          <cell r="AD933" t="str">
            <v>0225-92-6711</v>
          </cell>
          <cell r="AE933" t="str">
            <v>aiken_kougyou@yahoo.co.jp</v>
          </cell>
          <cell r="AF933" t="str">
            <v>株式会社愛建工業</v>
          </cell>
          <cell r="AH933" t="str">
            <v>986-0041</v>
          </cell>
          <cell r="AI933" t="str">
            <v>宮城県</v>
          </cell>
          <cell r="AJ933" t="str">
            <v>石巻市伊原津一丁目１番４１号</v>
          </cell>
          <cell r="AK933" t="str">
            <v/>
          </cell>
          <cell r="AL933" t="str">
            <v>0225-92-6711</v>
          </cell>
          <cell r="AM933" t="str">
            <v>⑥</v>
          </cell>
          <cell r="AN933" t="str">
            <v>藤田哲</v>
          </cell>
          <cell r="AO933">
            <v>0</v>
          </cell>
          <cell r="AP933">
            <v>1</v>
          </cell>
          <cell r="AS933" t="str">
            <v>三菱</v>
          </cell>
          <cell r="AT933">
            <v>44951</v>
          </cell>
          <cell r="BA933">
            <v>40</v>
          </cell>
          <cell r="BB933" t="str">
            <v>○</v>
          </cell>
          <cell r="BC933" t="str">
            <v>221210308013</v>
          </cell>
          <cell r="BD933">
            <v>44994</v>
          </cell>
          <cell r="BE933">
            <v>45012</v>
          </cell>
          <cell r="BF933">
            <v>45013</v>
          </cell>
          <cell r="BG933" t="str">
            <v>9:30</v>
          </cell>
          <cell r="BH933" t="str">
            <v>17:00</v>
          </cell>
          <cell r="BI933" t="str">
            <v>9:00</v>
          </cell>
          <cell r="BJ933" t="str">
            <v>17:10</v>
          </cell>
          <cell r="BK933" t="str">
            <v/>
          </cell>
          <cell r="BL933" t="str">
            <v/>
          </cell>
        </row>
        <row r="934">
          <cell r="A934" t="str">
            <v>22-1210308-014</v>
          </cell>
          <cell r="B934">
            <v>44947</v>
          </cell>
          <cell r="F934" t="str">
            <v>1210308</v>
          </cell>
          <cell r="G934">
            <v>14</v>
          </cell>
          <cell r="H934">
            <v>21</v>
          </cell>
          <cell r="I934" t="str">
            <v>仙台</v>
          </cell>
          <cell r="J934" t="str">
            <v>宮城県建設産業会館</v>
          </cell>
          <cell r="K934" t="str">
            <v>4F 第2・第3会議室</v>
          </cell>
          <cell r="L934">
            <v>44993</v>
          </cell>
          <cell r="M934">
            <v>44994</v>
          </cell>
          <cell r="O934" t="str">
            <v>仙台</v>
          </cell>
          <cell r="P934" t="str">
            <v>一般</v>
          </cell>
          <cell r="Q934">
            <v>1</v>
          </cell>
          <cell r="R934" t="str">
            <v>オイカワ</v>
          </cell>
          <cell r="S934" t="str">
            <v>シンイツ</v>
          </cell>
          <cell r="T934" t="str">
            <v>オイカワ　シンイツ</v>
          </cell>
          <cell r="U934" t="str">
            <v>及川</v>
          </cell>
          <cell r="V934" t="str">
            <v>進逸</v>
          </cell>
          <cell r="W934" t="str">
            <v>及川　進逸</v>
          </cell>
          <cell r="X934">
            <v>24624</v>
          </cell>
          <cell r="Y934">
            <v>55</v>
          </cell>
          <cell r="Z934" t="str">
            <v>986-2111</v>
          </cell>
          <cell r="AA934" t="str">
            <v>宮城県</v>
          </cell>
          <cell r="AB934" t="str">
            <v>石巻市三和町１０番６号</v>
          </cell>
          <cell r="AC934" t="str">
            <v/>
          </cell>
          <cell r="AD934" t="str">
            <v>0225-92-6711</v>
          </cell>
          <cell r="AE934" t="str">
            <v>aiken_kougyou@yahoo.co.jp</v>
          </cell>
          <cell r="AF934" t="str">
            <v>株式会社愛建工業</v>
          </cell>
          <cell r="AH934" t="str">
            <v>986-0041</v>
          </cell>
          <cell r="AI934" t="str">
            <v>宮城県</v>
          </cell>
          <cell r="AJ934" t="str">
            <v>石巻市伊原津一丁目１番４１号</v>
          </cell>
          <cell r="AK934" t="str">
            <v/>
          </cell>
          <cell r="AL934" t="str">
            <v>0225-92-6711</v>
          </cell>
          <cell r="AM934" t="str">
            <v>⑥</v>
          </cell>
          <cell r="AN934" t="str">
            <v>及川進逸</v>
          </cell>
          <cell r="AO934">
            <v>0</v>
          </cell>
          <cell r="AP934">
            <v>1</v>
          </cell>
          <cell r="AS934" t="str">
            <v>三菱</v>
          </cell>
          <cell r="AT934">
            <v>44951</v>
          </cell>
          <cell r="BA934">
            <v>36</v>
          </cell>
          <cell r="BB934" t="str">
            <v>○</v>
          </cell>
          <cell r="BC934" t="str">
            <v>221210308014</v>
          </cell>
          <cell r="BD934">
            <v>44994</v>
          </cell>
          <cell r="BE934">
            <v>45012</v>
          </cell>
          <cell r="BF934">
            <v>45013</v>
          </cell>
          <cell r="BG934" t="str">
            <v>9:30</v>
          </cell>
          <cell r="BH934" t="str">
            <v>17:00</v>
          </cell>
          <cell r="BI934" t="str">
            <v>9:00</v>
          </cell>
          <cell r="BJ934" t="str">
            <v>17:10</v>
          </cell>
          <cell r="BK934" t="str">
            <v/>
          </cell>
          <cell r="BL934" t="str">
            <v/>
          </cell>
        </row>
        <row r="935">
          <cell r="A935" t="str">
            <v>22-1210308-015</v>
          </cell>
          <cell r="B935">
            <v>44953</v>
          </cell>
          <cell r="C935">
            <v>44953</v>
          </cell>
          <cell r="F935" t="str">
            <v>1210308</v>
          </cell>
          <cell r="G935">
            <v>15</v>
          </cell>
          <cell r="H935">
            <v>21</v>
          </cell>
          <cell r="I935" t="str">
            <v>仙台</v>
          </cell>
          <cell r="J935" t="str">
            <v>宮城県建設産業会館</v>
          </cell>
          <cell r="K935" t="str">
            <v>4F 第2・第3会議室</v>
          </cell>
          <cell r="L935">
            <v>44993</v>
          </cell>
          <cell r="M935">
            <v>44994</v>
          </cell>
          <cell r="O935" t="str">
            <v>仙台</v>
          </cell>
          <cell r="P935" t="str">
            <v>一般</v>
          </cell>
          <cell r="Q935">
            <v>1</v>
          </cell>
          <cell r="R935" t="str">
            <v>イシヤマ</v>
          </cell>
          <cell r="S935" t="str">
            <v>ユウスケ</v>
          </cell>
          <cell r="T935" t="str">
            <v>イシヤマ　ユウスケ</v>
          </cell>
          <cell r="U935" t="str">
            <v>石山</v>
          </cell>
          <cell r="V935" t="str">
            <v>祐介</v>
          </cell>
          <cell r="W935" t="str">
            <v>石山　祐介</v>
          </cell>
          <cell r="X935">
            <v>33774</v>
          </cell>
          <cell r="Y935">
            <v>32</v>
          </cell>
          <cell r="Z935" t="str">
            <v>989-3122</v>
          </cell>
          <cell r="AA935" t="str">
            <v>宮城県</v>
          </cell>
          <cell r="AB935" t="str">
            <v>仙台市青葉区栗生5丁目6-15</v>
          </cell>
          <cell r="AC935" t="str">
            <v>ビューライズあおばⅢ　202号室</v>
          </cell>
          <cell r="AD935" t="str">
            <v>070-1534-4265</v>
          </cell>
          <cell r="AE935" t="str">
            <v>ishiyama-y@unnohouse.co.jp</v>
          </cell>
          <cell r="AF935" t="str">
            <v>株式会社 ウンノハウス</v>
          </cell>
          <cell r="AG935" t="str">
            <v xml:space="preserve"> リノベーション事業部 建築課</v>
          </cell>
          <cell r="AH935" t="str">
            <v>981-0913</v>
          </cell>
          <cell r="AI935" t="str">
            <v>宮城県</v>
          </cell>
          <cell r="AJ935" t="str">
            <v>仙台市青葉区昭和3-15</v>
          </cell>
          <cell r="AK935" t="str">
            <v>ネオプラザ北仙台　1F</v>
          </cell>
          <cell r="AL935" t="str">
            <v>022-341-6198</v>
          </cell>
          <cell r="AM935" t="str">
            <v>②</v>
          </cell>
          <cell r="AN935" t="str">
            <v>石山　祐介</v>
          </cell>
          <cell r="AO935">
            <v>1</v>
          </cell>
          <cell r="AP935">
            <v>1</v>
          </cell>
          <cell r="AS935" t="str">
            <v>三菱</v>
          </cell>
          <cell r="AT935">
            <v>44967</v>
          </cell>
          <cell r="BA935">
            <v>40</v>
          </cell>
          <cell r="BB935" t="str">
            <v>○</v>
          </cell>
          <cell r="BC935" t="str">
            <v>221210308015</v>
          </cell>
          <cell r="BD935">
            <v>44994</v>
          </cell>
          <cell r="BE935">
            <v>45012</v>
          </cell>
          <cell r="BF935">
            <v>45013</v>
          </cell>
          <cell r="BG935" t="str">
            <v>9:30</v>
          </cell>
          <cell r="BH935" t="str">
            <v>17:00</v>
          </cell>
          <cell r="BI935" t="str">
            <v>9:00</v>
          </cell>
          <cell r="BJ935" t="str">
            <v>17:10</v>
          </cell>
          <cell r="BK935" t="str">
            <v/>
          </cell>
          <cell r="BL935" t="str">
            <v/>
          </cell>
        </row>
        <row r="936">
          <cell r="A936" t="str">
            <v>22-1210308-016</v>
          </cell>
          <cell r="B936">
            <v>44957</v>
          </cell>
          <cell r="C936">
            <v>44958</v>
          </cell>
          <cell r="F936" t="str">
            <v>1210308</v>
          </cell>
          <cell r="G936">
            <v>16</v>
          </cell>
          <cell r="H936">
            <v>21</v>
          </cell>
          <cell r="I936" t="str">
            <v>仙台</v>
          </cell>
          <cell r="J936" t="str">
            <v>宮城県建設産業会館</v>
          </cell>
          <cell r="K936" t="str">
            <v>4F 第2・第3会議室</v>
          </cell>
          <cell r="L936">
            <v>44993</v>
          </cell>
          <cell r="M936">
            <v>44994</v>
          </cell>
          <cell r="O936" t="str">
            <v>仙台</v>
          </cell>
          <cell r="P936" t="str">
            <v>一般</v>
          </cell>
          <cell r="Q936">
            <v>1</v>
          </cell>
          <cell r="R936" t="str">
            <v>イマイ</v>
          </cell>
          <cell r="S936" t="str">
            <v>トモコ</v>
          </cell>
          <cell r="T936" t="str">
            <v>イマイ　トモコ</v>
          </cell>
          <cell r="U936" t="str">
            <v>今井</v>
          </cell>
          <cell r="V936" t="str">
            <v>朋子</v>
          </cell>
          <cell r="W936" t="str">
            <v>今井　朋子</v>
          </cell>
          <cell r="X936">
            <v>30101</v>
          </cell>
          <cell r="Y936">
            <v>42</v>
          </cell>
          <cell r="Z936" t="str">
            <v>990-0832</v>
          </cell>
          <cell r="AA936" t="str">
            <v>山形県</v>
          </cell>
          <cell r="AB936" t="str">
            <v>山形市城西町4丁目25番7号</v>
          </cell>
          <cell r="AD936" t="str">
            <v>090-5838-3055</v>
          </cell>
          <cell r="AE936" t="str">
            <v>y.naka@wine.plala.or.jp</v>
          </cell>
          <cell r="AF936" t="str">
            <v>有限会社中川建築設計事務所</v>
          </cell>
          <cell r="AH936" t="str">
            <v>990-0831</v>
          </cell>
          <cell r="AI936" t="str">
            <v>山形県</v>
          </cell>
          <cell r="AJ936" t="str">
            <v>山形市西田1丁目1番30号</v>
          </cell>
          <cell r="AL936" t="str">
            <v>023-645-5503</v>
          </cell>
          <cell r="AM936" t="str">
            <v>②</v>
          </cell>
          <cell r="AN936" t="str">
            <v>今井　朋子</v>
          </cell>
          <cell r="AO936">
            <v>1</v>
          </cell>
          <cell r="AP936">
            <v>0</v>
          </cell>
          <cell r="AS936" t="str">
            <v>三菱</v>
          </cell>
          <cell r="AT936">
            <v>44960</v>
          </cell>
          <cell r="BA936">
            <v>40</v>
          </cell>
          <cell r="BB936" t="str">
            <v>○</v>
          </cell>
          <cell r="BC936" t="str">
            <v>221210308016</v>
          </cell>
          <cell r="BD936">
            <v>44994</v>
          </cell>
          <cell r="BE936">
            <v>45012</v>
          </cell>
          <cell r="BF936">
            <v>45013</v>
          </cell>
          <cell r="BG936" t="str">
            <v>9:30</v>
          </cell>
          <cell r="BH936" t="str">
            <v>17:00</v>
          </cell>
          <cell r="BI936" t="str">
            <v>9:00</v>
          </cell>
          <cell r="BJ936" t="str">
            <v>17:10</v>
          </cell>
          <cell r="BK936" t="str">
            <v/>
          </cell>
          <cell r="BL936" t="str">
            <v/>
          </cell>
        </row>
        <row r="937">
          <cell r="A937" t="str">
            <v>22-1210308-017</v>
          </cell>
          <cell r="B937">
            <v>44963</v>
          </cell>
          <cell r="C937">
            <v>44963</v>
          </cell>
          <cell r="F937" t="str">
            <v>1210308</v>
          </cell>
          <cell r="G937">
            <v>17</v>
          </cell>
          <cell r="H937">
            <v>21</v>
          </cell>
          <cell r="I937" t="str">
            <v>仙台</v>
          </cell>
          <cell r="J937" t="str">
            <v>宮城県建設産業会館</v>
          </cell>
          <cell r="K937" t="str">
            <v>4F 第2・第3会議室</v>
          </cell>
          <cell r="L937">
            <v>44993</v>
          </cell>
          <cell r="M937">
            <v>44994</v>
          </cell>
          <cell r="O937" t="str">
            <v>仙台</v>
          </cell>
          <cell r="P937" t="str">
            <v>一般</v>
          </cell>
          <cell r="Q937">
            <v>1</v>
          </cell>
          <cell r="R937" t="str">
            <v>サトウ</v>
          </cell>
          <cell r="S937" t="str">
            <v>ユキオ</v>
          </cell>
          <cell r="T937" t="str">
            <v>サトウ　ユキオ</v>
          </cell>
          <cell r="U937" t="str">
            <v>佐藤</v>
          </cell>
          <cell r="V937" t="str">
            <v>幸夫</v>
          </cell>
          <cell r="W937" t="str">
            <v>佐藤　幸夫</v>
          </cell>
          <cell r="X937">
            <v>23743</v>
          </cell>
          <cell r="Y937">
            <v>58</v>
          </cell>
          <cell r="Z937" t="str">
            <v>025-0072</v>
          </cell>
          <cell r="AA937" t="str">
            <v>岩手県</v>
          </cell>
          <cell r="AB937" t="str">
            <v>花巻市四日町二丁目3-27</v>
          </cell>
          <cell r="AC937" t="str">
            <v/>
          </cell>
          <cell r="AD937" t="str">
            <v>090-1709-5280</v>
          </cell>
          <cell r="AE937" t="str">
            <v>qqcw9gu59@mx35.tiki.ne.jp</v>
          </cell>
          <cell r="AF937" t="str">
            <v>アトリエ＋Ｙ</v>
          </cell>
          <cell r="AH937" t="str">
            <v>025-0072</v>
          </cell>
          <cell r="AI937" t="str">
            <v>岩手県</v>
          </cell>
          <cell r="AJ937" t="str">
            <v>花巻市四日町二丁目3-27</v>
          </cell>
          <cell r="AK937" t="str">
            <v/>
          </cell>
          <cell r="AL937" t="str">
            <v>090-1709-5280</v>
          </cell>
          <cell r="AM937" t="str">
            <v>⑥</v>
          </cell>
          <cell r="AN937" t="str">
            <v>佐藤幸夫</v>
          </cell>
          <cell r="AO937">
            <v>1</v>
          </cell>
          <cell r="AP937">
            <v>0</v>
          </cell>
          <cell r="AS937" t="str">
            <v>三菱</v>
          </cell>
          <cell r="AT937">
            <v>44965</v>
          </cell>
          <cell r="BA937">
            <v>40</v>
          </cell>
          <cell r="BB937" t="str">
            <v>○</v>
          </cell>
          <cell r="BC937" t="str">
            <v>221210308017</v>
          </cell>
          <cell r="BD937">
            <v>44994</v>
          </cell>
          <cell r="BE937">
            <v>45012</v>
          </cell>
          <cell r="BF937">
            <v>45013</v>
          </cell>
          <cell r="BG937" t="str">
            <v>9:30</v>
          </cell>
          <cell r="BH937" t="str">
            <v>17:00</v>
          </cell>
          <cell r="BI937" t="str">
            <v>9:00</v>
          </cell>
          <cell r="BJ937" t="str">
            <v>17:10</v>
          </cell>
          <cell r="BK937" t="str">
            <v/>
          </cell>
          <cell r="BL937" t="str">
            <v/>
          </cell>
        </row>
        <row r="938">
          <cell r="A938" t="str">
            <v>22-1210308-018</v>
          </cell>
          <cell r="B938">
            <v>44971</v>
          </cell>
          <cell r="C938">
            <v>44971</v>
          </cell>
          <cell r="F938" t="str">
            <v>1210308</v>
          </cell>
          <cell r="G938">
            <v>18</v>
          </cell>
          <cell r="H938">
            <v>21</v>
          </cell>
          <cell r="I938" t="str">
            <v>仙台</v>
          </cell>
          <cell r="J938" t="str">
            <v>宮城県建設産業会館</v>
          </cell>
          <cell r="K938" t="str">
            <v>4F 第2・第3会議室</v>
          </cell>
          <cell r="L938">
            <v>44993</v>
          </cell>
          <cell r="M938">
            <v>44994</v>
          </cell>
          <cell r="O938" t="str">
            <v>仙台</v>
          </cell>
          <cell r="P938" t="str">
            <v>一般</v>
          </cell>
          <cell r="Q938">
            <v>1</v>
          </cell>
          <cell r="R938" t="str">
            <v>オノデラ</v>
          </cell>
          <cell r="S938" t="str">
            <v>マコト</v>
          </cell>
          <cell r="T938" t="str">
            <v>オノデラ　マコト</v>
          </cell>
          <cell r="U938" t="str">
            <v>小野寺</v>
          </cell>
          <cell r="V938" t="str">
            <v>真</v>
          </cell>
          <cell r="W938" t="str">
            <v>小野寺　真</v>
          </cell>
          <cell r="X938">
            <v>26398</v>
          </cell>
          <cell r="Y938">
            <v>50</v>
          </cell>
          <cell r="Z938" t="str">
            <v>982-0011</v>
          </cell>
          <cell r="AA938" t="str">
            <v>宮城県</v>
          </cell>
          <cell r="AB938" t="str">
            <v>仙台市太白区長町七丁目24-40</v>
          </cell>
          <cell r="AC938" t="str">
            <v/>
          </cell>
          <cell r="AD938" t="str">
            <v>022-241-9662</v>
          </cell>
          <cell r="AE938" t="str">
            <v>hirai@senkenhome.jp</v>
          </cell>
          <cell r="AF938" t="str">
            <v>株式会社センケンホーム</v>
          </cell>
          <cell r="AH938" t="str">
            <v>981-1105</v>
          </cell>
          <cell r="AI938" t="str">
            <v>宮城県</v>
          </cell>
          <cell r="AJ938" t="str">
            <v>仙台市太白区西中田三丁目16-12</v>
          </cell>
          <cell r="AK938" t="str">
            <v/>
          </cell>
          <cell r="AL938" t="str">
            <v>022-241-9662</v>
          </cell>
          <cell r="AM938" t="str">
            <v>⑥</v>
          </cell>
          <cell r="AN938" t="str">
            <v>小野寺　真</v>
          </cell>
          <cell r="AO938">
            <v>1</v>
          </cell>
          <cell r="AP938">
            <v>1</v>
          </cell>
          <cell r="AS938" t="str">
            <v>三菱</v>
          </cell>
          <cell r="AT938">
            <v>44972</v>
          </cell>
          <cell r="BA938">
            <v>39</v>
          </cell>
          <cell r="BB938" t="str">
            <v>○</v>
          </cell>
          <cell r="BC938" t="str">
            <v>221210308018</v>
          </cell>
          <cell r="BD938">
            <v>44994</v>
          </cell>
          <cell r="BE938">
            <v>45012</v>
          </cell>
          <cell r="BF938">
            <v>45013</v>
          </cell>
          <cell r="BG938" t="str">
            <v>9:30</v>
          </cell>
          <cell r="BH938" t="str">
            <v>17:00</v>
          </cell>
          <cell r="BI938" t="str">
            <v>9:00</v>
          </cell>
          <cell r="BJ938" t="str">
            <v>17:10</v>
          </cell>
          <cell r="BK938" t="str">
            <v/>
          </cell>
          <cell r="BL938" t="str">
            <v/>
          </cell>
        </row>
        <row r="939">
          <cell r="A939" t="str">
            <v>22-1210308-019</v>
          </cell>
          <cell r="B939">
            <v>44971</v>
          </cell>
          <cell r="C939">
            <v>44971</v>
          </cell>
          <cell r="F939" t="str">
            <v>1210308</v>
          </cell>
          <cell r="G939">
            <v>19</v>
          </cell>
          <cell r="H939">
            <v>21</v>
          </cell>
          <cell r="I939" t="str">
            <v>仙台</v>
          </cell>
          <cell r="J939" t="str">
            <v>宮城県建設産業会館</v>
          </cell>
          <cell r="K939" t="str">
            <v>4F 第2・第3会議室</v>
          </cell>
          <cell r="L939">
            <v>44993</v>
          </cell>
          <cell r="M939">
            <v>44994</v>
          </cell>
          <cell r="O939" t="str">
            <v>仙台</v>
          </cell>
          <cell r="P939" t="str">
            <v>一般</v>
          </cell>
          <cell r="Q939">
            <v>1</v>
          </cell>
          <cell r="R939" t="str">
            <v>マツエダ</v>
          </cell>
          <cell r="S939" t="str">
            <v>ヒロシ</v>
          </cell>
          <cell r="T939" t="str">
            <v>マツエダ　ヒロシ</v>
          </cell>
          <cell r="U939" t="str">
            <v>松枝</v>
          </cell>
          <cell r="V939" t="str">
            <v>宏</v>
          </cell>
          <cell r="W939" t="str">
            <v>松枝　宏</v>
          </cell>
          <cell r="X939">
            <v>22782</v>
          </cell>
          <cell r="Y939">
            <v>62</v>
          </cell>
          <cell r="Z939" t="str">
            <v>078-1751</v>
          </cell>
          <cell r="AA939" t="str">
            <v>北海道</v>
          </cell>
          <cell r="AB939" t="str">
            <v>上川郡上川町本町173番地</v>
          </cell>
          <cell r="AD939" t="str">
            <v>01658-2-1456</v>
          </cell>
          <cell r="AE939" t="str">
            <v>kamitetu@grace.ocn.ne.jp</v>
          </cell>
          <cell r="AF939" t="str">
            <v>上川鉄工有限会社</v>
          </cell>
          <cell r="AH939" t="str">
            <v>078-1751</v>
          </cell>
          <cell r="AI939" t="str">
            <v>北海道</v>
          </cell>
          <cell r="AJ939" t="str">
            <v>上川郡上川町本町159番地</v>
          </cell>
          <cell r="AL939" t="str">
            <v>01658-2-1456</v>
          </cell>
          <cell r="AM939" t="str">
            <v>①</v>
          </cell>
          <cell r="AN939" t="str">
            <v>松枝　宏</v>
          </cell>
          <cell r="AO939">
            <v>0</v>
          </cell>
          <cell r="AP939">
            <v>1</v>
          </cell>
          <cell r="AS939" t="str">
            <v>三菱</v>
          </cell>
          <cell r="AT939">
            <v>44973</v>
          </cell>
          <cell r="BA939">
            <v>38</v>
          </cell>
          <cell r="BB939" t="str">
            <v>○</v>
          </cell>
          <cell r="BC939" t="str">
            <v>221210308019</v>
          </cell>
          <cell r="BD939">
            <v>44994</v>
          </cell>
          <cell r="BE939">
            <v>45012</v>
          </cell>
          <cell r="BF939">
            <v>45013</v>
          </cell>
          <cell r="BG939" t="str">
            <v>9:30</v>
          </cell>
          <cell r="BH939" t="str">
            <v>17:00</v>
          </cell>
          <cell r="BI939" t="str">
            <v>9:00</v>
          </cell>
          <cell r="BJ939" t="str">
            <v>17:10</v>
          </cell>
          <cell r="BK939" t="str">
            <v/>
          </cell>
          <cell r="BL939" t="str">
            <v/>
          </cell>
        </row>
        <row r="940">
          <cell r="A940" t="str">
            <v>22-1210308-020</v>
          </cell>
          <cell r="B940">
            <v>44973</v>
          </cell>
          <cell r="C940">
            <v>44974</v>
          </cell>
          <cell r="E940">
            <v>0</v>
          </cell>
          <cell r="F940" t="str">
            <v>1210308</v>
          </cell>
          <cell r="G940">
            <v>20</v>
          </cell>
          <cell r="H940">
            <v>21</v>
          </cell>
          <cell r="I940" t="str">
            <v>仙台</v>
          </cell>
          <cell r="J940" t="str">
            <v>宮城県建設産業会館</v>
          </cell>
          <cell r="K940" t="str">
            <v>4F 第2・第3会議室</v>
          </cell>
          <cell r="L940">
            <v>44993</v>
          </cell>
          <cell r="M940">
            <v>44994</v>
          </cell>
          <cell r="O940" t="str">
            <v>仙台</v>
          </cell>
          <cell r="P940" t="str">
            <v>一般</v>
          </cell>
          <cell r="Q940">
            <v>1</v>
          </cell>
          <cell r="R940" t="str">
            <v>カンノ</v>
          </cell>
          <cell r="S940" t="str">
            <v>サトシ</v>
          </cell>
          <cell r="T940" t="str">
            <v>カンノ　サトシ</v>
          </cell>
          <cell r="U940" t="str">
            <v>菅野</v>
          </cell>
          <cell r="V940" t="str">
            <v>諭</v>
          </cell>
          <cell r="W940" t="str">
            <v>菅野　諭</v>
          </cell>
          <cell r="X940">
            <v>31706</v>
          </cell>
          <cell r="Y940">
            <v>37</v>
          </cell>
          <cell r="Z940" t="str">
            <v>961-8091</v>
          </cell>
          <cell r="AA940" t="str">
            <v>福島県</v>
          </cell>
          <cell r="AB940" t="str">
            <v>西白河郡西郷村熊倉字折口原193-1</v>
          </cell>
          <cell r="AC940" t="str">
            <v>サニーメゾン105A</v>
          </cell>
          <cell r="AD940" t="str">
            <v>080-5734-9127</v>
          </cell>
          <cell r="AE940" t="str">
            <v>Satoshi_Kanno@home.misawa.co.jp</v>
          </cell>
          <cell r="AF940" t="str">
            <v>東北ミサワホーム株式会社</v>
          </cell>
          <cell r="AG940" t="str">
            <v>福島支店</v>
          </cell>
          <cell r="AH940" t="str">
            <v>961-0856</v>
          </cell>
          <cell r="AI940" t="str">
            <v>福島県</v>
          </cell>
          <cell r="AJ940" t="str">
            <v>白河市新白河2丁目179　</v>
          </cell>
          <cell r="AL940" t="str">
            <v>0248-24-0330</v>
          </cell>
          <cell r="AM940" t="str">
            <v>②</v>
          </cell>
          <cell r="AN940" t="str">
            <v>菅野　諭</v>
          </cell>
          <cell r="AO940">
            <v>0</v>
          </cell>
          <cell r="AP940">
            <v>0</v>
          </cell>
          <cell r="AS940" t="str">
            <v>一括</v>
          </cell>
          <cell r="BA940">
            <v>40</v>
          </cell>
          <cell r="BB940" t="str">
            <v>○</v>
          </cell>
          <cell r="BC940" t="str">
            <v>221210308020</v>
          </cell>
          <cell r="BD940">
            <v>44994</v>
          </cell>
          <cell r="BE940">
            <v>45012</v>
          </cell>
          <cell r="BF940">
            <v>45013</v>
          </cell>
          <cell r="BG940" t="str">
            <v>9:30</v>
          </cell>
          <cell r="BH940" t="str">
            <v>17:00</v>
          </cell>
          <cell r="BI940" t="str">
            <v>9:00</v>
          </cell>
          <cell r="BJ940" t="str">
            <v>17:10</v>
          </cell>
          <cell r="BK940" t="str">
            <v/>
          </cell>
          <cell r="BL940" t="str">
            <v/>
          </cell>
        </row>
        <row r="941">
          <cell r="A941" t="str">
            <v>22-1210308-021</v>
          </cell>
          <cell r="B941">
            <v>44973</v>
          </cell>
          <cell r="C941">
            <v>44974</v>
          </cell>
          <cell r="F941" t="str">
            <v>1210308</v>
          </cell>
          <cell r="G941">
            <v>21</v>
          </cell>
          <cell r="H941">
            <v>21</v>
          </cell>
          <cell r="I941" t="str">
            <v>仙台</v>
          </cell>
          <cell r="J941" t="str">
            <v>宮城県建設産業会館</v>
          </cell>
          <cell r="K941" t="str">
            <v>4F 第2・第3会議室</v>
          </cell>
          <cell r="L941">
            <v>44993</v>
          </cell>
          <cell r="M941">
            <v>44994</v>
          </cell>
          <cell r="O941" t="str">
            <v>仙台</v>
          </cell>
          <cell r="P941" t="str">
            <v>一般</v>
          </cell>
          <cell r="Q941">
            <v>1</v>
          </cell>
          <cell r="R941" t="str">
            <v>マツシタ</v>
          </cell>
          <cell r="S941" t="str">
            <v>アツシ</v>
          </cell>
          <cell r="T941" t="str">
            <v>マツシタ　アツシ</v>
          </cell>
          <cell r="U941" t="str">
            <v>松下</v>
          </cell>
          <cell r="V941" t="str">
            <v>淳</v>
          </cell>
          <cell r="W941" t="str">
            <v>松下　淳</v>
          </cell>
          <cell r="X941">
            <v>24411</v>
          </cell>
          <cell r="Y941">
            <v>56</v>
          </cell>
          <cell r="Z941" t="str">
            <v>989-2341</v>
          </cell>
          <cell r="AA941" t="str">
            <v>宮城県</v>
          </cell>
          <cell r="AB941" t="str">
            <v>亘理郡亘理町長瀞字西谷地１３番１３</v>
          </cell>
          <cell r="AC941" t="str">
            <v/>
          </cell>
          <cell r="AD941" t="str">
            <v>090-8282-1737</v>
          </cell>
          <cell r="AE941" t="str">
            <v>matsushita@kaiseikensetsu.com</v>
          </cell>
          <cell r="AF941" t="str">
            <v>皆成建設株式会社</v>
          </cell>
          <cell r="AG941" t="str">
            <v>住宅事業部</v>
          </cell>
          <cell r="AH941" t="str">
            <v>984-0014</v>
          </cell>
          <cell r="AI941" t="str">
            <v>宮城県</v>
          </cell>
          <cell r="AJ941" t="str">
            <v>仙台市若林区六丁の目元町２番１１号</v>
          </cell>
          <cell r="AK941" t="str">
            <v/>
          </cell>
          <cell r="AL941" t="str">
            <v>022-286-4821</v>
          </cell>
          <cell r="AM941" t="str">
            <v>①</v>
          </cell>
          <cell r="AN941" t="str">
            <v>松下　淳</v>
          </cell>
          <cell r="AO941">
            <v>0</v>
          </cell>
          <cell r="AP941">
            <v>1</v>
          </cell>
          <cell r="AS941" t="str">
            <v>三菱</v>
          </cell>
          <cell r="AT941">
            <v>44981</v>
          </cell>
          <cell r="BA941">
            <v>38</v>
          </cell>
          <cell r="BB941" t="str">
            <v>○</v>
          </cell>
          <cell r="BC941" t="str">
            <v>221210308021</v>
          </cell>
          <cell r="BD941">
            <v>44994</v>
          </cell>
          <cell r="BE941">
            <v>45012</v>
          </cell>
          <cell r="BF941">
            <v>45013</v>
          </cell>
          <cell r="BG941" t="str">
            <v>9:30</v>
          </cell>
          <cell r="BH941" t="str">
            <v>17:00</v>
          </cell>
          <cell r="BI941" t="str">
            <v>9:00</v>
          </cell>
          <cell r="BJ941" t="str">
            <v>17:10</v>
          </cell>
          <cell r="BK941" t="str">
            <v/>
          </cell>
          <cell r="BL941" t="str">
            <v/>
          </cell>
        </row>
        <row r="942">
          <cell r="A942" t="str">
            <v>22-1210308-022</v>
          </cell>
          <cell r="B942">
            <v>44976</v>
          </cell>
          <cell r="C942">
            <v>44977</v>
          </cell>
          <cell r="F942" t="str">
            <v>1210308</v>
          </cell>
          <cell r="G942">
            <v>22</v>
          </cell>
          <cell r="H942">
            <v>21</v>
          </cell>
          <cell r="I942" t="str">
            <v>仙台</v>
          </cell>
          <cell r="J942" t="str">
            <v>宮城県建設産業会館</v>
          </cell>
          <cell r="K942" t="str">
            <v>4F 第2・第3会議室</v>
          </cell>
          <cell r="L942">
            <v>44993</v>
          </cell>
          <cell r="M942">
            <v>44994</v>
          </cell>
          <cell r="O942" t="str">
            <v>仙台</v>
          </cell>
          <cell r="P942" t="str">
            <v>一般</v>
          </cell>
          <cell r="Q942">
            <v>1</v>
          </cell>
          <cell r="R942" t="str">
            <v>ハシモト</v>
          </cell>
          <cell r="S942" t="str">
            <v>カズヒコ</v>
          </cell>
          <cell r="T942" t="str">
            <v>ハシモト　カズヒコ</v>
          </cell>
          <cell r="U942" t="str">
            <v>橋本</v>
          </cell>
          <cell r="V942" t="str">
            <v>和彦</v>
          </cell>
          <cell r="W942" t="str">
            <v>橋本　和彦</v>
          </cell>
          <cell r="X942">
            <v>25306</v>
          </cell>
          <cell r="Y942">
            <v>53</v>
          </cell>
          <cell r="Z942" t="str">
            <v>982-0012</v>
          </cell>
          <cell r="AA942" t="str">
            <v>宮城県</v>
          </cell>
          <cell r="AB942" t="str">
            <v>仙台市太白区長町南２丁目－１－１０</v>
          </cell>
          <cell r="AC942" t="str">
            <v>グローリオ長町南プラーザ２１０</v>
          </cell>
          <cell r="AD942" t="str">
            <v>080-4292-5840</v>
          </cell>
          <cell r="AE942" t="str">
            <v>k.hashimoto@sekisui.com</v>
          </cell>
          <cell r="AF942" t="str">
            <v>セキスイハイム東北株式会社</v>
          </cell>
          <cell r="AG942" t="str">
            <v>仙台住宅
事業推進部</v>
          </cell>
          <cell r="AH942" t="str">
            <v>983-0852</v>
          </cell>
          <cell r="AI942" t="str">
            <v>宮城県</v>
          </cell>
          <cell r="AJ942" t="str">
            <v>仙台市宮城野区榴岡３丁目４－１</v>
          </cell>
          <cell r="AK942" t="str">
            <v>アゼリアヒルズ１１階</v>
          </cell>
          <cell r="AL942" t="str">
            <v>022-369-3812</v>
          </cell>
          <cell r="AM942" t="str">
            <v>⑥</v>
          </cell>
          <cell r="AN942" t="str">
            <v>橋本　和彦</v>
          </cell>
          <cell r="AO942">
            <v>0</v>
          </cell>
          <cell r="AP942">
            <v>1</v>
          </cell>
          <cell r="AS942" t="str">
            <v>一括</v>
          </cell>
          <cell r="BA942">
            <v>38</v>
          </cell>
          <cell r="BB942" t="str">
            <v>○</v>
          </cell>
          <cell r="BC942" t="str">
            <v>221210308022</v>
          </cell>
          <cell r="BD942">
            <v>44994</v>
          </cell>
          <cell r="BE942">
            <v>45012</v>
          </cell>
          <cell r="BF942">
            <v>45013</v>
          </cell>
          <cell r="BG942" t="str">
            <v>9:30</v>
          </cell>
          <cell r="BH942" t="str">
            <v>17:00</v>
          </cell>
          <cell r="BI942" t="str">
            <v>9:00</v>
          </cell>
          <cell r="BJ942" t="str">
            <v>17:10</v>
          </cell>
          <cell r="BK942" t="str">
            <v/>
          </cell>
          <cell r="BL942" t="str">
            <v/>
          </cell>
        </row>
        <row r="943">
          <cell r="A943" t="str">
            <v>22-1210308-023</v>
          </cell>
          <cell r="B943">
            <v>44963</v>
          </cell>
          <cell r="C943">
            <v>44977</v>
          </cell>
          <cell r="F943" t="str">
            <v>1210308</v>
          </cell>
          <cell r="G943">
            <v>23</v>
          </cell>
          <cell r="H943">
            <v>21</v>
          </cell>
          <cell r="I943" t="str">
            <v>仙台</v>
          </cell>
          <cell r="J943" t="str">
            <v>宮城県建設産業会館</v>
          </cell>
          <cell r="K943" t="str">
            <v>4F 第2・第3会議室</v>
          </cell>
          <cell r="L943">
            <v>44993</v>
          </cell>
          <cell r="M943">
            <v>44994</v>
          </cell>
          <cell r="O943" t="str">
            <v>仙台</v>
          </cell>
          <cell r="P943" t="str">
            <v>一般</v>
          </cell>
          <cell r="Q943">
            <v>1</v>
          </cell>
          <cell r="R943" t="str">
            <v>ササキ</v>
          </cell>
          <cell r="S943" t="str">
            <v>ヨウイチ</v>
          </cell>
          <cell r="T943" t="str">
            <v>ササキ　ヨウイチ</v>
          </cell>
          <cell r="U943" t="str">
            <v>佐々木</v>
          </cell>
          <cell r="V943" t="str">
            <v>洋一</v>
          </cell>
          <cell r="W943" t="str">
            <v>佐々木　洋一</v>
          </cell>
          <cell r="X943">
            <v>22766</v>
          </cell>
          <cell r="Y943">
            <v>62</v>
          </cell>
          <cell r="Z943" t="str">
            <v>989-2473</v>
          </cell>
          <cell r="AA943" t="str">
            <v>宮城県</v>
          </cell>
          <cell r="AB943" t="str">
            <v>岩沼市栄町3-5-5-2</v>
          </cell>
          <cell r="AD943" t="str">
            <v>080-6043-2341</v>
          </cell>
          <cell r="AE943" t="str">
            <v>Youichi_Sasaki@home.misawa.co.jp</v>
          </cell>
          <cell r="AF943" t="str">
            <v>東北ミサワホーム株式会社</v>
          </cell>
          <cell r="AG943" t="str">
            <v>リフォーム事業部</v>
          </cell>
          <cell r="AH943" t="str">
            <v>981-3133</v>
          </cell>
          <cell r="AI943" t="str">
            <v>宮城県</v>
          </cell>
          <cell r="AJ943" t="str">
            <v>仙台市泉区泉中央１－２３－３</v>
          </cell>
          <cell r="AK943" t="str">
            <v>アーバンオフィスビル２Ｆ</v>
          </cell>
          <cell r="AL943" t="str">
            <v>022-343-1611</v>
          </cell>
          <cell r="AM943" t="str">
            <v>①</v>
          </cell>
          <cell r="AN943" t="str">
            <v>佐々木　洋一</v>
          </cell>
          <cell r="AO943">
            <v>1</v>
          </cell>
          <cell r="AP943">
            <v>1</v>
          </cell>
          <cell r="AS943" t="str">
            <v>一括</v>
          </cell>
          <cell r="BA943">
            <v>35</v>
          </cell>
          <cell r="BB943" t="str">
            <v>○</v>
          </cell>
          <cell r="BC943" t="str">
            <v>221210308023</v>
          </cell>
          <cell r="BD943">
            <v>44994</v>
          </cell>
          <cell r="BE943">
            <v>45012</v>
          </cell>
          <cell r="BF943">
            <v>45013</v>
          </cell>
          <cell r="BG943" t="str">
            <v>9:30</v>
          </cell>
          <cell r="BH943" t="str">
            <v>17:00</v>
          </cell>
          <cell r="BI943" t="str">
            <v>9:00</v>
          </cell>
          <cell r="BJ943" t="str">
            <v>17:10</v>
          </cell>
          <cell r="BK943" t="str">
            <v/>
          </cell>
          <cell r="BL943" t="str">
            <v/>
          </cell>
        </row>
        <row r="944">
          <cell r="A944" t="str">
            <v>22-1210308-024</v>
          </cell>
          <cell r="B944">
            <v>44977</v>
          </cell>
          <cell r="C944">
            <v>44977</v>
          </cell>
          <cell r="F944" t="str">
            <v>1210308</v>
          </cell>
          <cell r="G944">
            <v>24</v>
          </cell>
          <cell r="H944">
            <v>21</v>
          </cell>
          <cell r="I944" t="str">
            <v>仙台</v>
          </cell>
          <cell r="J944" t="str">
            <v>宮城県建設産業会館</v>
          </cell>
          <cell r="K944" t="str">
            <v>4F 第2・第3会議室</v>
          </cell>
          <cell r="L944">
            <v>44993</v>
          </cell>
          <cell r="M944">
            <v>44994</v>
          </cell>
          <cell r="O944" t="str">
            <v>仙台</v>
          </cell>
          <cell r="P944" t="str">
            <v>一般</v>
          </cell>
          <cell r="Q944">
            <v>1</v>
          </cell>
          <cell r="R944" t="str">
            <v>タンノ</v>
          </cell>
          <cell r="S944" t="str">
            <v>カズムネ</v>
          </cell>
          <cell r="T944" t="str">
            <v>タンノ　カズムネ</v>
          </cell>
          <cell r="U944" t="str">
            <v>丹野</v>
          </cell>
          <cell r="V944" t="str">
            <v>一宗</v>
          </cell>
          <cell r="W944" t="str">
            <v>丹野　一宗</v>
          </cell>
          <cell r="X944">
            <v>25182</v>
          </cell>
          <cell r="Y944">
            <v>54</v>
          </cell>
          <cell r="Z944" t="str">
            <v>981-1244</v>
          </cell>
          <cell r="AA944" t="str">
            <v>宮城県</v>
          </cell>
          <cell r="AB944" t="str">
            <v>名取市那智が丘4-10-21</v>
          </cell>
          <cell r="AC944" t="str">
            <v/>
          </cell>
          <cell r="AD944" t="str">
            <v>080-5734-9031</v>
          </cell>
          <cell r="AE944" t="str">
            <v>Kazumune_Tanno@home.misawa.co.jp</v>
          </cell>
          <cell r="AF944" t="str">
            <v>東北ミサワホーム株式会社</v>
          </cell>
          <cell r="AG944" t="str">
            <v>リフォーム事業部</v>
          </cell>
          <cell r="AH944" t="str">
            <v>983-0035</v>
          </cell>
          <cell r="AI944" t="str">
            <v>宮城県</v>
          </cell>
          <cell r="AJ944" t="str">
            <v>仙台市宮城野区日の出町3-7-13</v>
          </cell>
          <cell r="AK944" t="str">
            <v/>
          </cell>
          <cell r="AL944" t="str">
            <v>022-239-7115</v>
          </cell>
          <cell r="AM944" t="str">
            <v>①</v>
          </cell>
          <cell r="AN944" t="str">
            <v>丹野　一宗</v>
          </cell>
          <cell r="AO944">
            <v>0</v>
          </cell>
          <cell r="AP944">
            <v>0</v>
          </cell>
          <cell r="AS944" t="str">
            <v>一括</v>
          </cell>
          <cell r="BA944">
            <v>39</v>
          </cell>
          <cell r="BB944" t="str">
            <v>○</v>
          </cell>
          <cell r="BC944" t="str">
            <v>221210308024</v>
          </cell>
          <cell r="BD944">
            <v>44994</v>
          </cell>
          <cell r="BE944">
            <v>45012</v>
          </cell>
          <cell r="BF944">
            <v>45013</v>
          </cell>
          <cell r="BG944" t="str">
            <v>9:30</v>
          </cell>
          <cell r="BH944" t="str">
            <v>17:00</v>
          </cell>
          <cell r="BI944" t="str">
            <v>9:00</v>
          </cell>
          <cell r="BJ944" t="str">
            <v>17:10</v>
          </cell>
          <cell r="BK944" t="str">
            <v/>
          </cell>
          <cell r="BL944" t="str">
            <v/>
          </cell>
        </row>
        <row r="945">
          <cell r="A945" t="str">
            <v>22-1210308-025</v>
          </cell>
          <cell r="B945">
            <v>44977</v>
          </cell>
          <cell r="C945">
            <v>44977</v>
          </cell>
          <cell r="F945" t="str">
            <v>1210308</v>
          </cell>
          <cell r="G945">
            <v>25</v>
          </cell>
          <cell r="H945">
            <v>21</v>
          </cell>
          <cell r="I945" t="str">
            <v>仙台</v>
          </cell>
          <cell r="J945" t="str">
            <v>宮城県建設産業会館</v>
          </cell>
          <cell r="K945" t="str">
            <v>4F 第2・第3会議室</v>
          </cell>
          <cell r="L945">
            <v>44993</v>
          </cell>
          <cell r="M945">
            <v>44994</v>
          </cell>
          <cell r="O945" t="str">
            <v>仙台</v>
          </cell>
          <cell r="P945" t="str">
            <v>一般</v>
          </cell>
          <cell r="Q945">
            <v>1</v>
          </cell>
          <cell r="R945" t="str">
            <v>ハラダ</v>
          </cell>
          <cell r="S945" t="str">
            <v>タケシ</v>
          </cell>
          <cell r="T945" t="str">
            <v>ハラダ　タケシ</v>
          </cell>
          <cell r="U945" t="str">
            <v>原田</v>
          </cell>
          <cell r="V945" t="str">
            <v>武志</v>
          </cell>
          <cell r="W945" t="str">
            <v>原田　武志</v>
          </cell>
          <cell r="X945">
            <v>24873</v>
          </cell>
          <cell r="Y945">
            <v>55</v>
          </cell>
          <cell r="Z945" t="str">
            <v>989-2462</v>
          </cell>
          <cell r="AA945" t="str">
            <v>宮城県</v>
          </cell>
          <cell r="AB945" t="str">
            <v>岩沼市山桜174-3</v>
          </cell>
          <cell r="AC945" t="str">
            <v/>
          </cell>
          <cell r="AD945" t="str">
            <v>080-6043-2379</v>
          </cell>
          <cell r="AE945" t="str">
            <v>T_Harada@home.misawa.co.jp</v>
          </cell>
          <cell r="AF945" t="str">
            <v>東北ミサワホーム株式会社</v>
          </cell>
          <cell r="AG945" t="str">
            <v>リフォーム事業部</v>
          </cell>
          <cell r="AH945" t="str">
            <v>983-0035</v>
          </cell>
          <cell r="AI945" t="str">
            <v>宮城県</v>
          </cell>
          <cell r="AJ945" t="str">
            <v>仙台市宮城野区日の出町3丁目7-13</v>
          </cell>
          <cell r="AK945" t="str">
            <v/>
          </cell>
          <cell r="AL945" t="str">
            <v>022-239-7115</v>
          </cell>
          <cell r="AM945" t="str">
            <v>①</v>
          </cell>
          <cell r="AN945" t="str">
            <v>原田　武志</v>
          </cell>
          <cell r="AO945">
            <v>0</v>
          </cell>
          <cell r="AP945">
            <v>1</v>
          </cell>
          <cell r="AS945" t="str">
            <v>一括</v>
          </cell>
          <cell r="BA945">
            <v>38</v>
          </cell>
          <cell r="BB945" t="str">
            <v>○</v>
          </cell>
          <cell r="BC945" t="str">
            <v>221210308025</v>
          </cell>
          <cell r="BD945">
            <v>44994</v>
          </cell>
          <cell r="BE945">
            <v>45012</v>
          </cell>
          <cell r="BF945">
            <v>45013</v>
          </cell>
          <cell r="BG945" t="str">
            <v>9:30</v>
          </cell>
          <cell r="BH945" t="str">
            <v>17:00</v>
          </cell>
          <cell r="BI945" t="str">
            <v>9:00</v>
          </cell>
          <cell r="BJ945" t="str">
            <v>17:10</v>
          </cell>
          <cell r="BK945" t="str">
            <v/>
          </cell>
          <cell r="BL945" t="str">
            <v/>
          </cell>
        </row>
        <row r="946">
          <cell r="A946" t="str">
            <v>22-1210308-026</v>
          </cell>
          <cell r="B946">
            <v>44977</v>
          </cell>
          <cell r="C946">
            <v>44977</v>
          </cell>
          <cell r="F946" t="str">
            <v>1210308</v>
          </cell>
          <cell r="G946">
            <v>26</v>
          </cell>
          <cell r="H946">
            <v>21</v>
          </cell>
          <cell r="I946" t="str">
            <v>仙台</v>
          </cell>
          <cell r="J946" t="str">
            <v>宮城県建設産業会館</v>
          </cell>
          <cell r="K946" t="str">
            <v>4F 第2・第3会議室</v>
          </cell>
          <cell r="L946">
            <v>44993</v>
          </cell>
          <cell r="M946">
            <v>44994</v>
          </cell>
          <cell r="O946" t="str">
            <v>仙台</v>
          </cell>
          <cell r="P946" t="str">
            <v>一般</v>
          </cell>
          <cell r="Q946">
            <v>1</v>
          </cell>
          <cell r="R946" t="str">
            <v>タチバナ</v>
          </cell>
          <cell r="S946" t="str">
            <v>ヤスユキ</v>
          </cell>
          <cell r="T946" t="str">
            <v>タチバナ　ヤスユキ</v>
          </cell>
          <cell r="U946" t="str">
            <v>橘</v>
          </cell>
          <cell r="V946" t="str">
            <v>靖之</v>
          </cell>
          <cell r="W946" t="str">
            <v>橘　靖之</v>
          </cell>
          <cell r="X946">
            <v>25159</v>
          </cell>
          <cell r="Y946">
            <v>54</v>
          </cell>
          <cell r="Z946" t="str">
            <v>982-0813</v>
          </cell>
          <cell r="AA946" t="str">
            <v>宮城県</v>
          </cell>
          <cell r="AB946" t="str">
            <v>仙台市太白区山田北前町13-2</v>
          </cell>
          <cell r="AC946" t="str">
            <v/>
          </cell>
          <cell r="AD946" t="str">
            <v>080-6043-2393</v>
          </cell>
          <cell r="AE946" t="str">
            <v>yasuyuki_tachibana@home.misawa.co.jp</v>
          </cell>
          <cell r="AF946" t="str">
            <v>東北ミサワホーム株式会社</v>
          </cell>
          <cell r="AG946" t="str">
            <v>リフォーム事業部</v>
          </cell>
          <cell r="AH946" t="str">
            <v>983-0035</v>
          </cell>
          <cell r="AI946" t="str">
            <v>宮城県</v>
          </cell>
          <cell r="AJ946" t="str">
            <v>仙台市宮城野区日の出町3丁目7-13</v>
          </cell>
          <cell r="AK946" t="str">
            <v/>
          </cell>
          <cell r="AL946" t="str">
            <v>022-239-7115</v>
          </cell>
          <cell r="AM946" t="str">
            <v>①</v>
          </cell>
          <cell r="AN946" t="str">
            <v>橘　靖之</v>
          </cell>
          <cell r="AO946">
            <v>1</v>
          </cell>
          <cell r="AP946">
            <v>1</v>
          </cell>
          <cell r="AS946" t="str">
            <v>一括</v>
          </cell>
          <cell r="BA946">
            <v>39</v>
          </cell>
          <cell r="BB946" t="str">
            <v>○</v>
          </cell>
          <cell r="BC946" t="str">
            <v>221210308026</v>
          </cell>
          <cell r="BD946">
            <v>44994</v>
          </cell>
          <cell r="BE946">
            <v>45012</v>
          </cell>
          <cell r="BF946">
            <v>45013</v>
          </cell>
          <cell r="BG946" t="str">
            <v>9:30</v>
          </cell>
          <cell r="BH946" t="str">
            <v>17:00</v>
          </cell>
          <cell r="BI946" t="str">
            <v>9:00</v>
          </cell>
          <cell r="BJ946" t="str">
            <v>17:10</v>
          </cell>
          <cell r="BK946" t="str">
            <v/>
          </cell>
          <cell r="BL946" t="str">
            <v/>
          </cell>
        </row>
        <row r="947">
          <cell r="A947" t="str">
            <v>22-1210308-027</v>
          </cell>
          <cell r="B947">
            <v>44977</v>
          </cell>
          <cell r="C947">
            <v>44977</v>
          </cell>
          <cell r="F947" t="str">
            <v>1210308</v>
          </cell>
          <cell r="G947">
            <v>27</v>
          </cell>
          <cell r="H947">
            <v>21</v>
          </cell>
          <cell r="I947" t="str">
            <v>仙台</v>
          </cell>
          <cell r="J947" t="str">
            <v>宮城県建設産業会館</v>
          </cell>
          <cell r="K947" t="str">
            <v>4F 第2・第3会議室</v>
          </cell>
          <cell r="L947">
            <v>44993</v>
          </cell>
          <cell r="M947">
            <v>44994</v>
          </cell>
          <cell r="O947" t="str">
            <v>仙台</v>
          </cell>
          <cell r="P947" t="str">
            <v>一般</v>
          </cell>
          <cell r="Q947">
            <v>1</v>
          </cell>
          <cell r="R947" t="str">
            <v>イノマタ</v>
          </cell>
          <cell r="S947" t="str">
            <v>ケンイチ</v>
          </cell>
          <cell r="T947" t="str">
            <v>イノマタ　ケンイチ</v>
          </cell>
          <cell r="U947" t="str">
            <v>猪股</v>
          </cell>
          <cell r="V947" t="str">
            <v>健一</v>
          </cell>
          <cell r="W947" t="str">
            <v>猪股　健一</v>
          </cell>
          <cell r="X947">
            <v>24106</v>
          </cell>
          <cell r="Y947">
            <v>57</v>
          </cell>
          <cell r="Z947" t="str">
            <v>983-0821</v>
          </cell>
          <cell r="AA947" t="str">
            <v>宮城県</v>
          </cell>
          <cell r="AB947" t="str">
            <v>仙台市宮城野区岩切2丁目2-38</v>
          </cell>
          <cell r="AC947" t="str">
            <v/>
          </cell>
          <cell r="AD947" t="str">
            <v>080-6043-2361</v>
          </cell>
          <cell r="AE947" t="str">
            <v>Kenichi_Inomata@home.misawa.co.jp</v>
          </cell>
          <cell r="AF947" t="str">
            <v>東北ミサワホーム株式会社</v>
          </cell>
          <cell r="AG947" t="str">
            <v>リフォーム事業部</v>
          </cell>
          <cell r="AH947" t="str">
            <v>983-0035</v>
          </cell>
          <cell r="AI947" t="str">
            <v>宮城県</v>
          </cell>
          <cell r="AJ947" t="str">
            <v>仙台市宮城野区日の出町3丁目7-13</v>
          </cell>
          <cell r="AK947" t="str">
            <v/>
          </cell>
          <cell r="AL947" t="str">
            <v>022-239-7115</v>
          </cell>
          <cell r="AM947" t="str">
            <v>①</v>
          </cell>
          <cell r="AN947" t="str">
            <v>猪股　健一</v>
          </cell>
          <cell r="AO947">
            <v>0</v>
          </cell>
          <cell r="AP947">
            <v>1</v>
          </cell>
          <cell r="AS947" t="str">
            <v>一括</v>
          </cell>
          <cell r="BA947">
            <v>37</v>
          </cell>
          <cell r="BB947" t="str">
            <v>○</v>
          </cell>
          <cell r="BC947" t="str">
            <v>221210308027</v>
          </cell>
          <cell r="BD947">
            <v>44994</v>
          </cell>
          <cell r="BE947">
            <v>45012</v>
          </cell>
          <cell r="BF947">
            <v>45013</v>
          </cell>
          <cell r="BG947" t="str">
            <v>9:30</v>
          </cell>
          <cell r="BH947" t="str">
            <v>17:00</v>
          </cell>
          <cell r="BI947" t="str">
            <v>9:00</v>
          </cell>
          <cell r="BJ947" t="str">
            <v>17:10</v>
          </cell>
          <cell r="BK947" t="str">
            <v/>
          </cell>
          <cell r="BL947" t="str">
            <v/>
          </cell>
        </row>
        <row r="948">
          <cell r="A948" t="str">
            <v>22-1210308-028</v>
          </cell>
          <cell r="B948">
            <v>44977</v>
          </cell>
          <cell r="C948">
            <v>44977</v>
          </cell>
          <cell r="F948" t="str">
            <v>1210308</v>
          </cell>
          <cell r="G948">
            <v>28</v>
          </cell>
          <cell r="H948">
            <v>21</v>
          </cell>
          <cell r="I948" t="str">
            <v>仙台</v>
          </cell>
          <cell r="J948" t="str">
            <v>宮城県建設産業会館</v>
          </cell>
          <cell r="K948" t="str">
            <v>4F 第2・第3会議室</v>
          </cell>
          <cell r="L948">
            <v>44993</v>
          </cell>
          <cell r="M948">
            <v>44994</v>
          </cell>
          <cell r="O948" t="str">
            <v>仙台</v>
          </cell>
          <cell r="P948" t="str">
            <v>一般</v>
          </cell>
          <cell r="Q948">
            <v>1</v>
          </cell>
          <cell r="R948" t="str">
            <v>タカハシ</v>
          </cell>
          <cell r="S948" t="str">
            <v>サキ</v>
          </cell>
          <cell r="T948" t="str">
            <v>タカハシ　サキ</v>
          </cell>
          <cell r="U948" t="str">
            <v>髙橋</v>
          </cell>
          <cell r="V948" t="str">
            <v>沙季</v>
          </cell>
          <cell r="W948" t="str">
            <v>髙橋　沙季</v>
          </cell>
          <cell r="X948">
            <v>33893</v>
          </cell>
          <cell r="Y948">
            <v>30</v>
          </cell>
          <cell r="Z948" t="str">
            <v>980-0001</v>
          </cell>
          <cell r="AA948" t="str">
            <v>宮城県</v>
          </cell>
          <cell r="AB948" t="str">
            <v>仙台市青葉区中江2丁目15-25</v>
          </cell>
          <cell r="AC948" t="str">
            <v/>
          </cell>
          <cell r="AD948" t="str">
            <v>080-5744-8819</v>
          </cell>
          <cell r="AE948" t="str">
            <v>saki_takahashi@home.misawa.co.jp</v>
          </cell>
          <cell r="AF948" t="str">
            <v>東北ミサワホーム株式会社</v>
          </cell>
          <cell r="AG948" t="str">
            <v>リフォーム事業部</v>
          </cell>
          <cell r="AH948" t="str">
            <v>938-0035</v>
          </cell>
          <cell r="AI948" t="str">
            <v>宮城県</v>
          </cell>
          <cell r="AJ948" t="str">
            <v>仙台市宮城野区日の出町3丁目7-13</v>
          </cell>
          <cell r="AK948" t="str">
            <v/>
          </cell>
          <cell r="AL948" t="str">
            <v>022-239-7115</v>
          </cell>
          <cell r="AM948" t="str">
            <v>①</v>
          </cell>
          <cell r="AN948" t="str">
            <v>高橋　沙季</v>
          </cell>
          <cell r="AO948">
            <v>1</v>
          </cell>
          <cell r="AP948">
            <v>1</v>
          </cell>
          <cell r="AS948" t="str">
            <v>一括</v>
          </cell>
          <cell r="BA948">
            <v>40</v>
          </cell>
          <cell r="BB948" t="str">
            <v>○</v>
          </cell>
          <cell r="BC948" t="str">
            <v>221210308028</v>
          </cell>
          <cell r="BD948">
            <v>44994</v>
          </cell>
          <cell r="BE948">
            <v>45012</v>
          </cell>
          <cell r="BF948">
            <v>45013</v>
          </cell>
          <cell r="BG948" t="str">
            <v>9:30</v>
          </cell>
          <cell r="BH948" t="str">
            <v>17:00</v>
          </cell>
          <cell r="BI948" t="str">
            <v>9:00</v>
          </cell>
          <cell r="BJ948" t="str">
            <v>17:10</v>
          </cell>
          <cell r="BK948" t="str">
            <v/>
          </cell>
          <cell r="BL948" t="str">
            <v/>
          </cell>
        </row>
        <row r="949">
          <cell r="A949" t="str">
            <v>22-1210308-029</v>
          </cell>
          <cell r="B949">
            <v>44977</v>
          </cell>
          <cell r="C949">
            <v>44977</v>
          </cell>
          <cell r="F949" t="str">
            <v>1210308</v>
          </cell>
          <cell r="G949">
            <v>29</v>
          </cell>
          <cell r="H949">
            <v>21</v>
          </cell>
          <cell r="I949" t="str">
            <v>仙台</v>
          </cell>
          <cell r="J949" t="str">
            <v>宮城県建設産業会館</v>
          </cell>
          <cell r="K949" t="str">
            <v>4F 第2・第3会議室</v>
          </cell>
          <cell r="L949">
            <v>44993</v>
          </cell>
          <cell r="M949">
            <v>44994</v>
          </cell>
          <cell r="O949" t="str">
            <v>仙台</v>
          </cell>
          <cell r="P949" t="str">
            <v>一般</v>
          </cell>
          <cell r="Q949">
            <v>1</v>
          </cell>
          <cell r="R949" t="str">
            <v>タムラ</v>
          </cell>
          <cell r="S949" t="str">
            <v>サラ</v>
          </cell>
          <cell r="T949" t="str">
            <v>タムラ　サラ</v>
          </cell>
          <cell r="U949" t="str">
            <v>田村</v>
          </cell>
          <cell r="V949" t="str">
            <v>沙羅</v>
          </cell>
          <cell r="W949" t="str">
            <v>田村　沙羅</v>
          </cell>
          <cell r="X949">
            <v>31827</v>
          </cell>
          <cell r="Y949">
            <v>36</v>
          </cell>
          <cell r="Z949" t="str">
            <v>989-3126</v>
          </cell>
          <cell r="AA949" t="str">
            <v>宮城県</v>
          </cell>
          <cell r="AB949" t="str">
            <v>仙台市青葉区落合3丁目5-6</v>
          </cell>
          <cell r="AC949" t="str">
            <v/>
          </cell>
          <cell r="AD949" t="str">
            <v>080-5744-2048</v>
          </cell>
          <cell r="AE949" t="str">
            <v>Sara_Iwai@home.misawa.co.jp</v>
          </cell>
          <cell r="AF949" t="str">
            <v>東北ミサワホーム株式会社</v>
          </cell>
          <cell r="AG949" t="str">
            <v>リフォーム事業部</v>
          </cell>
          <cell r="AH949" t="str">
            <v>981-3133</v>
          </cell>
          <cell r="AI949" t="str">
            <v>宮城県</v>
          </cell>
          <cell r="AJ949" t="str">
            <v>仙台市泉区泉中央1丁目23-3</v>
          </cell>
          <cell r="AK949" t="str">
            <v>アーバンオフィスビル2Ｆ</v>
          </cell>
          <cell r="AL949" t="str">
            <v>022-343-1611</v>
          </cell>
          <cell r="AM949" t="str">
            <v>①</v>
          </cell>
          <cell r="AN949" t="str">
            <v>田村　沙羅</v>
          </cell>
          <cell r="AO949">
            <v>1</v>
          </cell>
          <cell r="AP949">
            <v>1</v>
          </cell>
          <cell r="AS949" t="str">
            <v>一括</v>
          </cell>
          <cell r="BA949">
            <v>40</v>
          </cell>
          <cell r="BB949" t="str">
            <v>○</v>
          </cell>
          <cell r="BC949" t="str">
            <v>221210308029</v>
          </cell>
          <cell r="BD949">
            <v>44994</v>
          </cell>
          <cell r="BE949">
            <v>45012</v>
          </cell>
          <cell r="BF949">
            <v>45013</v>
          </cell>
          <cell r="BG949" t="str">
            <v>9:30</v>
          </cell>
          <cell r="BH949" t="str">
            <v>17:00</v>
          </cell>
          <cell r="BI949" t="str">
            <v>9:00</v>
          </cell>
          <cell r="BJ949" t="str">
            <v>17:10</v>
          </cell>
          <cell r="BK949" t="str">
            <v/>
          </cell>
          <cell r="BL949" t="str">
            <v/>
          </cell>
        </row>
        <row r="950">
          <cell r="A950" t="str">
            <v>22-1210308-030</v>
          </cell>
          <cell r="B950">
            <v>44977</v>
          </cell>
          <cell r="C950">
            <v>44977</v>
          </cell>
          <cell r="F950" t="str">
            <v>1210308</v>
          </cell>
          <cell r="G950">
            <v>30</v>
          </cell>
          <cell r="H950">
            <v>21</v>
          </cell>
          <cell r="I950" t="str">
            <v>仙台</v>
          </cell>
          <cell r="J950" t="str">
            <v>宮城県建設産業会館</v>
          </cell>
          <cell r="K950" t="str">
            <v>4F 第2・第3会議室</v>
          </cell>
          <cell r="L950">
            <v>44993</v>
          </cell>
          <cell r="M950">
            <v>44994</v>
          </cell>
          <cell r="O950" t="str">
            <v>仙台</v>
          </cell>
          <cell r="P950" t="str">
            <v>一般</v>
          </cell>
          <cell r="Q950">
            <v>1</v>
          </cell>
          <cell r="R950" t="str">
            <v>ミウラ</v>
          </cell>
          <cell r="S950" t="str">
            <v>マサシ</v>
          </cell>
          <cell r="T950" t="str">
            <v>ミウラ　マサシ</v>
          </cell>
          <cell r="U950" t="str">
            <v>三浦</v>
          </cell>
          <cell r="V950" t="str">
            <v>雅志</v>
          </cell>
          <cell r="W950" t="str">
            <v>三浦　雅志</v>
          </cell>
          <cell r="X950">
            <v>21776</v>
          </cell>
          <cell r="Y950">
            <v>63</v>
          </cell>
          <cell r="Z950" t="str">
            <v>983-0038</v>
          </cell>
          <cell r="AA950" t="str">
            <v>宮城県</v>
          </cell>
          <cell r="AB950" t="str">
            <v>仙台市宮城野区新田１丁目4-44</v>
          </cell>
          <cell r="AC950" t="str">
            <v/>
          </cell>
          <cell r="AD950" t="str">
            <v>080-5734-9017</v>
          </cell>
          <cell r="AE950" t="str">
            <v>Ｍasasi_Ｍiura@homu.misawa.co.jp</v>
          </cell>
          <cell r="AF950" t="str">
            <v>東北ミサワホーム株式会社</v>
          </cell>
          <cell r="AG950" t="str">
            <v>リフォーム事業部</v>
          </cell>
          <cell r="AH950" t="str">
            <v>983-0035</v>
          </cell>
          <cell r="AI950" t="str">
            <v>宮城県</v>
          </cell>
          <cell r="AJ950" t="str">
            <v>仙台市宮城野日の出町3丁目7-13</v>
          </cell>
          <cell r="AK950" t="str">
            <v/>
          </cell>
          <cell r="AL950" t="str">
            <v>022-239-7115</v>
          </cell>
          <cell r="AM950" t="str">
            <v>①</v>
          </cell>
          <cell r="AN950" t="str">
            <v>三浦　雅志</v>
          </cell>
          <cell r="AO950">
            <v>0</v>
          </cell>
          <cell r="AP950">
            <v>1</v>
          </cell>
          <cell r="AS950" t="str">
            <v>一括</v>
          </cell>
          <cell r="BA950">
            <v>37</v>
          </cell>
          <cell r="BB950" t="str">
            <v>○</v>
          </cell>
          <cell r="BC950" t="str">
            <v>221210308030</v>
          </cell>
          <cell r="BD950">
            <v>44994</v>
          </cell>
          <cell r="BE950">
            <v>45012</v>
          </cell>
          <cell r="BF950">
            <v>45013</v>
          </cell>
          <cell r="BG950" t="str">
            <v>9:30</v>
          </cell>
          <cell r="BH950" t="str">
            <v>17:00</v>
          </cell>
          <cell r="BI950" t="str">
            <v>9:00</v>
          </cell>
          <cell r="BJ950" t="str">
            <v>17:10</v>
          </cell>
          <cell r="BK950" t="str">
            <v/>
          </cell>
          <cell r="BL950" t="str">
            <v/>
          </cell>
        </row>
        <row r="951">
          <cell r="A951" t="str">
            <v>22-1210308-031</v>
          </cell>
          <cell r="B951">
            <v>44977</v>
          </cell>
          <cell r="C951">
            <v>44978</v>
          </cell>
          <cell r="F951" t="str">
            <v>1210308</v>
          </cell>
          <cell r="G951">
            <v>31</v>
          </cell>
          <cell r="H951">
            <v>21</v>
          </cell>
          <cell r="I951" t="str">
            <v>仙台</v>
          </cell>
          <cell r="J951" t="str">
            <v>宮城県建設産業会館</v>
          </cell>
          <cell r="K951" t="str">
            <v>4F 第2・第3会議室</v>
          </cell>
          <cell r="L951">
            <v>44993</v>
          </cell>
          <cell r="M951">
            <v>44994</v>
          </cell>
          <cell r="O951" t="str">
            <v>仙台</v>
          </cell>
          <cell r="P951" t="str">
            <v>一般</v>
          </cell>
          <cell r="Q951">
            <v>1</v>
          </cell>
          <cell r="R951" t="str">
            <v>シコタ</v>
          </cell>
          <cell r="S951" t="str">
            <v>キヨタカ</v>
          </cell>
          <cell r="T951" t="str">
            <v>シコタ　キヨタカ</v>
          </cell>
          <cell r="U951" t="str">
            <v>志小田</v>
          </cell>
          <cell r="V951" t="str">
            <v>清隆</v>
          </cell>
          <cell r="W951" t="str">
            <v>志小田　清隆</v>
          </cell>
          <cell r="X951">
            <v>28870</v>
          </cell>
          <cell r="Y951">
            <v>44</v>
          </cell>
          <cell r="Z951" t="str">
            <v>989-2111</v>
          </cell>
          <cell r="AA951" t="str">
            <v>宮城県</v>
          </cell>
          <cell r="AB951" t="str">
            <v>亘理郡山元町坂元字熊野18</v>
          </cell>
          <cell r="AC951" t="str">
            <v/>
          </cell>
          <cell r="AD951" t="str">
            <v>090-9014-1734</v>
          </cell>
          <cell r="AE951" t="str">
            <v>shikoda@kaiseikensetsu.com</v>
          </cell>
          <cell r="AF951" t="str">
            <v>皆成建設株式会社</v>
          </cell>
          <cell r="AG951" t="str">
            <v>住宅事業部</v>
          </cell>
          <cell r="AH951" t="str">
            <v>984-0014</v>
          </cell>
          <cell r="AI951" t="str">
            <v>宮城県</v>
          </cell>
          <cell r="AJ951" t="str">
            <v>仙台市若林区六丁の目元町2番11号</v>
          </cell>
          <cell r="AK951" t="str">
            <v/>
          </cell>
          <cell r="AL951" t="str">
            <v>022-286-4821</v>
          </cell>
          <cell r="AM951" t="str">
            <v>①</v>
          </cell>
          <cell r="AN951" t="str">
            <v>志小田　清隆</v>
          </cell>
          <cell r="AO951">
            <v>0</v>
          </cell>
          <cell r="AP951">
            <v>1</v>
          </cell>
          <cell r="AS951" t="str">
            <v>三菱</v>
          </cell>
          <cell r="AT951">
            <v>44981</v>
          </cell>
          <cell r="BA951">
            <v>38</v>
          </cell>
          <cell r="BB951" t="str">
            <v>○</v>
          </cell>
          <cell r="BC951" t="str">
            <v>221210308031</v>
          </cell>
          <cell r="BD951">
            <v>44994</v>
          </cell>
          <cell r="BE951">
            <v>45012</v>
          </cell>
          <cell r="BF951">
            <v>45013</v>
          </cell>
          <cell r="BG951" t="str">
            <v>9:30</v>
          </cell>
          <cell r="BH951" t="str">
            <v>17:00</v>
          </cell>
          <cell r="BI951" t="str">
            <v>9:00</v>
          </cell>
          <cell r="BJ951" t="str">
            <v>17:10</v>
          </cell>
          <cell r="BK951" t="str">
            <v/>
          </cell>
          <cell r="BL951" t="str">
            <v/>
          </cell>
        </row>
        <row r="952">
          <cell r="A952" t="str">
            <v>22-1210308-032</v>
          </cell>
          <cell r="B952">
            <v>44978</v>
          </cell>
          <cell r="C952">
            <v>44978</v>
          </cell>
          <cell r="F952" t="str">
            <v>1210308</v>
          </cell>
          <cell r="G952">
            <v>32</v>
          </cell>
          <cell r="H952">
            <v>21</v>
          </cell>
          <cell r="I952" t="str">
            <v>仙台</v>
          </cell>
          <cell r="J952" t="str">
            <v>宮城県建設産業会館</v>
          </cell>
          <cell r="K952" t="str">
            <v>4F 第2・第3会議室</v>
          </cell>
          <cell r="L952">
            <v>44993</v>
          </cell>
          <cell r="M952">
            <v>44994</v>
          </cell>
          <cell r="O952" t="str">
            <v>仙台</v>
          </cell>
          <cell r="P952" t="str">
            <v>一般</v>
          </cell>
          <cell r="Q952">
            <v>1</v>
          </cell>
          <cell r="R952" t="str">
            <v>タダノ</v>
          </cell>
          <cell r="S952" t="str">
            <v>ヤスシ</v>
          </cell>
          <cell r="T952" t="str">
            <v>タダノ　ヤスシ</v>
          </cell>
          <cell r="U952" t="str">
            <v>只野</v>
          </cell>
          <cell r="V952" t="str">
            <v>泰志</v>
          </cell>
          <cell r="W952" t="str">
            <v>只野　泰志</v>
          </cell>
          <cell r="X952">
            <v>30793</v>
          </cell>
          <cell r="Y952">
            <v>40</v>
          </cell>
          <cell r="Z952" t="str">
            <v>976-0053</v>
          </cell>
          <cell r="AA952" t="str">
            <v>福島県</v>
          </cell>
          <cell r="AB952" t="str">
            <v>相馬市小野迫173番地の2</v>
          </cell>
          <cell r="AD952" t="str">
            <v>090-7324-1932</v>
          </cell>
          <cell r="AE952" t="str">
            <v>kouei_doboku2@themis.ocn.ne.jp</v>
          </cell>
          <cell r="AF952" t="str">
            <v>株式会社　広栄土木</v>
          </cell>
          <cell r="AH952" t="str">
            <v>976-0003</v>
          </cell>
          <cell r="AI952" t="str">
            <v>福島県</v>
          </cell>
          <cell r="AJ952" t="str">
            <v>相馬市塚部字本社93-1</v>
          </cell>
          <cell r="AL952" t="str">
            <v>0244-26-5910</v>
          </cell>
          <cell r="AM952" t="str">
            <v>⑥</v>
          </cell>
          <cell r="AN952" t="str">
            <v>只野　泰志</v>
          </cell>
          <cell r="AO952">
            <v>1</v>
          </cell>
          <cell r="AP952">
            <v>1</v>
          </cell>
          <cell r="AS952" t="str">
            <v>三菱</v>
          </cell>
          <cell r="AT952">
            <v>44978</v>
          </cell>
          <cell r="BA952">
            <v>36</v>
          </cell>
          <cell r="BB952" t="str">
            <v>○</v>
          </cell>
          <cell r="BC952" t="str">
            <v>221210308032</v>
          </cell>
          <cell r="BD952">
            <v>44994</v>
          </cell>
          <cell r="BE952">
            <v>45012</v>
          </cell>
          <cell r="BF952">
            <v>45013</v>
          </cell>
          <cell r="BG952" t="str">
            <v>9:30</v>
          </cell>
          <cell r="BH952" t="str">
            <v>17:00</v>
          </cell>
          <cell r="BI952" t="str">
            <v>9:00</v>
          </cell>
          <cell r="BJ952" t="str">
            <v>17:10</v>
          </cell>
          <cell r="BK952" t="str">
            <v/>
          </cell>
          <cell r="BL952" t="str">
            <v/>
          </cell>
        </row>
        <row r="953">
          <cell r="A953" t="str">
            <v>22-1210308-033</v>
          </cell>
          <cell r="B953">
            <v>44981</v>
          </cell>
          <cell r="C953">
            <v>44981</v>
          </cell>
          <cell r="F953" t="str">
            <v>1210308</v>
          </cell>
          <cell r="G953">
            <v>33</v>
          </cell>
          <cell r="H953">
            <v>21</v>
          </cell>
          <cell r="I953" t="str">
            <v>仙台</v>
          </cell>
          <cell r="J953" t="str">
            <v>宮城県建設産業会館</v>
          </cell>
          <cell r="K953" t="str">
            <v>4F 第2・第3会議室</v>
          </cell>
          <cell r="L953">
            <v>44993</v>
          </cell>
          <cell r="M953">
            <v>44994</v>
          </cell>
          <cell r="O953" t="str">
            <v>仙台</v>
          </cell>
          <cell r="P953" t="str">
            <v>一般</v>
          </cell>
          <cell r="Q953">
            <v>1</v>
          </cell>
          <cell r="R953" t="str">
            <v>タナカ</v>
          </cell>
          <cell r="S953" t="str">
            <v>カオル</v>
          </cell>
          <cell r="T953" t="str">
            <v>タナカ　カオル</v>
          </cell>
          <cell r="U953" t="str">
            <v>田中</v>
          </cell>
          <cell r="V953" t="str">
            <v>薫</v>
          </cell>
          <cell r="W953" t="str">
            <v>田中　薫</v>
          </cell>
          <cell r="X953">
            <v>27125</v>
          </cell>
          <cell r="Y953">
            <v>50</v>
          </cell>
          <cell r="Z953" t="str">
            <v>984-0821</v>
          </cell>
          <cell r="AA953" t="str">
            <v>宮城県</v>
          </cell>
          <cell r="AB953" t="str">
            <v>仙台市若林区中倉2-26-21-201</v>
          </cell>
          <cell r="AD953" t="str">
            <v>080-6022-4946</v>
          </cell>
          <cell r="AE953" t="str">
            <v>k1-tanaka@mitsuihome.co.jp</v>
          </cell>
          <cell r="AF953" t="str">
            <v>三井ホーム株式会社</v>
          </cell>
          <cell r="AG953" t="str">
            <v>東北支店</v>
          </cell>
          <cell r="AH953" t="str">
            <v>984-0051</v>
          </cell>
          <cell r="AI953" t="str">
            <v>宮城県</v>
          </cell>
          <cell r="AJ953" t="str">
            <v>仙台市若林区新寺１－３－４５</v>
          </cell>
          <cell r="AK953" t="str">
            <v>AI　.Premium　７階</v>
          </cell>
          <cell r="AL953" t="str">
            <v>022-292-3117</v>
          </cell>
          <cell r="AM953" t="str">
            <v>⑥</v>
          </cell>
          <cell r="AN953" t="str">
            <v>田中　薫</v>
          </cell>
          <cell r="AO953">
            <v>1</v>
          </cell>
          <cell r="AP953">
            <v>1</v>
          </cell>
          <cell r="AS953" t="str">
            <v>三菱</v>
          </cell>
          <cell r="AT953">
            <v>44972</v>
          </cell>
          <cell r="BA953">
            <v>39</v>
          </cell>
          <cell r="BB953" t="str">
            <v>○</v>
          </cell>
          <cell r="BC953" t="str">
            <v>221210308033</v>
          </cell>
          <cell r="BD953">
            <v>44994</v>
          </cell>
          <cell r="BE953">
            <v>45012</v>
          </cell>
          <cell r="BF953">
            <v>45013</v>
          </cell>
          <cell r="BG953" t="str">
            <v>9:30</v>
          </cell>
          <cell r="BH953" t="str">
            <v>17:00</v>
          </cell>
          <cell r="BI953" t="str">
            <v>9:00</v>
          </cell>
          <cell r="BJ953" t="str">
            <v>17:10</v>
          </cell>
          <cell r="BK953" t="str">
            <v/>
          </cell>
          <cell r="BL953" t="str">
            <v/>
          </cell>
        </row>
        <row r="954">
          <cell r="A954" t="str">
            <v>22-1210308-034</v>
          </cell>
          <cell r="B954">
            <v>44981</v>
          </cell>
          <cell r="C954">
            <v>44981</v>
          </cell>
          <cell r="F954" t="str">
            <v>1210308</v>
          </cell>
          <cell r="G954">
            <v>34</v>
          </cell>
          <cell r="H954">
            <v>21</v>
          </cell>
          <cell r="I954" t="str">
            <v>仙台</v>
          </cell>
          <cell r="J954" t="str">
            <v>宮城県建設産業会館</v>
          </cell>
          <cell r="K954" t="str">
            <v>4F 第2・第3会議室</v>
          </cell>
          <cell r="L954">
            <v>44993</v>
          </cell>
          <cell r="M954">
            <v>44994</v>
          </cell>
          <cell r="O954" t="str">
            <v>仙台</v>
          </cell>
          <cell r="P954" t="str">
            <v>一般</v>
          </cell>
          <cell r="Q954">
            <v>1</v>
          </cell>
          <cell r="R954" t="str">
            <v>ニイノ</v>
          </cell>
          <cell r="S954" t="str">
            <v>マサタカ</v>
          </cell>
          <cell r="T954" t="str">
            <v>ニイノ　マサタカ</v>
          </cell>
          <cell r="U954" t="str">
            <v>新野</v>
          </cell>
          <cell r="V954" t="str">
            <v>正尚</v>
          </cell>
          <cell r="W954" t="str">
            <v>新野　正尚</v>
          </cell>
          <cell r="X954">
            <v>24271</v>
          </cell>
          <cell r="Y954">
            <v>56</v>
          </cell>
          <cell r="Z954" t="str">
            <v>989-3207</v>
          </cell>
          <cell r="AA954" t="str">
            <v>宮城県</v>
          </cell>
          <cell r="AB954" t="str">
            <v>仙台市青葉区中山台西2-11</v>
          </cell>
          <cell r="AC954" t="str">
            <v/>
          </cell>
          <cell r="AD954" t="str">
            <v>080-6043-2378</v>
          </cell>
          <cell r="AE954" t="str">
            <v>masataka_niino@home.misawa.co.jp</v>
          </cell>
          <cell r="AF954" t="str">
            <v>東北ミサワホーム株式会社</v>
          </cell>
          <cell r="AG954" t="str">
            <v>リフォーム事業部</v>
          </cell>
          <cell r="AH954" t="str">
            <v>981-3133</v>
          </cell>
          <cell r="AI954" t="str">
            <v>宮城県</v>
          </cell>
          <cell r="AJ954" t="str">
            <v>仙台市泉区泉中央1-23-3</v>
          </cell>
          <cell r="AK954" t="str">
            <v>アーバンオフィスビル2階</v>
          </cell>
          <cell r="AL954" t="str">
            <v>022-343-1611</v>
          </cell>
          <cell r="AM954" t="str">
            <v>①</v>
          </cell>
          <cell r="AN954" t="str">
            <v>新野　正尚</v>
          </cell>
          <cell r="AO954">
            <v>1</v>
          </cell>
          <cell r="AP954">
            <v>1</v>
          </cell>
          <cell r="AS954" t="str">
            <v>一括</v>
          </cell>
          <cell r="BA954">
            <v>36</v>
          </cell>
          <cell r="BB954" t="str">
            <v>○</v>
          </cell>
          <cell r="BC954" t="str">
            <v>221210308034</v>
          </cell>
          <cell r="BD954">
            <v>44994</v>
          </cell>
          <cell r="BE954">
            <v>45012</v>
          </cell>
          <cell r="BF954">
            <v>45013</v>
          </cell>
          <cell r="BG954" t="str">
            <v>9:30</v>
          </cell>
          <cell r="BH954" t="str">
            <v>17:00</v>
          </cell>
          <cell r="BI954" t="str">
            <v>9:00</v>
          </cell>
          <cell r="BJ954" t="str">
            <v>17:10</v>
          </cell>
          <cell r="BK954" t="str">
            <v/>
          </cell>
          <cell r="BL954" t="str">
            <v/>
          </cell>
        </row>
        <row r="955">
          <cell r="A955" t="str">
            <v>22-1210308-035</v>
          </cell>
          <cell r="B955">
            <v>44981</v>
          </cell>
          <cell r="C955">
            <v>44981</v>
          </cell>
          <cell r="F955" t="str">
            <v>1210308</v>
          </cell>
          <cell r="G955">
            <v>35</v>
          </cell>
          <cell r="H955">
            <v>21</v>
          </cell>
          <cell r="I955" t="str">
            <v>仙台</v>
          </cell>
          <cell r="J955" t="str">
            <v>宮城県建設産業会館</v>
          </cell>
          <cell r="K955" t="str">
            <v>4F 第2・第3会議室</v>
          </cell>
          <cell r="L955">
            <v>44993</v>
          </cell>
          <cell r="M955">
            <v>44994</v>
          </cell>
          <cell r="O955" t="str">
            <v>仙台</v>
          </cell>
          <cell r="P955" t="str">
            <v>一般</v>
          </cell>
          <cell r="Q955">
            <v>1</v>
          </cell>
          <cell r="R955" t="str">
            <v>シブヤ</v>
          </cell>
          <cell r="S955" t="str">
            <v>マサヒコ</v>
          </cell>
          <cell r="T955" t="str">
            <v>シブヤ　マサヒコ</v>
          </cell>
          <cell r="U955" t="str">
            <v>渋谷</v>
          </cell>
          <cell r="V955" t="str">
            <v>政彦</v>
          </cell>
          <cell r="W955" t="str">
            <v>渋谷　政彦</v>
          </cell>
          <cell r="X955">
            <v>21155</v>
          </cell>
          <cell r="Y955">
            <v>65</v>
          </cell>
          <cell r="Z955" t="str">
            <v>981-3203</v>
          </cell>
          <cell r="AA955" t="str">
            <v>宮城県</v>
          </cell>
          <cell r="AB955" t="str">
            <v>仙台市泉区高森6丁目36-8</v>
          </cell>
          <cell r="AC955" t="str">
            <v/>
          </cell>
          <cell r="AD955" t="str">
            <v>080-5734-9080</v>
          </cell>
          <cell r="AE955" t="str">
            <v>Masahiko_Shibuya@home.misawa.co.jp</v>
          </cell>
          <cell r="AF955" t="str">
            <v>東北ミサワホーム株式会社</v>
          </cell>
          <cell r="AG955" t="str">
            <v>リフォーム事業部</v>
          </cell>
          <cell r="AH955" t="str">
            <v>981-3133</v>
          </cell>
          <cell r="AI955" t="str">
            <v>宮城県</v>
          </cell>
          <cell r="AJ955" t="str">
            <v>仙台市泉区泉中央1-23-3</v>
          </cell>
          <cell r="AK955" t="str">
            <v>アーバンオフィスビル2階</v>
          </cell>
          <cell r="AL955" t="str">
            <v>022-343-1611</v>
          </cell>
          <cell r="AM955" t="str">
            <v>①</v>
          </cell>
          <cell r="AN955" t="str">
            <v>新野　正尚</v>
          </cell>
          <cell r="AO955">
            <v>1</v>
          </cell>
          <cell r="AP955">
            <v>1</v>
          </cell>
          <cell r="AS955" t="str">
            <v>一括</v>
          </cell>
          <cell r="BA955">
            <v>38</v>
          </cell>
          <cell r="BB955" t="str">
            <v>○</v>
          </cell>
          <cell r="BC955" t="str">
            <v>221210308035</v>
          </cell>
          <cell r="BD955">
            <v>44994</v>
          </cell>
          <cell r="BE955">
            <v>45012</v>
          </cell>
          <cell r="BF955">
            <v>45013</v>
          </cell>
          <cell r="BG955" t="str">
            <v>9:30</v>
          </cell>
          <cell r="BH955" t="str">
            <v>17:00</v>
          </cell>
          <cell r="BI955" t="str">
            <v>9:00</v>
          </cell>
          <cell r="BJ955" t="str">
            <v>17:10</v>
          </cell>
          <cell r="BK955" t="str">
            <v/>
          </cell>
          <cell r="BL955" t="str">
            <v/>
          </cell>
        </row>
        <row r="956">
          <cell r="A956" t="str">
            <v>22-1210308-036</v>
          </cell>
          <cell r="B956">
            <v>44981</v>
          </cell>
          <cell r="C956">
            <v>44981</v>
          </cell>
          <cell r="F956" t="str">
            <v>1210308</v>
          </cell>
          <cell r="G956">
            <v>36</v>
          </cell>
          <cell r="H956">
            <v>21</v>
          </cell>
          <cell r="I956" t="str">
            <v>仙台</v>
          </cell>
          <cell r="J956" t="str">
            <v>宮城県建設産業会館</v>
          </cell>
          <cell r="K956" t="str">
            <v>4F 第2・第3会議室</v>
          </cell>
          <cell r="L956">
            <v>44993</v>
          </cell>
          <cell r="M956">
            <v>44994</v>
          </cell>
          <cell r="O956" t="str">
            <v>仙台</v>
          </cell>
          <cell r="P956" t="str">
            <v>一般</v>
          </cell>
          <cell r="Q956">
            <v>1</v>
          </cell>
          <cell r="R956" t="str">
            <v>オチ</v>
          </cell>
          <cell r="S956" t="str">
            <v>ヒデオ</v>
          </cell>
          <cell r="T956" t="str">
            <v>オチ　ヒデオ</v>
          </cell>
          <cell r="U956" t="str">
            <v>越智</v>
          </cell>
          <cell r="V956" t="str">
            <v>秀夫</v>
          </cell>
          <cell r="W956" t="str">
            <v>越智　秀夫</v>
          </cell>
          <cell r="X956">
            <v>24912</v>
          </cell>
          <cell r="Y956">
            <v>56</v>
          </cell>
          <cell r="Z956" t="str">
            <v>275-0022</v>
          </cell>
          <cell r="AA956" t="str">
            <v>千葉県</v>
          </cell>
          <cell r="AB956" t="str">
            <v>習志野市香澄6丁目5-1</v>
          </cell>
          <cell r="AD956" t="str">
            <v>080-4602-4386</v>
          </cell>
          <cell r="AE956" t="str">
            <v>ochi@sekisui.com</v>
          </cell>
          <cell r="AF956" t="str">
            <v>セキスイハイム東北株式会社</v>
          </cell>
          <cell r="AG956" t="str">
            <v>仙台住宅事業推進部　技術部　設計課</v>
          </cell>
          <cell r="AH956" t="str">
            <v>983-0852</v>
          </cell>
          <cell r="AI956" t="str">
            <v>宮城県</v>
          </cell>
          <cell r="AJ956" t="str">
            <v>仙台市宮城野区榴岡３－４－１</v>
          </cell>
          <cell r="AK956" t="str">
            <v>アゼリアヒルズ11階</v>
          </cell>
          <cell r="AL956" t="str">
            <v>022-369-3812</v>
          </cell>
          <cell r="AM956" t="str">
            <v>⑥</v>
          </cell>
          <cell r="AN956" t="str">
            <v>越智　秀夫</v>
          </cell>
          <cell r="AO956">
            <v>1</v>
          </cell>
          <cell r="AP956">
            <v>1</v>
          </cell>
          <cell r="AS956" t="str">
            <v>一括</v>
          </cell>
          <cell r="BA956">
            <v>38</v>
          </cell>
          <cell r="BB956" t="str">
            <v>○</v>
          </cell>
          <cell r="BC956" t="str">
            <v>221210308036</v>
          </cell>
          <cell r="BD956">
            <v>44994</v>
          </cell>
          <cell r="BE956">
            <v>45012</v>
          </cell>
          <cell r="BF956">
            <v>45013</v>
          </cell>
          <cell r="BG956" t="str">
            <v>9:30</v>
          </cell>
          <cell r="BH956" t="str">
            <v>17:00</v>
          </cell>
          <cell r="BI956" t="str">
            <v>9:00</v>
          </cell>
          <cell r="BJ956" t="str">
            <v>17:10</v>
          </cell>
          <cell r="BK956" t="str">
            <v/>
          </cell>
          <cell r="BL956" t="str">
            <v/>
          </cell>
        </row>
        <row r="957">
          <cell r="A957" t="str">
            <v>22-1210308-037</v>
          </cell>
          <cell r="B957">
            <v>44978</v>
          </cell>
          <cell r="C957">
            <v>44984</v>
          </cell>
          <cell r="F957" t="str">
            <v>1210308</v>
          </cell>
          <cell r="G957">
            <v>37</v>
          </cell>
          <cell r="H957">
            <v>21</v>
          </cell>
          <cell r="I957" t="str">
            <v>仙台</v>
          </cell>
          <cell r="J957" t="str">
            <v>宮城県建設産業会館</v>
          </cell>
          <cell r="K957" t="str">
            <v>4F 第2・第3会議室</v>
          </cell>
          <cell r="L957">
            <v>44993</v>
          </cell>
          <cell r="M957">
            <v>44994</v>
          </cell>
          <cell r="O957" t="str">
            <v>仙台</v>
          </cell>
          <cell r="P957" t="str">
            <v>一般</v>
          </cell>
          <cell r="Q957">
            <v>1</v>
          </cell>
          <cell r="R957" t="str">
            <v>オノデラ</v>
          </cell>
          <cell r="S957" t="str">
            <v>アツシ</v>
          </cell>
          <cell r="T957" t="str">
            <v>オノデラ　アツシ</v>
          </cell>
          <cell r="U957" t="str">
            <v>小野寺</v>
          </cell>
          <cell r="V957" t="str">
            <v>淳</v>
          </cell>
          <cell r="W957" t="str">
            <v>小野寺　淳</v>
          </cell>
          <cell r="X957">
            <v>24825</v>
          </cell>
          <cell r="Y957">
            <v>55</v>
          </cell>
          <cell r="Z957" t="str">
            <v>984-0038</v>
          </cell>
          <cell r="AA957" t="str">
            <v>宮城県</v>
          </cell>
          <cell r="AB957" t="str">
            <v>仙台市若林区伊在2-22-9</v>
          </cell>
          <cell r="AC957" t="str">
            <v/>
          </cell>
          <cell r="AD957" t="str">
            <v>080-2255-5568</v>
          </cell>
          <cell r="AE957" t="str">
            <v>atsushi-onodera@mitsuihome.co.jp</v>
          </cell>
          <cell r="AF957" t="str">
            <v>三井ホーム株式会社</v>
          </cell>
          <cell r="AG957" t="str">
            <v>東北統括支店</v>
          </cell>
          <cell r="AH957" t="str">
            <v>984-0051</v>
          </cell>
          <cell r="AI957" t="str">
            <v>宮城県</v>
          </cell>
          <cell r="AJ957" t="str">
            <v>仙台市若林区新寺1-3-45　7階</v>
          </cell>
          <cell r="AK957" t="str">
            <v/>
          </cell>
          <cell r="AL957" t="str">
            <v>022-292-3112</v>
          </cell>
          <cell r="AM957" t="str">
            <v>①</v>
          </cell>
          <cell r="AN957" t="str">
            <v>小野寺 淳</v>
          </cell>
          <cell r="AO957">
            <v>1</v>
          </cell>
          <cell r="AP957">
            <v>1</v>
          </cell>
          <cell r="AS957" t="str">
            <v>一括</v>
          </cell>
          <cell r="BA957">
            <v>37</v>
          </cell>
          <cell r="BB957" t="str">
            <v>○</v>
          </cell>
          <cell r="BC957" t="str">
            <v>221210308037</v>
          </cell>
          <cell r="BD957">
            <v>44994</v>
          </cell>
          <cell r="BE957">
            <v>45012</v>
          </cell>
          <cell r="BF957">
            <v>45013</v>
          </cell>
          <cell r="BG957" t="str">
            <v>9:30</v>
          </cell>
          <cell r="BH957" t="str">
            <v>17:00</v>
          </cell>
          <cell r="BI957" t="str">
            <v>9:00</v>
          </cell>
          <cell r="BJ957" t="str">
            <v>17:10</v>
          </cell>
          <cell r="BK957" t="str">
            <v/>
          </cell>
          <cell r="BL957" t="str">
            <v/>
          </cell>
        </row>
        <row r="958">
          <cell r="A958" t="str">
            <v>22-1210308-038</v>
          </cell>
          <cell r="B958">
            <v>44977</v>
          </cell>
          <cell r="C958">
            <v>44984</v>
          </cell>
          <cell r="F958" t="str">
            <v>1210308</v>
          </cell>
          <cell r="G958">
            <v>38</v>
          </cell>
          <cell r="H958">
            <v>21</v>
          </cell>
          <cell r="I958" t="str">
            <v>仙台</v>
          </cell>
          <cell r="J958" t="str">
            <v>宮城県建設産業会館</v>
          </cell>
          <cell r="K958" t="str">
            <v>4F 第2・第3会議室</v>
          </cell>
          <cell r="L958">
            <v>44993</v>
          </cell>
          <cell r="M958">
            <v>44994</v>
          </cell>
          <cell r="O958" t="str">
            <v>仙台</v>
          </cell>
          <cell r="P958" t="str">
            <v>一般</v>
          </cell>
          <cell r="Q958">
            <v>1</v>
          </cell>
          <cell r="R958" t="str">
            <v>スガワラ</v>
          </cell>
          <cell r="S958" t="str">
            <v>コウジ</v>
          </cell>
          <cell r="T958" t="str">
            <v>スガワラ　コウジ</v>
          </cell>
          <cell r="U958" t="str">
            <v>菅原</v>
          </cell>
          <cell r="V958" t="str">
            <v>晃史</v>
          </cell>
          <cell r="W958" t="str">
            <v>菅原　晃史</v>
          </cell>
          <cell r="X958">
            <v>23815</v>
          </cell>
          <cell r="Y958">
            <v>57</v>
          </cell>
          <cell r="Z958" t="str">
            <v>963-8071</v>
          </cell>
          <cell r="AA958" t="str">
            <v>福島県</v>
          </cell>
          <cell r="AB958" t="str">
            <v>郡山市富久山町久保田字伊賀河原110-9</v>
          </cell>
          <cell r="AC958" t="str">
            <v>べレオ伊賀河原307号</v>
          </cell>
          <cell r="AD958" t="str">
            <v>090-4812-6029</v>
          </cell>
          <cell r="AE958" t="str">
            <v>kouji-sugawara@mitsuihome.co.jp</v>
          </cell>
          <cell r="AF958" t="str">
            <v>三井ホーム株式会社</v>
          </cell>
          <cell r="AG958" t="str">
            <v>郡山メンテナンスセンター</v>
          </cell>
          <cell r="AH958" t="str">
            <v>963-8071</v>
          </cell>
          <cell r="AI958" t="str">
            <v>福島県</v>
          </cell>
          <cell r="AJ958" t="str">
            <v>郡山市富久山町久保田字伊賀河原34</v>
          </cell>
          <cell r="AK958" t="str">
            <v>HD郡山伊賀河原ビル2階</v>
          </cell>
          <cell r="AL958" t="str">
            <v>024-927-0531</v>
          </cell>
          <cell r="AM958" t="str">
            <v>①</v>
          </cell>
          <cell r="AN958" t="str">
            <v>菅原　晃史</v>
          </cell>
          <cell r="AO958">
            <v>1</v>
          </cell>
          <cell r="AP958">
            <v>1</v>
          </cell>
          <cell r="AS958" t="str">
            <v>一括</v>
          </cell>
          <cell r="BA958">
            <v>33</v>
          </cell>
          <cell r="BB958" t="str">
            <v>○</v>
          </cell>
          <cell r="BC958" t="str">
            <v>221210308038</v>
          </cell>
          <cell r="BD958">
            <v>44994</v>
          </cell>
          <cell r="BE958">
            <v>45012</v>
          </cell>
          <cell r="BF958">
            <v>45013</v>
          </cell>
          <cell r="BG958" t="str">
            <v>9:30</v>
          </cell>
          <cell r="BH958" t="str">
            <v>17:00</v>
          </cell>
          <cell r="BI958" t="str">
            <v>9:00</v>
          </cell>
          <cell r="BJ958" t="str">
            <v>17:10</v>
          </cell>
          <cell r="BK958" t="str">
            <v/>
          </cell>
          <cell r="BL958" t="str">
            <v/>
          </cell>
        </row>
        <row r="959">
          <cell r="A959" t="str">
            <v>22-1210308-039</v>
          </cell>
          <cell r="B959">
            <v>44981</v>
          </cell>
          <cell r="C959">
            <v>44984</v>
          </cell>
          <cell r="F959" t="str">
            <v>1210308</v>
          </cell>
          <cell r="G959">
            <v>39</v>
          </cell>
          <cell r="H959">
            <v>21</v>
          </cell>
          <cell r="I959" t="str">
            <v>仙台</v>
          </cell>
          <cell r="J959" t="str">
            <v>宮城県建設産業会館</v>
          </cell>
          <cell r="K959" t="str">
            <v>4F 第2・第3会議室</v>
          </cell>
          <cell r="L959">
            <v>44993</v>
          </cell>
          <cell r="M959">
            <v>44994</v>
          </cell>
          <cell r="O959" t="str">
            <v>仙台</v>
          </cell>
          <cell r="P959" t="str">
            <v>一般</v>
          </cell>
          <cell r="Q959">
            <v>1</v>
          </cell>
          <cell r="R959" t="str">
            <v>ササキ</v>
          </cell>
          <cell r="S959" t="str">
            <v>ワタル</v>
          </cell>
          <cell r="T959" t="str">
            <v>ササキ　ワタル</v>
          </cell>
          <cell r="U959" t="str">
            <v>佐々木</v>
          </cell>
          <cell r="V959" t="str">
            <v>航</v>
          </cell>
          <cell r="W959" t="str">
            <v>佐々木　航</v>
          </cell>
          <cell r="X959">
            <v>29982</v>
          </cell>
          <cell r="Y959">
            <v>42</v>
          </cell>
          <cell r="Z959" t="str">
            <v>981-3134</v>
          </cell>
          <cell r="AA959" t="str">
            <v>宮城県</v>
          </cell>
          <cell r="AB959" t="str">
            <v>仙台市泉区桂1丁目14-4</v>
          </cell>
          <cell r="AD959" t="str">
            <v>070-28330-7083</v>
          </cell>
          <cell r="AE959" t="str">
            <v>wataru-sasaki@mitsuihome.co.jp</v>
          </cell>
          <cell r="AF959" t="str">
            <v>三井ホーム株式会社</v>
          </cell>
          <cell r="AG959" t="str">
            <v>東北統括支店</v>
          </cell>
          <cell r="AH959" t="str">
            <v>984-0051</v>
          </cell>
          <cell r="AI959" t="str">
            <v>宮城県</v>
          </cell>
          <cell r="AJ959" t="str">
            <v>仙台市若林区新寺1-3-45　7階</v>
          </cell>
          <cell r="AL959" t="str">
            <v>022-292-3112</v>
          </cell>
          <cell r="AM959" t="str">
            <v>①</v>
          </cell>
          <cell r="AN959" t="str">
            <v>佐々木　航</v>
          </cell>
          <cell r="AO959">
            <v>1</v>
          </cell>
          <cell r="AP959">
            <v>1</v>
          </cell>
          <cell r="AS959" t="str">
            <v>一括</v>
          </cell>
          <cell r="BA959">
            <v>40</v>
          </cell>
          <cell r="BB959" t="str">
            <v>○</v>
          </cell>
          <cell r="BC959" t="str">
            <v>221210308039</v>
          </cell>
          <cell r="BD959">
            <v>44994</v>
          </cell>
          <cell r="BE959">
            <v>45012</v>
          </cell>
          <cell r="BF959">
            <v>45013</v>
          </cell>
          <cell r="BG959" t="str">
            <v>9:30</v>
          </cell>
          <cell r="BH959" t="str">
            <v>17:00</v>
          </cell>
          <cell r="BI959" t="str">
            <v>9:00</v>
          </cell>
          <cell r="BJ959" t="str">
            <v>17:10</v>
          </cell>
          <cell r="BK959" t="str">
            <v/>
          </cell>
          <cell r="BL959" t="str">
            <v/>
          </cell>
        </row>
        <row r="960">
          <cell r="A960" t="str">
            <v>22-1210308-040</v>
          </cell>
          <cell r="B960">
            <v>44978</v>
          </cell>
          <cell r="C960">
            <v>44984</v>
          </cell>
          <cell r="F960" t="str">
            <v>1210308</v>
          </cell>
          <cell r="G960">
            <v>40</v>
          </cell>
          <cell r="H960">
            <v>21</v>
          </cell>
          <cell r="I960" t="str">
            <v>仙台</v>
          </cell>
          <cell r="J960" t="str">
            <v>宮城県建設産業会館</v>
          </cell>
          <cell r="K960" t="str">
            <v>4F 第2・第3会議室</v>
          </cell>
          <cell r="L960">
            <v>44993</v>
          </cell>
          <cell r="M960">
            <v>44994</v>
          </cell>
          <cell r="O960" t="str">
            <v>仙台</v>
          </cell>
          <cell r="P960" t="str">
            <v>一般</v>
          </cell>
          <cell r="Q960">
            <v>1</v>
          </cell>
          <cell r="R960" t="str">
            <v>アオノ</v>
          </cell>
          <cell r="S960" t="str">
            <v>ケン</v>
          </cell>
          <cell r="T960" t="str">
            <v>アオノ　ケン</v>
          </cell>
          <cell r="U960" t="str">
            <v>青野</v>
          </cell>
          <cell r="V960" t="str">
            <v>憲</v>
          </cell>
          <cell r="W960" t="str">
            <v>青野　憲</v>
          </cell>
          <cell r="X960">
            <v>29776</v>
          </cell>
          <cell r="Y960">
            <v>41</v>
          </cell>
          <cell r="Z960" t="str">
            <v>981-0952</v>
          </cell>
          <cell r="AA960" t="str">
            <v>宮城</v>
          </cell>
          <cell r="AB960" t="str">
            <v>仙台市青葉区中山4-13-25</v>
          </cell>
          <cell r="AC960" t="str">
            <v/>
          </cell>
          <cell r="AD960" t="str">
            <v>070-6498-0709</v>
          </cell>
          <cell r="AE960" t="str">
            <v>ken-aono@mitsuihome.co.jp</v>
          </cell>
          <cell r="AF960" t="str">
            <v>三井ホーム株式会社</v>
          </cell>
          <cell r="AG960" t="str">
            <v>東北統括支店</v>
          </cell>
          <cell r="AH960" t="str">
            <v>981-0051</v>
          </cell>
          <cell r="AI960" t="str">
            <v>宮城</v>
          </cell>
          <cell r="AJ960" t="str">
            <v>仙台市若林区新寺1-3-45</v>
          </cell>
          <cell r="AK960" t="str">
            <v>AI.premium 7F</v>
          </cell>
          <cell r="AL960" t="str">
            <v>022-292-3115</v>
          </cell>
          <cell r="AM960" t="str">
            <v>①</v>
          </cell>
          <cell r="AN960" t="str">
            <v>青野 憲</v>
          </cell>
          <cell r="AO960">
            <v>0</v>
          </cell>
          <cell r="AP960">
            <v>0</v>
          </cell>
          <cell r="AS960" t="str">
            <v>一括</v>
          </cell>
          <cell r="BA960">
            <v>39</v>
          </cell>
          <cell r="BB960" t="str">
            <v>○</v>
          </cell>
          <cell r="BC960" t="str">
            <v>221210308040</v>
          </cell>
          <cell r="BD960">
            <v>44994</v>
          </cell>
          <cell r="BE960">
            <v>45012</v>
          </cell>
          <cell r="BF960">
            <v>45013</v>
          </cell>
          <cell r="BG960" t="str">
            <v>9:30</v>
          </cell>
          <cell r="BH960" t="str">
            <v>17:00</v>
          </cell>
          <cell r="BI960" t="str">
            <v>9:00</v>
          </cell>
          <cell r="BJ960" t="str">
            <v>17:10</v>
          </cell>
          <cell r="BK960" t="str">
            <v/>
          </cell>
          <cell r="BL960" t="str">
            <v/>
          </cell>
        </row>
        <row r="961">
          <cell r="A961" t="str">
            <v>22-1210308-041</v>
          </cell>
          <cell r="B961">
            <v>44984</v>
          </cell>
          <cell r="C961">
            <v>44984</v>
          </cell>
          <cell r="F961" t="str">
            <v>1210308</v>
          </cell>
          <cell r="G961">
            <v>41</v>
          </cell>
          <cell r="H961">
            <v>21</v>
          </cell>
          <cell r="I961" t="str">
            <v>仙台</v>
          </cell>
          <cell r="J961" t="str">
            <v>宮城県建設産業会館</v>
          </cell>
          <cell r="K961" t="str">
            <v>4F 第2・第3会議室</v>
          </cell>
          <cell r="L961">
            <v>44993</v>
          </cell>
          <cell r="M961">
            <v>44994</v>
          </cell>
          <cell r="O961" t="str">
            <v>仙台</v>
          </cell>
          <cell r="P961" t="str">
            <v>一般</v>
          </cell>
          <cell r="Q961">
            <v>1</v>
          </cell>
          <cell r="R961" t="str">
            <v>ツジ</v>
          </cell>
          <cell r="S961" t="str">
            <v>カツヤ</v>
          </cell>
          <cell r="T961" t="str">
            <v>ツジ　カツヤ</v>
          </cell>
          <cell r="U961" t="str">
            <v>辻󠄀</v>
          </cell>
          <cell r="V961" t="str">
            <v>克哉</v>
          </cell>
          <cell r="W961" t="str">
            <v>辻󠄀　克哉</v>
          </cell>
          <cell r="X961">
            <v>29669</v>
          </cell>
          <cell r="Y961">
            <v>41</v>
          </cell>
          <cell r="Z961" t="str">
            <v>984-0041</v>
          </cell>
          <cell r="AA961" t="str">
            <v>宮城県</v>
          </cell>
          <cell r="AB961" t="str">
            <v>仙台氏若林区志波町12-3</v>
          </cell>
          <cell r="AC961" t="str">
            <v>田中ビル307号</v>
          </cell>
          <cell r="AD961" t="str">
            <v>090-9617-6836</v>
          </cell>
          <cell r="AE961" t="str">
            <v>katsuya.tsuji@rockpaint.co.jp</v>
          </cell>
          <cell r="AF961" t="str">
            <v>ロックペイント株式会社</v>
          </cell>
          <cell r="AG961" t="str">
            <v>仙台営業所</v>
          </cell>
          <cell r="AH961" t="str">
            <v>983-0044</v>
          </cell>
          <cell r="AI961" t="str">
            <v>宮城県</v>
          </cell>
          <cell r="AJ961" t="str">
            <v>仙台市宮城野区宮千代2-3-11</v>
          </cell>
          <cell r="AK961" t="str">
            <v>渡正ビル201号室</v>
          </cell>
          <cell r="AL961" t="str">
            <v>022-349-8677</v>
          </cell>
          <cell r="AM961" t="str">
            <v>⑥</v>
          </cell>
          <cell r="AN961" t="str">
            <v>辻󠄀　克哉</v>
          </cell>
          <cell r="AO961">
            <v>1</v>
          </cell>
          <cell r="AP961">
            <v>1</v>
          </cell>
          <cell r="AS961" t="str">
            <v>三菱</v>
          </cell>
          <cell r="AT961">
            <v>44985</v>
          </cell>
          <cell r="BA961">
            <v>39</v>
          </cell>
          <cell r="BB961" t="str">
            <v>○</v>
          </cell>
          <cell r="BC961" t="str">
            <v>221210308041</v>
          </cell>
          <cell r="BD961">
            <v>44994</v>
          </cell>
          <cell r="BE961">
            <v>45012</v>
          </cell>
          <cell r="BF961">
            <v>45013</v>
          </cell>
          <cell r="BG961" t="str">
            <v>9:30</v>
          </cell>
          <cell r="BH961" t="str">
            <v>17:00</v>
          </cell>
          <cell r="BI961" t="str">
            <v>9:00</v>
          </cell>
          <cell r="BJ961" t="str">
            <v>17:10</v>
          </cell>
          <cell r="BK961" t="str">
            <v/>
          </cell>
          <cell r="BL961" t="str">
            <v/>
          </cell>
        </row>
        <row r="962">
          <cell r="A962" t="str">
            <v>22-1210308-042</v>
          </cell>
          <cell r="B962">
            <v>44984</v>
          </cell>
          <cell r="C962">
            <v>44985</v>
          </cell>
          <cell r="E962">
            <v>0</v>
          </cell>
          <cell r="F962" t="str">
            <v>1210308</v>
          </cell>
          <cell r="G962">
            <v>42</v>
          </cell>
          <cell r="H962">
            <v>21</v>
          </cell>
          <cell r="I962" t="str">
            <v>仙台</v>
          </cell>
          <cell r="J962" t="str">
            <v>宮城県建設産業会館</v>
          </cell>
          <cell r="K962" t="str">
            <v>4F 第2・第3会議室</v>
          </cell>
          <cell r="L962">
            <v>44993</v>
          </cell>
          <cell r="M962">
            <v>44994</v>
          </cell>
          <cell r="O962" t="str">
            <v>仙台</v>
          </cell>
          <cell r="P962" t="str">
            <v>一般</v>
          </cell>
          <cell r="Q962">
            <v>1</v>
          </cell>
          <cell r="R962" t="str">
            <v>マシコ</v>
          </cell>
          <cell r="S962" t="str">
            <v>アツシ</v>
          </cell>
          <cell r="T962" t="str">
            <v>マシコ　アツシ</v>
          </cell>
          <cell r="U962" t="str">
            <v>増子</v>
          </cell>
          <cell r="V962" t="str">
            <v>敦</v>
          </cell>
          <cell r="W962" t="str">
            <v>増子　敦</v>
          </cell>
          <cell r="X962">
            <v>23752</v>
          </cell>
          <cell r="Y962">
            <v>59</v>
          </cell>
          <cell r="Z962" t="str">
            <v>981-3341</v>
          </cell>
          <cell r="AA962" t="str">
            <v>宮城県</v>
          </cell>
          <cell r="AB962" t="str">
            <v>富谷市成田3-22-14</v>
          </cell>
          <cell r="AD962" t="str">
            <v>080-6052-5557</v>
          </cell>
          <cell r="AE962" t="str">
            <v>a-mashiko@tootahome-t.jp</v>
          </cell>
          <cell r="AF962" t="str">
            <v>トヨタホームとうほく株式会社</v>
          </cell>
          <cell r="AG962" t="str">
            <v>ストック事業部 宮城リフォーム課</v>
          </cell>
          <cell r="AH962" t="str">
            <v>981-3133</v>
          </cell>
          <cell r="AI962" t="str">
            <v>宮城県</v>
          </cell>
          <cell r="AJ962" t="str">
            <v>仙台市泉区泉中央1-33-4</v>
          </cell>
          <cell r="AL962" t="str">
            <v>022-371-3771</v>
          </cell>
          <cell r="AM962" t="str">
            <v>⑥</v>
          </cell>
          <cell r="AN962" t="str">
            <v>増子　敦</v>
          </cell>
          <cell r="AO962">
            <v>1</v>
          </cell>
          <cell r="AP962">
            <v>1</v>
          </cell>
          <cell r="AS962" t="str">
            <v>一括</v>
          </cell>
          <cell r="BA962">
            <v>40</v>
          </cell>
          <cell r="BB962" t="str">
            <v>○</v>
          </cell>
          <cell r="BC962" t="str">
            <v>221210308042</v>
          </cell>
          <cell r="BD962">
            <v>44994</v>
          </cell>
          <cell r="BE962">
            <v>45012</v>
          </cell>
          <cell r="BF962">
            <v>45013</v>
          </cell>
          <cell r="BG962" t="str">
            <v>9:30</v>
          </cell>
          <cell r="BH962" t="str">
            <v>17:00</v>
          </cell>
          <cell r="BI962" t="str">
            <v>9:00</v>
          </cell>
          <cell r="BJ962" t="str">
            <v>17:10</v>
          </cell>
          <cell r="BK962" t="str">
            <v/>
          </cell>
          <cell r="BL962" t="str">
            <v/>
          </cell>
        </row>
        <row r="963">
          <cell r="A963" t="str">
            <v>22-1210308-043</v>
          </cell>
          <cell r="B963">
            <v>44834</v>
          </cell>
          <cell r="C963">
            <v>44987</v>
          </cell>
          <cell r="F963" t="str">
            <v>1210308</v>
          </cell>
          <cell r="G963">
            <v>43</v>
          </cell>
          <cell r="H963">
            <v>21</v>
          </cell>
          <cell r="I963" t="str">
            <v>仙台</v>
          </cell>
          <cell r="J963" t="str">
            <v>宮城県建設産業会館</v>
          </cell>
          <cell r="K963" t="str">
            <v>4F 第2・第3会議室</v>
          </cell>
          <cell r="L963">
            <v>44993</v>
          </cell>
          <cell r="M963">
            <v>44994</v>
          </cell>
          <cell r="O963" t="str">
            <v>仙台</v>
          </cell>
          <cell r="P963" t="str">
            <v>一般</v>
          </cell>
          <cell r="Q963">
            <v>1</v>
          </cell>
          <cell r="R963" t="str">
            <v>オザワ</v>
          </cell>
          <cell r="S963" t="str">
            <v>ユウタ</v>
          </cell>
          <cell r="T963" t="str">
            <v>オザワ　ユウタ</v>
          </cell>
          <cell r="U963" t="str">
            <v>小澤</v>
          </cell>
          <cell r="V963" t="str">
            <v>悠太</v>
          </cell>
          <cell r="W963" t="str">
            <v>小澤　悠太</v>
          </cell>
          <cell r="X963">
            <v>32555</v>
          </cell>
          <cell r="Y963">
            <v>34</v>
          </cell>
          <cell r="Z963" t="str">
            <v>963-0111</v>
          </cell>
          <cell r="AA963" t="str">
            <v>福島県</v>
          </cell>
          <cell r="AB963" t="str">
            <v>郡山市安積町荒井字柴宮山27-94</v>
          </cell>
          <cell r="AC963" t="str">
            <v/>
          </cell>
          <cell r="AD963" t="str">
            <v>080-3519-5259</v>
          </cell>
          <cell r="AE963" t="str">
            <v>yuta_ozawa＠sekisui.com</v>
          </cell>
          <cell r="AF963" t="str">
            <v>セキスイハイム東北株式会社</v>
          </cell>
          <cell r="AG963" t="str">
            <v>福島支店　技術部</v>
          </cell>
          <cell r="AH963" t="str">
            <v>963-8560</v>
          </cell>
          <cell r="AI963" t="str">
            <v>福島県</v>
          </cell>
          <cell r="AJ963" t="str">
            <v>郡山市島二丁目50番15号</v>
          </cell>
          <cell r="AK963" t="str">
            <v>三栄ビル</v>
          </cell>
          <cell r="AL963" t="str">
            <v>024-932-8010</v>
          </cell>
          <cell r="AM963" t="str">
            <v>①</v>
          </cell>
          <cell r="AN963" t="str">
            <v>小澤　悠太</v>
          </cell>
          <cell r="AO963">
            <v>1</v>
          </cell>
          <cell r="AP963">
            <v>1</v>
          </cell>
          <cell r="AS963" t="str">
            <v>一括</v>
          </cell>
          <cell r="BA963">
            <v>40</v>
          </cell>
          <cell r="BB963" t="str">
            <v>○</v>
          </cell>
          <cell r="BC963" t="str">
            <v>221210308043</v>
          </cell>
          <cell r="BD963">
            <v>44994</v>
          </cell>
          <cell r="BE963">
            <v>45012</v>
          </cell>
          <cell r="BF963">
            <v>45013</v>
          </cell>
          <cell r="BG963" t="str">
            <v>9:30</v>
          </cell>
          <cell r="BH963" t="str">
            <v>17:00</v>
          </cell>
          <cell r="BI963" t="str">
            <v>9:00</v>
          </cell>
          <cell r="BJ963" t="str">
            <v>17:10</v>
          </cell>
          <cell r="BK963" t="str">
            <v/>
          </cell>
          <cell r="BL963" t="str">
            <v/>
          </cell>
        </row>
        <row r="964">
          <cell r="A964" t="str">
            <v>22-1210308-044</v>
          </cell>
          <cell r="B964">
            <v>44830</v>
          </cell>
          <cell r="C964">
            <v>44987</v>
          </cell>
          <cell r="F964" t="str">
            <v>1210308</v>
          </cell>
          <cell r="G964">
            <v>44</v>
          </cell>
          <cell r="H964">
            <v>21</v>
          </cell>
          <cell r="I964" t="str">
            <v>仙台</v>
          </cell>
          <cell r="J964" t="str">
            <v>宮城県建設産業会館</v>
          </cell>
          <cell r="K964" t="str">
            <v>4F 第2・第3会議室</v>
          </cell>
          <cell r="L964">
            <v>44993</v>
          </cell>
          <cell r="M964">
            <v>44994</v>
          </cell>
          <cell r="O964" t="str">
            <v>仙台</v>
          </cell>
          <cell r="P964" t="str">
            <v>一般</v>
          </cell>
          <cell r="Q964">
            <v>1</v>
          </cell>
          <cell r="R964" t="str">
            <v>フカヤ</v>
          </cell>
          <cell r="S964" t="str">
            <v>ユウスケ</v>
          </cell>
          <cell r="T964" t="str">
            <v>フカヤ　ユウスケ</v>
          </cell>
          <cell r="U964" t="str">
            <v>深谷</v>
          </cell>
          <cell r="V964" t="str">
            <v>雄介</v>
          </cell>
          <cell r="W964" t="str">
            <v>深谷　雄介</v>
          </cell>
          <cell r="X964">
            <v>33244</v>
          </cell>
          <cell r="Y964">
            <v>32</v>
          </cell>
          <cell r="Z964" t="str">
            <v>961-0403</v>
          </cell>
          <cell r="AA964" t="str">
            <v>福島県</v>
          </cell>
          <cell r="AB964" t="str">
            <v>白河市表郷番沢字漆方10</v>
          </cell>
          <cell r="AC964" t="str">
            <v/>
          </cell>
          <cell r="AD964" t="str">
            <v>080-1671-4358</v>
          </cell>
          <cell r="AE964" t="str">
            <v>f.0106fukaya@sekisui.com</v>
          </cell>
          <cell r="AF964" t="str">
            <v>セキスイハイム東北株式会社</v>
          </cell>
          <cell r="AG964" t="str">
            <v>福島支店　技術部</v>
          </cell>
          <cell r="AH964" t="str">
            <v>963-8560</v>
          </cell>
          <cell r="AI964" t="str">
            <v>福島県</v>
          </cell>
          <cell r="AJ964" t="str">
            <v>郡山市島二丁目50番15号</v>
          </cell>
          <cell r="AK964" t="str">
            <v>三栄ビル</v>
          </cell>
          <cell r="AL964" t="str">
            <v>024-932-8010</v>
          </cell>
          <cell r="AM964" t="str">
            <v>①</v>
          </cell>
          <cell r="AN964" t="str">
            <v>深谷　雄介</v>
          </cell>
          <cell r="AO964">
            <v>0</v>
          </cell>
          <cell r="AP964">
            <v>1</v>
          </cell>
          <cell r="AS964" t="str">
            <v>一括</v>
          </cell>
          <cell r="BA964">
            <v>39</v>
          </cell>
          <cell r="BB964" t="str">
            <v>○</v>
          </cell>
          <cell r="BC964" t="str">
            <v>221210308044</v>
          </cell>
          <cell r="BD964">
            <v>44994</v>
          </cell>
          <cell r="BE964">
            <v>45012</v>
          </cell>
          <cell r="BF964">
            <v>45013</v>
          </cell>
          <cell r="BG964" t="str">
            <v>9:30</v>
          </cell>
          <cell r="BH964" t="str">
            <v>17:00</v>
          </cell>
          <cell r="BI964" t="str">
            <v>9:00</v>
          </cell>
          <cell r="BJ964" t="str">
            <v>17:10</v>
          </cell>
          <cell r="BK964" t="str">
            <v/>
          </cell>
          <cell r="BL964" t="str">
            <v/>
          </cell>
        </row>
        <row r="965">
          <cell r="A965" t="str">
            <v>22-1210308-045</v>
          </cell>
          <cell r="B965">
            <v>44830</v>
          </cell>
          <cell r="C965">
            <v>44987</v>
          </cell>
          <cell r="F965" t="str">
            <v>1210308</v>
          </cell>
          <cell r="G965">
            <v>45</v>
          </cell>
          <cell r="H965">
            <v>21</v>
          </cell>
          <cell r="I965" t="str">
            <v>仙台</v>
          </cell>
          <cell r="J965" t="str">
            <v>宮城県建設産業会館</v>
          </cell>
          <cell r="K965" t="str">
            <v>4F 第2・第3会議室</v>
          </cell>
          <cell r="L965">
            <v>44993</v>
          </cell>
          <cell r="M965">
            <v>44994</v>
          </cell>
          <cell r="O965" t="str">
            <v>仙台</v>
          </cell>
          <cell r="P965" t="str">
            <v>一般</v>
          </cell>
          <cell r="Q965">
            <v>1</v>
          </cell>
          <cell r="R965" t="str">
            <v>オオサキ</v>
          </cell>
          <cell r="S965" t="str">
            <v>ヤスヒロ</v>
          </cell>
          <cell r="T965" t="str">
            <v>オオサキ　ヤスヒロ</v>
          </cell>
          <cell r="U965" t="str">
            <v>大崎</v>
          </cell>
          <cell r="V965" t="str">
            <v>靖博</v>
          </cell>
          <cell r="W965" t="str">
            <v>大崎　靖博</v>
          </cell>
          <cell r="X965">
            <v>25271</v>
          </cell>
          <cell r="Y965">
            <v>53</v>
          </cell>
          <cell r="Z965" t="str">
            <v>981-1103</v>
          </cell>
          <cell r="AA965" t="str">
            <v>宮城県</v>
          </cell>
          <cell r="AB965" t="str">
            <v>仙台市太白区中田町字境32-2</v>
          </cell>
          <cell r="AC965" t="str">
            <v/>
          </cell>
          <cell r="AD965" t="str">
            <v>080-4292-5776</v>
          </cell>
          <cell r="AE965" t="str">
            <v>y.oosaki@sekisui.com</v>
          </cell>
          <cell r="AF965" t="str">
            <v>セキスイハイム東北株式会社</v>
          </cell>
          <cell r="AG965" t="str">
            <v>福島支店　技術部</v>
          </cell>
          <cell r="AH965" t="str">
            <v>963-8560</v>
          </cell>
          <cell r="AI965" t="str">
            <v>福島県</v>
          </cell>
          <cell r="AJ965" t="str">
            <v>郡山市島二丁目50番15号</v>
          </cell>
          <cell r="AK965" t="str">
            <v>三栄ビル</v>
          </cell>
          <cell r="AL965" t="str">
            <v>024-932-8010</v>
          </cell>
          <cell r="AM965" t="str">
            <v>①</v>
          </cell>
          <cell r="AN965" t="str">
            <v>大崎　靖博</v>
          </cell>
          <cell r="AO965">
            <v>0</v>
          </cell>
          <cell r="AP965">
            <v>1</v>
          </cell>
          <cell r="AS965" t="str">
            <v>一括</v>
          </cell>
          <cell r="BA965">
            <v>40</v>
          </cell>
          <cell r="BB965" t="str">
            <v>○</v>
          </cell>
          <cell r="BC965" t="str">
            <v>221210308045</v>
          </cell>
          <cell r="BD965">
            <v>44994</v>
          </cell>
          <cell r="BE965">
            <v>45012</v>
          </cell>
          <cell r="BF965">
            <v>45013</v>
          </cell>
          <cell r="BG965" t="str">
            <v>9:30</v>
          </cell>
          <cell r="BH965" t="str">
            <v>17:00</v>
          </cell>
          <cell r="BI965" t="str">
            <v>9:00</v>
          </cell>
          <cell r="BJ965" t="str">
            <v>17:10</v>
          </cell>
          <cell r="BK965" t="str">
            <v/>
          </cell>
          <cell r="BL965" t="str">
            <v/>
          </cell>
        </row>
        <row r="966">
          <cell r="A966" t="str">
            <v>22-1210308-046</v>
          </cell>
          <cell r="B966">
            <v>44833</v>
          </cell>
          <cell r="C966">
            <v>44987</v>
          </cell>
          <cell r="F966" t="str">
            <v>1210308</v>
          </cell>
          <cell r="G966">
            <v>46</v>
          </cell>
          <cell r="H966">
            <v>21</v>
          </cell>
          <cell r="I966" t="str">
            <v>仙台</v>
          </cell>
          <cell r="J966" t="str">
            <v>宮城県建設産業会館</v>
          </cell>
          <cell r="K966" t="str">
            <v>4F 第2・第3会議室</v>
          </cell>
          <cell r="L966">
            <v>44993</v>
          </cell>
          <cell r="M966">
            <v>44994</v>
          </cell>
          <cell r="O966" t="str">
            <v>仙台</v>
          </cell>
          <cell r="P966" t="str">
            <v>一般</v>
          </cell>
          <cell r="Q966">
            <v>1</v>
          </cell>
          <cell r="R966" t="str">
            <v>オオツカ</v>
          </cell>
          <cell r="S966" t="str">
            <v>ショウ</v>
          </cell>
          <cell r="T966" t="str">
            <v>オオツカ　ショウ</v>
          </cell>
          <cell r="U966" t="str">
            <v>大塚</v>
          </cell>
          <cell r="V966" t="str">
            <v>翔</v>
          </cell>
          <cell r="W966" t="str">
            <v>大塚　翔</v>
          </cell>
          <cell r="X966">
            <v>32787</v>
          </cell>
          <cell r="Y966">
            <v>33</v>
          </cell>
          <cell r="Z966" t="str">
            <v>963-8833</v>
          </cell>
          <cell r="AA966" t="str">
            <v>福島県</v>
          </cell>
          <cell r="AB966" t="str">
            <v>郡山市香久池一丁目8-6</v>
          </cell>
          <cell r="AC966" t="str">
            <v/>
          </cell>
          <cell r="AD966" t="str">
            <v>090-3642-1342</v>
          </cell>
          <cell r="AE966" t="str">
            <v>s.ootsuka@sekisui.com</v>
          </cell>
          <cell r="AF966" t="str">
            <v>セキスイハイム東北株式会社</v>
          </cell>
          <cell r="AG966" t="str">
            <v>福島住宅事業推進部</v>
          </cell>
          <cell r="AH966" t="str">
            <v>963-8560</v>
          </cell>
          <cell r="AI966" t="str">
            <v>福島県</v>
          </cell>
          <cell r="AJ966" t="str">
            <v>郡山市島二丁目50-15</v>
          </cell>
          <cell r="AK966" t="str">
            <v>三栄ビル</v>
          </cell>
          <cell r="AL966" t="str">
            <v>024-932-8010</v>
          </cell>
          <cell r="AM966" t="str">
            <v>①</v>
          </cell>
          <cell r="AN966" t="str">
            <v>大塚　翔</v>
          </cell>
          <cell r="AO966">
            <v>1</v>
          </cell>
          <cell r="AP966">
            <v>1</v>
          </cell>
          <cell r="AS966" t="str">
            <v>一括</v>
          </cell>
          <cell r="BA966">
            <v>39</v>
          </cell>
          <cell r="BB966" t="str">
            <v>○</v>
          </cell>
          <cell r="BC966" t="str">
            <v>221210308046</v>
          </cell>
          <cell r="BD966">
            <v>44994</v>
          </cell>
          <cell r="BE966">
            <v>45012</v>
          </cell>
          <cell r="BF966">
            <v>45013</v>
          </cell>
          <cell r="BG966" t="str">
            <v>9:30</v>
          </cell>
          <cell r="BH966" t="str">
            <v>17:00</v>
          </cell>
          <cell r="BI966" t="str">
            <v>9:00</v>
          </cell>
          <cell r="BJ966" t="str">
            <v>17:10</v>
          </cell>
          <cell r="BK966" t="str">
            <v/>
          </cell>
          <cell r="BL966" t="str">
            <v/>
          </cell>
        </row>
        <row r="967">
          <cell r="A967" t="str">
            <v>22-1210308-047</v>
          </cell>
          <cell r="B967">
            <v>44833</v>
          </cell>
          <cell r="C967">
            <v>44987</v>
          </cell>
          <cell r="F967" t="str">
            <v>1210308</v>
          </cell>
          <cell r="G967">
            <v>47</v>
          </cell>
          <cell r="H967">
            <v>21</v>
          </cell>
          <cell r="I967" t="str">
            <v>仙台</v>
          </cell>
          <cell r="J967" t="str">
            <v>宮城県建設産業会館</v>
          </cell>
          <cell r="K967" t="str">
            <v>4F 第2・第3会議室</v>
          </cell>
          <cell r="L967">
            <v>44993</v>
          </cell>
          <cell r="M967">
            <v>44994</v>
          </cell>
          <cell r="O967" t="str">
            <v>仙台</v>
          </cell>
          <cell r="P967" t="str">
            <v>一般</v>
          </cell>
          <cell r="Q967">
            <v>1</v>
          </cell>
          <cell r="R967" t="str">
            <v>ヒノ</v>
          </cell>
          <cell r="S967" t="str">
            <v>マサヒロ</v>
          </cell>
          <cell r="T967" t="str">
            <v>ヒノ　マサヒロ</v>
          </cell>
          <cell r="U967" t="str">
            <v>日野</v>
          </cell>
          <cell r="V967" t="str">
            <v>政洋</v>
          </cell>
          <cell r="W967" t="str">
            <v>日野　政洋</v>
          </cell>
          <cell r="X967">
            <v>26661</v>
          </cell>
          <cell r="Y967">
            <v>50</v>
          </cell>
          <cell r="Z967" t="str">
            <v>990-0885</v>
          </cell>
          <cell r="AA967" t="str">
            <v>山形県</v>
          </cell>
          <cell r="AB967" t="str">
            <v>山形市嶋北1丁目11-23</v>
          </cell>
          <cell r="AC967" t="str">
            <v/>
          </cell>
          <cell r="AD967" t="str">
            <v>080-4341-6048</v>
          </cell>
          <cell r="AE967" t="str">
            <v>m.hino@sekisui.com</v>
          </cell>
          <cell r="AF967" t="str">
            <v>セキスイハイム東北株式会社</v>
          </cell>
          <cell r="AG967" t="str">
            <v>山形支店　技術部</v>
          </cell>
          <cell r="AH967" t="str">
            <v>990-2323</v>
          </cell>
          <cell r="AI967" t="str">
            <v>山形県</v>
          </cell>
          <cell r="AJ967" t="str">
            <v>山形市桜田東1丁目10-34</v>
          </cell>
          <cell r="AK967" t="str">
            <v/>
          </cell>
          <cell r="AL967" t="str">
            <v>023-633-1326</v>
          </cell>
          <cell r="AM967" t="str">
            <v>⑥</v>
          </cell>
          <cell r="AN967" t="str">
            <v>日野　政洋</v>
          </cell>
          <cell r="AO967">
            <v>0</v>
          </cell>
          <cell r="AP967">
            <v>1</v>
          </cell>
          <cell r="AS967" t="str">
            <v>一括</v>
          </cell>
          <cell r="BA967">
            <v>37</v>
          </cell>
          <cell r="BB967" t="str">
            <v>○</v>
          </cell>
          <cell r="BC967" t="str">
            <v>221210308047</v>
          </cell>
          <cell r="BD967">
            <v>44994</v>
          </cell>
          <cell r="BE967">
            <v>45012</v>
          </cell>
          <cell r="BF967">
            <v>45013</v>
          </cell>
          <cell r="BG967" t="str">
            <v>9:30</v>
          </cell>
          <cell r="BH967" t="str">
            <v>17:00</v>
          </cell>
          <cell r="BI967" t="str">
            <v>9:00</v>
          </cell>
          <cell r="BJ967" t="str">
            <v>17:10</v>
          </cell>
          <cell r="BK967" t="str">
            <v/>
          </cell>
          <cell r="BL967" t="str">
            <v/>
          </cell>
        </row>
        <row r="968">
          <cell r="A968" t="str">
            <v>22-1210308-048</v>
          </cell>
          <cell r="B968">
            <v>44739</v>
          </cell>
          <cell r="C968">
            <v>44987</v>
          </cell>
          <cell r="F968" t="str">
            <v>1210308</v>
          </cell>
          <cell r="G968">
            <v>48</v>
          </cell>
          <cell r="H968">
            <v>21</v>
          </cell>
          <cell r="I968" t="str">
            <v>仙台</v>
          </cell>
          <cell r="J968" t="str">
            <v>宮城県建設産業会館</v>
          </cell>
          <cell r="K968" t="str">
            <v>4F 第2・第3会議室</v>
          </cell>
          <cell r="L968">
            <v>44993</v>
          </cell>
          <cell r="M968">
            <v>44994</v>
          </cell>
          <cell r="O968" t="str">
            <v>仙台</v>
          </cell>
          <cell r="P968" t="str">
            <v>一般</v>
          </cell>
          <cell r="Q968">
            <v>1</v>
          </cell>
          <cell r="R968" t="str">
            <v>ババ</v>
          </cell>
          <cell r="S968" t="str">
            <v>ヤスヒコ</v>
          </cell>
          <cell r="T968" t="str">
            <v>ババ　ヤスヒコ</v>
          </cell>
          <cell r="U968" t="str">
            <v>馬場</v>
          </cell>
          <cell r="V968" t="str">
            <v>康彦</v>
          </cell>
          <cell r="W968" t="str">
            <v>馬場　康彦</v>
          </cell>
          <cell r="X968">
            <v>25769</v>
          </cell>
          <cell r="Y968">
            <v>52</v>
          </cell>
          <cell r="Z968" t="str">
            <v>981-0943</v>
          </cell>
          <cell r="AA968" t="str">
            <v>宮城県</v>
          </cell>
          <cell r="AB968" t="str">
            <v>仙台市青葉区国見3丁目5-18-210</v>
          </cell>
          <cell r="AC968" t="str">
            <v/>
          </cell>
          <cell r="AD968" t="str">
            <v>080-4292-5709</v>
          </cell>
          <cell r="AE968" t="str">
            <v>yasu.baba@sekisui.com</v>
          </cell>
          <cell r="AF968" t="str">
            <v>セキスイハイム東北株式会社</v>
          </cell>
          <cell r="AG968" t="str">
            <v>福島支店　技術部</v>
          </cell>
          <cell r="AH968" t="str">
            <v>975-0031</v>
          </cell>
          <cell r="AI968" t="str">
            <v>福島県</v>
          </cell>
          <cell r="AJ968" t="str">
            <v>南相馬市原町区錦町1丁目66</v>
          </cell>
          <cell r="AK968" t="str">
            <v/>
          </cell>
          <cell r="AL968" t="str">
            <v>0244-23-0401</v>
          </cell>
          <cell r="AM968" t="str">
            <v>⑥</v>
          </cell>
          <cell r="AN968" t="str">
            <v>馬場　康彦</v>
          </cell>
          <cell r="AO968">
            <v>0</v>
          </cell>
          <cell r="AP968">
            <v>1</v>
          </cell>
          <cell r="AS968" t="str">
            <v>一括</v>
          </cell>
          <cell r="BA968">
            <v>40</v>
          </cell>
          <cell r="BB968" t="str">
            <v>○</v>
          </cell>
          <cell r="BC968" t="str">
            <v>221210308048</v>
          </cell>
          <cell r="BD968">
            <v>44994</v>
          </cell>
          <cell r="BE968">
            <v>45012</v>
          </cell>
          <cell r="BF968">
            <v>45013</v>
          </cell>
          <cell r="BG968" t="str">
            <v>9:30</v>
          </cell>
          <cell r="BH968" t="str">
            <v>17:00</v>
          </cell>
          <cell r="BI968" t="str">
            <v>9:00</v>
          </cell>
          <cell r="BJ968" t="str">
            <v>17:10</v>
          </cell>
          <cell r="BK968" t="str">
            <v/>
          </cell>
          <cell r="BL968" t="str">
            <v/>
          </cell>
        </row>
        <row r="969">
          <cell r="A969" t="str">
            <v>キャンセル</v>
          </cell>
          <cell r="B969">
            <v>44988</v>
          </cell>
          <cell r="C969">
            <v>44988</v>
          </cell>
          <cell r="F969" t="str">
            <v>1210308</v>
          </cell>
          <cell r="G969">
            <v>49</v>
          </cell>
          <cell r="H969">
            <v>21</v>
          </cell>
          <cell r="I969" t="str">
            <v>仙台</v>
          </cell>
          <cell r="J969" t="str">
            <v>宮城県建設産業会館</v>
          </cell>
          <cell r="K969" t="str">
            <v>4F 第2・第3会議室</v>
          </cell>
          <cell r="L969">
            <v>44993</v>
          </cell>
          <cell r="M969">
            <v>44994</v>
          </cell>
          <cell r="O969" t="str">
            <v>仙台</v>
          </cell>
          <cell r="P969" t="str">
            <v>一般</v>
          </cell>
          <cell r="Q969">
            <v>1</v>
          </cell>
          <cell r="R969" t="str">
            <v>ナマエ</v>
          </cell>
          <cell r="S969" t="str">
            <v>ヨシミツ</v>
          </cell>
          <cell r="T969" t="str">
            <v>ナマエ　ヨシミツ</v>
          </cell>
          <cell r="U969" t="str">
            <v>生江</v>
          </cell>
          <cell r="V969" t="str">
            <v>義光</v>
          </cell>
          <cell r="W969" t="str">
            <v>生江　義光</v>
          </cell>
          <cell r="X969">
            <v>22242</v>
          </cell>
          <cell r="Y969">
            <v>63</v>
          </cell>
          <cell r="Z969" t="str">
            <v>965-0001</v>
          </cell>
          <cell r="AA969" t="str">
            <v>福島県</v>
          </cell>
          <cell r="AB969" t="str">
            <v>会津若松市一箕町松長一丁目１-19</v>
          </cell>
          <cell r="AD969" t="str">
            <v>090-7333-4515</v>
          </cell>
          <cell r="AE969" t="str">
            <v>namae.yoshimitsu@panasonic-homes.com</v>
          </cell>
          <cell r="AF969" t="str">
            <v>パナソニックリフォーム株式会社</v>
          </cell>
          <cell r="AG969" t="str">
            <v>東部支社 北海道・東北営業部</v>
          </cell>
          <cell r="AH969" t="str">
            <v>963-8025</v>
          </cell>
          <cell r="AI969" t="str">
            <v>福島県</v>
          </cell>
          <cell r="AJ969" t="str">
            <v>郡山市桑野3-18-29</v>
          </cell>
          <cell r="AL969" t="str">
            <v>024-954-4321</v>
          </cell>
          <cell r="AM969" t="str">
            <v>⑥</v>
          </cell>
          <cell r="AN969" t="str">
            <v>生江　義光</v>
          </cell>
          <cell r="AO969">
            <v>1</v>
          </cell>
          <cell r="AP969">
            <v>1</v>
          </cell>
          <cell r="AS969" t="str">
            <v>一括</v>
          </cell>
          <cell r="BA969" t="str">
            <v/>
          </cell>
          <cell r="BB969" t="str">
            <v/>
          </cell>
          <cell r="BC969" t="str">
            <v/>
          </cell>
          <cell r="BD969" t="str">
            <v/>
          </cell>
          <cell r="BE969" t="str">
            <v/>
          </cell>
          <cell r="BF969" t="str">
            <v/>
          </cell>
          <cell r="BG969" t="str">
            <v>9:30</v>
          </cell>
          <cell r="BH969" t="str">
            <v>17:00</v>
          </cell>
          <cell r="BI969" t="str">
            <v>9:00</v>
          </cell>
          <cell r="BJ969" t="str">
            <v>17:10</v>
          </cell>
          <cell r="BK969" t="str">
            <v/>
          </cell>
          <cell r="BL969" t="str">
            <v/>
          </cell>
        </row>
        <row r="970">
          <cell r="A970" t="str">
            <v>22-1210308-050</v>
          </cell>
          <cell r="B970">
            <v>44988</v>
          </cell>
          <cell r="C970">
            <v>44988</v>
          </cell>
          <cell r="F970" t="str">
            <v>1210308</v>
          </cell>
          <cell r="G970">
            <v>50</v>
          </cell>
          <cell r="H970">
            <v>21</v>
          </cell>
          <cell r="I970" t="str">
            <v>仙台</v>
          </cell>
          <cell r="J970" t="str">
            <v>宮城県建設産業会館</v>
          </cell>
          <cell r="K970" t="str">
            <v>4F 第2・第3会議室</v>
          </cell>
          <cell r="L970">
            <v>44993</v>
          </cell>
          <cell r="M970">
            <v>44994</v>
          </cell>
          <cell r="O970" t="str">
            <v>仙台</v>
          </cell>
          <cell r="P970" t="str">
            <v>一般</v>
          </cell>
          <cell r="Q970">
            <v>1</v>
          </cell>
          <cell r="R970" t="str">
            <v>サカキバラ</v>
          </cell>
          <cell r="S970" t="str">
            <v>サトシ</v>
          </cell>
          <cell r="T970" t="str">
            <v>サカキバラ　サトシ</v>
          </cell>
          <cell r="U970" t="str">
            <v>榊原</v>
          </cell>
          <cell r="V970" t="str">
            <v>聡</v>
          </cell>
          <cell r="W970" t="str">
            <v>榊原　聡</v>
          </cell>
          <cell r="X970">
            <v>25407</v>
          </cell>
          <cell r="Y970">
            <v>55</v>
          </cell>
          <cell r="Z970" t="str">
            <v>963-8051</v>
          </cell>
          <cell r="AA970" t="str">
            <v>福島県</v>
          </cell>
          <cell r="AB970" t="str">
            <v>郡山市八山田3-338</v>
          </cell>
          <cell r="AD970" t="str">
            <v>070-3203-4018</v>
          </cell>
          <cell r="AE970" t="str">
            <v>sakakibara.satoshi@panasonic-homes.com</v>
          </cell>
          <cell r="AF970" t="str">
            <v>パナソニックリフォーム株式会社</v>
          </cell>
          <cell r="AG970" t="str">
            <v>東部支社　北海道・東北営業部　福島営業所</v>
          </cell>
          <cell r="AH970" t="str">
            <v>963-8025</v>
          </cell>
          <cell r="AI970" t="str">
            <v>福島県</v>
          </cell>
          <cell r="AJ970" t="str">
            <v>郡山市桑野3-18-29</v>
          </cell>
          <cell r="AL970" t="str">
            <v>024-954-4321</v>
          </cell>
          <cell r="AM970" t="str">
            <v>⑥</v>
          </cell>
          <cell r="AN970" t="str">
            <v>榊原　聡</v>
          </cell>
          <cell r="AO970">
            <v>1</v>
          </cell>
          <cell r="AP970">
            <v>1</v>
          </cell>
          <cell r="AS970" t="str">
            <v>一括</v>
          </cell>
          <cell r="BA970">
            <v>40</v>
          </cell>
          <cell r="BB970" t="str">
            <v>○</v>
          </cell>
          <cell r="BC970" t="str">
            <v>221210308050</v>
          </cell>
          <cell r="BD970">
            <v>44994</v>
          </cell>
          <cell r="BE970">
            <v>45012</v>
          </cell>
          <cell r="BF970">
            <v>45013</v>
          </cell>
          <cell r="BG970" t="str">
            <v>9:30</v>
          </cell>
          <cell r="BH970" t="str">
            <v>17:00</v>
          </cell>
          <cell r="BI970" t="str">
            <v>9:00</v>
          </cell>
          <cell r="BJ970" t="str">
            <v>17:10</v>
          </cell>
          <cell r="BK970" t="str">
            <v/>
          </cell>
          <cell r="BL970" t="str">
            <v/>
          </cell>
        </row>
        <row r="971">
          <cell r="A971" t="str">
            <v>22-1210308-051</v>
          </cell>
          <cell r="B971">
            <v>44988</v>
          </cell>
          <cell r="C971">
            <v>44988</v>
          </cell>
          <cell r="F971" t="str">
            <v>1210308</v>
          </cell>
          <cell r="G971">
            <v>51</v>
          </cell>
          <cell r="H971">
            <v>21</v>
          </cell>
          <cell r="I971" t="str">
            <v>仙台</v>
          </cell>
          <cell r="J971" t="str">
            <v>宮城県建設産業会館</v>
          </cell>
          <cell r="K971" t="str">
            <v>4F 第2・第3会議室</v>
          </cell>
          <cell r="L971">
            <v>44993</v>
          </cell>
          <cell r="M971">
            <v>44994</v>
          </cell>
          <cell r="O971" t="str">
            <v>仙台</v>
          </cell>
          <cell r="P971" t="str">
            <v>一般</v>
          </cell>
          <cell r="Q971">
            <v>1</v>
          </cell>
          <cell r="R971" t="str">
            <v>スガマ</v>
          </cell>
          <cell r="S971" t="str">
            <v>ケンスケ</v>
          </cell>
          <cell r="T971" t="str">
            <v>スガマ　ケンスケ</v>
          </cell>
          <cell r="U971" t="str">
            <v>須釜</v>
          </cell>
          <cell r="V971" t="str">
            <v>健介</v>
          </cell>
          <cell r="W971" t="str">
            <v>須釜　健介</v>
          </cell>
          <cell r="X971">
            <v>23377</v>
          </cell>
          <cell r="Y971">
            <v>60</v>
          </cell>
          <cell r="Z971" t="str">
            <v>020-0122</v>
          </cell>
          <cell r="AA971" t="str">
            <v>岩手県</v>
          </cell>
          <cell r="AB971" t="str">
            <v>盛岡市みたけ4-7-34</v>
          </cell>
          <cell r="AD971" t="str">
            <v>080-9931-5288</v>
          </cell>
          <cell r="AE971" t="str">
            <v>sugama.kensuke@panasonic-homes.com</v>
          </cell>
          <cell r="AF971" t="str">
            <v>パナソニックホームズ株式会社</v>
          </cell>
          <cell r="AG971" t="str">
            <v>東北・北海道支社 東北・北海道支店 岩手オーナーサポートセンター</v>
          </cell>
          <cell r="AH971" t="str">
            <v>020-0866</v>
          </cell>
          <cell r="AI971" t="str">
            <v>岩手県</v>
          </cell>
          <cell r="AJ971" t="str">
            <v>盛岡市本宮3丁目51-2-106</v>
          </cell>
          <cell r="AL971" t="str">
            <v>019-656-4077</v>
          </cell>
          <cell r="AM971" t="str">
            <v>⑥</v>
          </cell>
          <cell r="AN971" t="str">
            <v>須釜　健介</v>
          </cell>
          <cell r="AO971">
            <v>0</v>
          </cell>
          <cell r="AP971">
            <v>1</v>
          </cell>
          <cell r="AS971" t="str">
            <v>一括</v>
          </cell>
          <cell r="BA971">
            <v>40</v>
          </cell>
          <cell r="BB971" t="str">
            <v>○</v>
          </cell>
          <cell r="BC971" t="str">
            <v>221210308051</v>
          </cell>
          <cell r="BD971">
            <v>44994</v>
          </cell>
          <cell r="BE971">
            <v>45012</v>
          </cell>
          <cell r="BF971">
            <v>45013</v>
          </cell>
          <cell r="BG971" t="str">
            <v>9:30</v>
          </cell>
          <cell r="BH971" t="str">
            <v>17:00</v>
          </cell>
          <cell r="BI971" t="str">
            <v>9:00</v>
          </cell>
          <cell r="BJ971" t="str">
            <v>17:10</v>
          </cell>
          <cell r="BK971" t="str">
            <v/>
          </cell>
          <cell r="BL971" t="str">
            <v/>
          </cell>
        </row>
        <row r="972">
          <cell r="A972" t="str">
            <v>22-1210308-052</v>
          </cell>
          <cell r="B972">
            <v>44988</v>
          </cell>
          <cell r="C972">
            <v>44991</v>
          </cell>
          <cell r="F972" t="str">
            <v>1210308</v>
          </cell>
          <cell r="G972">
            <v>52</v>
          </cell>
          <cell r="H972">
            <v>21</v>
          </cell>
          <cell r="I972" t="str">
            <v>仙台</v>
          </cell>
          <cell r="J972" t="str">
            <v>宮城県建設産業会館</v>
          </cell>
          <cell r="K972" t="str">
            <v>4F 第2・第3会議室</v>
          </cell>
          <cell r="L972">
            <v>44993</v>
          </cell>
          <cell r="M972">
            <v>44994</v>
          </cell>
          <cell r="O972" t="str">
            <v>仙台</v>
          </cell>
          <cell r="P972" t="str">
            <v>一般</v>
          </cell>
          <cell r="Q972">
            <v>1</v>
          </cell>
          <cell r="R972" t="str">
            <v>フジタ</v>
          </cell>
          <cell r="S972" t="str">
            <v>マナブ</v>
          </cell>
          <cell r="T972" t="str">
            <v>フジタ　マナブ</v>
          </cell>
          <cell r="U972" t="str">
            <v>藤田</v>
          </cell>
          <cell r="V972" t="str">
            <v>学</v>
          </cell>
          <cell r="W972" t="str">
            <v>藤田　学</v>
          </cell>
          <cell r="X972">
            <v>26265</v>
          </cell>
          <cell r="Y972">
            <v>51</v>
          </cell>
          <cell r="Z972" t="str">
            <v>333-0801</v>
          </cell>
          <cell r="AA972" t="str">
            <v>埼玉県</v>
          </cell>
          <cell r="AB972" t="str">
            <v>川口市東川口3-6-21</v>
          </cell>
          <cell r="AC972" t="str">
            <v>藤和シティホームズ東川口けやき通り７０４</v>
          </cell>
          <cell r="AD972" t="str">
            <v>070-3195-1286</v>
          </cell>
          <cell r="AE972" t="str">
            <v>fujita.manabu001@panasonic-homes.com</v>
          </cell>
          <cell r="AF972" t="str">
            <v>パナソニックリフォーム株式会社</v>
          </cell>
          <cell r="AG972" t="str">
            <v>宮城営業所</v>
          </cell>
          <cell r="AH972" t="str">
            <v>981-3133</v>
          </cell>
          <cell r="AI972" t="str">
            <v>宮城県</v>
          </cell>
          <cell r="AJ972" t="str">
            <v>仙台市泉区泉中央2-11-9</v>
          </cell>
          <cell r="AK972" t="str">
            <v/>
          </cell>
          <cell r="AL972" t="str">
            <v>022-371-6813</v>
          </cell>
          <cell r="AM972" t="str">
            <v>⑥</v>
          </cell>
          <cell r="AN972" t="str">
            <v>藤田　学</v>
          </cell>
          <cell r="AO972">
            <v>0</v>
          </cell>
          <cell r="AP972">
            <v>1</v>
          </cell>
          <cell r="AS972" t="str">
            <v>一括</v>
          </cell>
          <cell r="BA972">
            <v>39</v>
          </cell>
          <cell r="BB972" t="str">
            <v>○</v>
          </cell>
          <cell r="BC972" t="str">
            <v>221210308052</v>
          </cell>
          <cell r="BD972">
            <v>44994</v>
          </cell>
          <cell r="BE972">
            <v>45012</v>
          </cell>
          <cell r="BF972">
            <v>45013</v>
          </cell>
          <cell r="BG972" t="str">
            <v>9:30</v>
          </cell>
          <cell r="BH972" t="str">
            <v>17:00</v>
          </cell>
          <cell r="BI972" t="str">
            <v>9:00</v>
          </cell>
          <cell r="BJ972" t="str">
            <v>17:10</v>
          </cell>
          <cell r="BK972" t="str">
            <v/>
          </cell>
          <cell r="BL972" t="str">
            <v/>
          </cell>
        </row>
        <row r="973">
          <cell r="A973" t="str">
            <v>22-1210308-053</v>
          </cell>
          <cell r="B973">
            <v>44840</v>
          </cell>
          <cell r="C973">
            <v>44991</v>
          </cell>
          <cell r="F973" t="str">
            <v>1210308</v>
          </cell>
          <cell r="G973">
            <v>53</v>
          </cell>
          <cell r="H973">
            <v>21</v>
          </cell>
          <cell r="I973" t="str">
            <v>仙台</v>
          </cell>
          <cell r="J973" t="str">
            <v>宮城県建設産業会館</v>
          </cell>
          <cell r="K973" t="str">
            <v>4F 第2・第3会議室</v>
          </cell>
          <cell r="L973">
            <v>44993</v>
          </cell>
          <cell r="M973">
            <v>44994</v>
          </cell>
          <cell r="O973" t="str">
            <v>仙台</v>
          </cell>
          <cell r="P973" t="str">
            <v>一般</v>
          </cell>
          <cell r="Q973">
            <v>1</v>
          </cell>
          <cell r="R973" t="str">
            <v>アベ</v>
          </cell>
          <cell r="S973" t="str">
            <v>キョウ</v>
          </cell>
          <cell r="T973" t="str">
            <v>アベ　キョウ</v>
          </cell>
          <cell r="U973" t="str">
            <v>阿部</v>
          </cell>
          <cell r="V973" t="str">
            <v>強</v>
          </cell>
          <cell r="W973" t="str">
            <v>阿部　強</v>
          </cell>
          <cell r="X973">
            <v>21769</v>
          </cell>
          <cell r="Y973">
            <v>63</v>
          </cell>
          <cell r="Z973" t="str">
            <v>980-0821</v>
          </cell>
          <cell r="AA973" t="str">
            <v>宮城県</v>
          </cell>
          <cell r="AB973" t="str">
            <v>仙台市青葉区春日町９－１８</v>
          </cell>
          <cell r="AC973" t="str">
            <v/>
          </cell>
          <cell r="AD973" t="str">
            <v>090-2400-9722</v>
          </cell>
          <cell r="AE973" t="str">
            <v>abe.kyo@panasonic-homes.com</v>
          </cell>
          <cell r="AF973" t="str">
            <v>パナソニックリフォーム株式会社</v>
          </cell>
          <cell r="AG973" t="str">
            <v>東北・北海道</v>
          </cell>
          <cell r="AH973" t="str">
            <v>901-3133</v>
          </cell>
          <cell r="AI973" t="str">
            <v>宮城県</v>
          </cell>
          <cell r="AJ973" t="str">
            <v>仙台市泉区泉中央2-11-9</v>
          </cell>
          <cell r="AK973" t="str">
            <v/>
          </cell>
          <cell r="AL973" t="str">
            <v>022-371-6813</v>
          </cell>
          <cell r="AM973" t="str">
            <v>⑥</v>
          </cell>
          <cell r="AN973" t="str">
            <v>阿部　強</v>
          </cell>
          <cell r="AO973">
            <v>1</v>
          </cell>
          <cell r="AP973">
            <v>1</v>
          </cell>
          <cell r="AS973" t="str">
            <v>一括</v>
          </cell>
          <cell r="BA973">
            <v>40</v>
          </cell>
          <cell r="BB973" t="str">
            <v>○</v>
          </cell>
          <cell r="BC973" t="str">
            <v>221210308053</v>
          </cell>
          <cell r="BD973">
            <v>44994</v>
          </cell>
          <cell r="BE973">
            <v>45012</v>
          </cell>
          <cell r="BF973">
            <v>45013</v>
          </cell>
          <cell r="BG973" t="str">
            <v>9:30</v>
          </cell>
          <cell r="BH973" t="str">
            <v>17:00</v>
          </cell>
          <cell r="BI973" t="str">
            <v>9:00</v>
          </cell>
          <cell r="BJ973" t="str">
            <v>17:10</v>
          </cell>
          <cell r="BK973" t="str">
            <v/>
          </cell>
          <cell r="BL973" t="str">
            <v/>
          </cell>
        </row>
        <row r="974">
          <cell r="A974" t="str">
            <v>22-1210308-054</v>
          </cell>
          <cell r="B974">
            <v>44988</v>
          </cell>
          <cell r="C974">
            <v>44991</v>
          </cell>
          <cell r="F974" t="str">
            <v>1210308</v>
          </cell>
          <cell r="G974">
            <v>54</v>
          </cell>
          <cell r="H974">
            <v>21</v>
          </cell>
          <cell r="I974" t="str">
            <v>仙台</v>
          </cell>
          <cell r="J974" t="str">
            <v>宮城県建設産業会館</v>
          </cell>
          <cell r="K974" t="str">
            <v>4F 第2・第3会議室</v>
          </cell>
          <cell r="L974">
            <v>44993</v>
          </cell>
          <cell r="M974">
            <v>44994</v>
          </cell>
          <cell r="O974" t="str">
            <v>仙台</v>
          </cell>
          <cell r="P974" t="str">
            <v>一般</v>
          </cell>
          <cell r="Q974">
            <v>1</v>
          </cell>
          <cell r="R974" t="str">
            <v>モリ</v>
          </cell>
          <cell r="S974" t="str">
            <v>カズヒロ</v>
          </cell>
          <cell r="T974" t="str">
            <v>モリ　カズヒロ</v>
          </cell>
          <cell r="U974" t="str">
            <v>森</v>
          </cell>
          <cell r="V974" t="str">
            <v>和宏</v>
          </cell>
          <cell r="W974" t="str">
            <v>森　和宏</v>
          </cell>
          <cell r="X974">
            <v>29002</v>
          </cell>
          <cell r="Y974">
            <v>43</v>
          </cell>
          <cell r="Z974" t="str">
            <v>981-3203</v>
          </cell>
          <cell r="AA974" t="str">
            <v>宮城県</v>
          </cell>
          <cell r="AB974" t="str">
            <v>仙台市泉区高森2-1-50</v>
          </cell>
          <cell r="AC974" t="str">
            <v>PARKWOOD高森101</v>
          </cell>
          <cell r="AD974" t="str">
            <v>080-2472-5753</v>
          </cell>
          <cell r="AE974" t="str">
            <v>mori.kazuhiro001@panasonic-homes.com</v>
          </cell>
          <cell r="AF974" t="str">
            <v>パナソニックリフォーム株式会社</v>
          </cell>
          <cell r="AG974" t="str">
            <v>宮城営業所</v>
          </cell>
          <cell r="AH974" t="str">
            <v>981-3133</v>
          </cell>
          <cell r="AI974" t="str">
            <v>宮城県</v>
          </cell>
          <cell r="AJ974" t="str">
            <v>仙台市泉区泉中央2-11-9</v>
          </cell>
          <cell r="AK974" t="str">
            <v/>
          </cell>
          <cell r="AL974" t="str">
            <v>022-371-6813</v>
          </cell>
          <cell r="AM974" t="str">
            <v>⑥</v>
          </cell>
          <cell r="AN974" t="str">
            <v>森　和宏</v>
          </cell>
          <cell r="AO974">
            <v>1</v>
          </cell>
          <cell r="AP974">
            <v>1</v>
          </cell>
          <cell r="AS974" t="str">
            <v>一括</v>
          </cell>
          <cell r="BA974">
            <v>40</v>
          </cell>
          <cell r="BB974" t="str">
            <v>○</v>
          </cell>
          <cell r="BC974" t="str">
            <v>221210308054</v>
          </cell>
          <cell r="BD974">
            <v>44994</v>
          </cell>
          <cell r="BE974">
            <v>45012</v>
          </cell>
          <cell r="BF974">
            <v>45013</v>
          </cell>
          <cell r="BG974" t="str">
            <v>9:30</v>
          </cell>
          <cell r="BH974" t="str">
            <v>17:00</v>
          </cell>
          <cell r="BI974" t="str">
            <v>9:00</v>
          </cell>
          <cell r="BJ974" t="str">
            <v>17:10</v>
          </cell>
          <cell r="BK974" t="str">
            <v/>
          </cell>
          <cell r="BL974" t="str">
            <v/>
          </cell>
        </row>
        <row r="975">
          <cell r="A975" t="str">
            <v>22-1100323-001</v>
          </cell>
          <cell r="B975">
            <v>44770</v>
          </cell>
          <cell r="C975">
            <v>44771</v>
          </cell>
          <cell r="F975" t="str">
            <v>1100323</v>
          </cell>
          <cell r="G975">
            <v>1</v>
          </cell>
          <cell r="H975">
            <v>10</v>
          </cell>
          <cell r="I975" t="str">
            <v>札幌</v>
          </cell>
          <cell r="J975" t="str">
            <v>北海道建設会館</v>
          </cell>
          <cell r="K975" t="str">
            <v>A会議室</v>
          </cell>
          <cell r="L975">
            <v>45008</v>
          </cell>
          <cell r="M975">
            <v>45009</v>
          </cell>
          <cell r="O975" t="str">
            <v>札幌</v>
          </cell>
          <cell r="P975" t="str">
            <v>一般</v>
          </cell>
          <cell r="Q975">
            <v>1</v>
          </cell>
          <cell r="R975" t="str">
            <v>ヤツヤナギ</v>
          </cell>
          <cell r="S975" t="str">
            <v>カズオミ</v>
          </cell>
          <cell r="T975" t="str">
            <v>ヤツヤナギ　カズオミ</v>
          </cell>
          <cell r="U975" t="str">
            <v>八柳</v>
          </cell>
          <cell r="V975" t="str">
            <v>一臣</v>
          </cell>
          <cell r="W975" t="str">
            <v>八柳　一臣</v>
          </cell>
          <cell r="X975">
            <v>29037</v>
          </cell>
          <cell r="Y975">
            <v>45</v>
          </cell>
          <cell r="Z975" t="str">
            <v>003-0012</v>
          </cell>
          <cell r="AA975" t="str">
            <v>北海道</v>
          </cell>
          <cell r="AB975" t="str">
            <v>札幌市白石区中央２条7丁目1-1</v>
          </cell>
          <cell r="AC975" t="str">
            <v>クワザワビル2階</v>
          </cell>
          <cell r="AD975" t="str">
            <v>090-5227-9303</v>
          </cell>
          <cell r="AE975" t="str">
            <v>YATSUYANAGI1274@sumaino-kuwazawa.co.jp</v>
          </cell>
          <cell r="AF975" t="str">
            <v>株式会社すまいのクワザワ</v>
          </cell>
          <cell r="AG975" t="str">
            <v>リフォーム課</v>
          </cell>
          <cell r="AH975" t="str">
            <v>003-0012</v>
          </cell>
          <cell r="AI975" t="str">
            <v>北海道</v>
          </cell>
          <cell r="AJ975" t="str">
            <v>札幌市白石区中央２条7丁目1-1</v>
          </cell>
          <cell r="AK975" t="str">
            <v>クワザワビル2階</v>
          </cell>
          <cell r="AL975" t="str">
            <v>011-558-7131</v>
          </cell>
          <cell r="AM975" t="str">
            <v>⑥</v>
          </cell>
          <cell r="AN975" t="str">
            <v>八柳　一臣</v>
          </cell>
          <cell r="AO975">
            <v>1</v>
          </cell>
          <cell r="AP975">
            <v>1</v>
          </cell>
          <cell r="AS975" t="str">
            <v>三菱</v>
          </cell>
          <cell r="AT975">
            <v>44775</v>
          </cell>
          <cell r="BA975">
            <v>40</v>
          </cell>
          <cell r="BB975" t="str">
            <v>○</v>
          </cell>
          <cell r="BC975" t="str">
            <v>221100323001</v>
          </cell>
          <cell r="BD975">
            <v>45009</v>
          </cell>
          <cell r="BE975">
            <v>45012</v>
          </cell>
          <cell r="BF975">
            <v>45028</v>
          </cell>
          <cell r="BG975" t="str">
            <v>9:30</v>
          </cell>
          <cell r="BH975" t="str">
            <v>17:00</v>
          </cell>
          <cell r="BI975" t="str">
            <v>9:00</v>
          </cell>
          <cell r="BJ975" t="str">
            <v>17:10</v>
          </cell>
          <cell r="BK975" t="str">
            <v/>
          </cell>
          <cell r="BL975" t="str">
            <v/>
          </cell>
        </row>
        <row r="976">
          <cell r="A976" t="str">
            <v>22-1100323-002</v>
          </cell>
          <cell r="B976">
            <v>44879</v>
          </cell>
          <cell r="C976">
            <v>44879</v>
          </cell>
          <cell r="F976" t="str">
            <v>1100323</v>
          </cell>
          <cell r="G976">
            <v>2</v>
          </cell>
          <cell r="H976">
            <v>10</v>
          </cell>
          <cell r="I976" t="str">
            <v>札幌</v>
          </cell>
          <cell r="J976" t="str">
            <v>北海道建設会館</v>
          </cell>
          <cell r="K976" t="str">
            <v>A会議室</v>
          </cell>
          <cell r="L976">
            <v>45008</v>
          </cell>
          <cell r="M976">
            <v>45009</v>
          </cell>
          <cell r="O976" t="str">
            <v>札幌</v>
          </cell>
          <cell r="P976" t="str">
            <v>一般</v>
          </cell>
          <cell r="Q976">
            <v>1</v>
          </cell>
          <cell r="R976" t="str">
            <v>サトウ</v>
          </cell>
          <cell r="S976" t="str">
            <v>ワタル</v>
          </cell>
          <cell r="T976" t="str">
            <v>サトウ　ワタル</v>
          </cell>
          <cell r="U976" t="str">
            <v>佐藤</v>
          </cell>
          <cell r="V976" t="str">
            <v>亘</v>
          </cell>
          <cell r="W976" t="str">
            <v>佐藤　亘</v>
          </cell>
          <cell r="X976">
            <v>28309</v>
          </cell>
          <cell r="Y976">
            <v>47</v>
          </cell>
          <cell r="Z976" t="str">
            <v>063-0864</v>
          </cell>
          <cell r="AA976" t="str">
            <v>北海道</v>
          </cell>
          <cell r="AB976" t="str">
            <v>札幌市西区八軒４条東3丁目2-11</v>
          </cell>
          <cell r="AD976" t="str">
            <v>080-9190-8127</v>
          </cell>
          <cell r="AE976" t="str">
            <v>w-sato@kcraft.jp</v>
          </cell>
          <cell r="AF976" t="str">
            <v>株式会社ケイクラフト</v>
          </cell>
          <cell r="AH976" t="str">
            <v>001-0930</v>
          </cell>
          <cell r="AI976" t="str">
            <v>北海道</v>
          </cell>
          <cell r="AJ976" t="str">
            <v>札幌市北区新川646-16</v>
          </cell>
          <cell r="AL976" t="str">
            <v>011-769-6691</v>
          </cell>
          <cell r="AM976" t="str">
            <v>②</v>
          </cell>
          <cell r="AN976" t="str">
            <v>佐藤　亘</v>
          </cell>
          <cell r="AO976">
            <v>1</v>
          </cell>
          <cell r="AP976">
            <v>1</v>
          </cell>
          <cell r="AS976" t="str">
            <v>三菱</v>
          </cell>
          <cell r="AT976">
            <v>44862</v>
          </cell>
          <cell r="BA976">
            <v>40</v>
          </cell>
          <cell r="BB976" t="str">
            <v>○</v>
          </cell>
          <cell r="BC976" t="str">
            <v>221100323002</v>
          </cell>
          <cell r="BD976">
            <v>45009</v>
          </cell>
          <cell r="BE976">
            <v>45012</v>
          </cell>
          <cell r="BF976">
            <v>45028</v>
          </cell>
          <cell r="BG976" t="str">
            <v>9:30</v>
          </cell>
          <cell r="BH976" t="str">
            <v>17:00</v>
          </cell>
          <cell r="BI976" t="str">
            <v>9:00</v>
          </cell>
          <cell r="BJ976" t="str">
            <v>17:10</v>
          </cell>
          <cell r="BK976" t="str">
            <v/>
          </cell>
          <cell r="BL976" t="str">
            <v/>
          </cell>
        </row>
        <row r="977">
          <cell r="A977" t="str">
            <v>22-1100323-003</v>
          </cell>
          <cell r="B977">
            <v>44880</v>
          </cell>
          <cell r="C977">
            <v>44880</v>
          </cell>
          <cell r="E977">
            <v>0</v>
          </cell>
          <cell r="F977" t="str">
            <v>1100323</v>
          </cell>
          <cell r="G977">
            <v>3</v>
          </cell>
          <cell r="H977">
            <v>10</v>
          </cell>
          <cell r="I977" t="str">
            <v>札幌</v>
          </cell>
          <cell r="J977" t="str">
            <v>北海道建設会館</v>
          </cell>
          <cell r="K977" t="str">
            <v>A会議室</v>
          </cell>
          <cell r="L977">
            <v>45008</v>
          </cell>
          <cell r="M977">
            <v>45009</v>
          </cell>
          <cell r="O977" t="str">
            <v>札幌</v>
          </cell>
          <cell r="P977" t="str">
            <v>一般</v>
          </cell>
          <cell r="Q977">
            <v>1</v>
          </cell>
          <cell r="R977" t="str">
            <v>モトズミ</v>
          </cell>
          <cell r="S977" t="str">
            <v>ヒデキ</v>
          </cell>
          <cell r="T977" t="str">
            <v>モトズミ　ヒデキ</v>
          </cell>
          <cell r="U977" t="str">
            <v>元住</v>
          </cell>
          <cell r="V977" t="str">
            <v>秀樹</v>
          </cell>
          <cell r="W977" t="str">
            <v>元住　秀樹</v>
          </cell>
          <cell r="X977">
            <v>26527</v>
          </cell>
          <cell r="Y977">
            <v>52</v>
          </cell>
          <cell r="Z977" t="str">
            <v>061-3223</v>
          </cell>
          <cell r="AA977" t="str">
            <v>北海道</v>
          </cell>
          <cell r="AB977" t="str">
            <v>石狩市緑苑台東３条3丁目146番地</v>
          </cell>
          <cell r="AD977" t="str">
            <v>090-8638-5502</v>
          </cell>
          <cell r="AE977" t="str">
            <v>hideki.motozumi@i.softbank.jp</v>
          </cell>
          <cell r="AF977" t="str">
            <v>ミサワホーム北海道株式会社</v>
          </cell>
          <cell r="AG977" t="str">
            <v>リフォーム事業部</v>
          </cell>
          <cell r="AH977" t="str">
            <v>003-8558</v>
          </cell>
          <cell r="AI977" t="str">
            <v>北海道</v>
          </cell>
          <cell r="AJ977" t="str">
            <v>札幌市白石区東札幌２条６丁目８－１</v>
          </cell>
          <cell r="AL977" t="str">
            <v>011-822-0300</v>
          </cell>
          <cell r="AM977" t="str">
            <v>①</v>
          </cell>
          <cell r="AN977" t="str">
            <v>元住　秀樹</v>
          </cell>
          <cell r="AO977">
            <v>1</v>
          </cell>
          <cell r="AP977">
            <v>1</v>
          </cell>
          <cell r="AS977" t="str">
            <v>一括</v>
          </cell>
          <cell r="BA977">
            <v>39</v>
          </cell>
          <cell r="BB977" t="str">
            <v>○</v>
          </cell>
          <cell r="BC977" t="str">
            <v>221100323003</v>
          </cell>
          <cell r="BD977">
            <v>45009</v>
          </cell>
          <cell r="BE977">
            <v>45012</v>
          </cell>
          <cell r="BF977">
            <v>45028</v>
          </cell>
          <cell r="BG977" t="str">
            <v>9:30</v>
          </cell>
          <cell r="BH977" t="str">
            <v>17:00</v>
          </cell>
          <cell r="BI977" t="str">
            <v>9:00</v>
          </cell>
          <cell r="BJ977" t="str">
            <v>17:10</v>
          </cell>
          <cell r="BK977" t="str">
            <v/>
          </cell>
          <cell r="BL977" t="str">
            <v/>
          </cell>
        </row>
        <row r="978">
          <cell r="A978" t="str">
            <v>22-1100323-004</v>
          </cell>
          <cell r="B978">
            <v>44904</v>
          </cell>
          <cell r="C978">
            <v>44907</v>
          </cell>
          <cell r="F978" t="str">
            <v>1100323</v>
          </cell>
          <cell r="G978">
            <v>4</v>
          </cell>
          <cell r="H978">
            <v>10</v>
          </cell>
          <cell r="I978" t="str">
            <v>札幌</v>
          </cell>
          <cell r="J978" t="str">
            <v>北海道建設会館</v>
          </cell>
          <cell r="K978" t="str">
            <v>A会議室</v>
          </cell>
          <cell r="L978">
            <v>45008</v>
          </cell>
          <cell r="M978">
            <v>45009</v>
          </cell>
          <cell r="O978" t="str">
            <v>札幌</v>
          </cell>
          <cell r="P978" t="str">
            <v>一般</v>
          </cell>
          <cell r="Q978">
            <v>1</v>
          </cell>
          <cell r="R978" t="str">
            <v>ホリエ</v>
          </cell>
          <cell r="S978" t="str">
            <v>ヨシナリ</v>
          </cell>
          <cell r="T978" t="str">
            <v>ホリエ　ヨシナリ</v>
          </cell>
          <cell r="U978" t="str">
            <v>堀江</v>
          </cell>
          <cell r="V978" t="str">
            <v>善詞</v>
          </cell>
          <cell r="W978" t="str">
            <v>堀江　善詞</v>
          </cell>
          <cell r="X978">
            <v>34071</v>
          </cell>
          <cell r="Y978">
            <v>31</v>
          </cell>
          <cell r="Z978" t="str">
            <v>059-0024</v>
          </cell>
          <cell r="AA978" t="str">
            <v>北海道</v>
          </cell>
          <cell r="AB978" t="str">
            <v>登別市緑町2丁目8-91</v>
          </cell>
          <cell r="AC978" t="str">
            <v>TWO LEAF 101号室</v>
          </cell>
          <cell r="AD978" t="str">
            <v>080-4123-4550</v>
          </cell>
          <cell r="AE978" t="str">
            <v>horie14db9@tenor.ocn.ne.jp</v>
          </cell>
          <cell r="AF978" t="str">
            <v>有限会社堀江石材土木</v>
          </cell>
          <cell r="AH978" t="str">
            <v>059-0464</v>
          </cell>
          <cell r="AI978" t="str">
            <v>北海道</v>
          </cell>
          <cell r="AJ978" t="str">
            <v>登別市登別東町1丁目17-12</v>
          </cell>
          <cell r="AL978" t="str">
            <v>0143-83-2627</v>
          </cell>
          <cell r="AM978" t="str">
            <v>⑥</v>
          </cell>
          <cell r="AN978" t="str">
            <v>堀江　善詞</v>
          </cell>
          <cell r="AO978">
            <v>1</v>
          </cell>
          <cell r="AP978">
            <v>1</v>
          </cell>
          <cell r="AS978" t="str">
            <v>三菱</v>
          </cell>
          <cell r="AT978">
            <v>44909</v>
          </cell>
          <cell r="BA978">
            <v>40</v>
          </cell>
          <cell r="BB978" t="str">
            <v>○</v>
          </cell>
          <cell r="BC978" t="str">
            <v>221100323004</v>
          </cell>
          <cell r="BD978">
            <v>45009</v>
          </cell>
          <cell r="BE978">
            <v>45012</v>
          </cell>
          <cell r="BF978">
            <v>45028</v>
          </cell>
          <cell r="BG978" t="str">
            <v>9:30</v>
          </cell>
          <cell r="BH978" t="str">
            <v>17:00</v>
          </cell>
          <cell r="BI978" t="str">
            <v>9:00</v>
          </cell>
          <cell r="BJ978" t="str">
            <v>17:10</v>
          </cell>
          <cell r="BK978" t="str">
            <v/>
          </cell>
          <cell r="BL978" t="str">
            <v/>
          </cell>
        </row>
        <row r="979">
          <cell r="A979" t="str">
            <v>キャンセル</v>
          </cell>
          <cell r="B979">
            <v>44910</v>
          </cell>
          <cell r="C979">
            <v>44908</v>
          </cell>
          <cell r="F979" t="str">
            <v>1100323</v>
          </cell>
          <cell r="G979">
            <v>5</v>
          </cell>
          <cell r="H979">
            <v>10</v>
          </cell>
          <cell r="I979" t="str">
            <v>札幌</v>
          </cell>
          <cell r="J979" t="str">
            <v>北海道建設会館</v>
          </cell>
          <cell r="K979" t="str">
            <v>A会議室</v>
          </cell>
          <cell r="L979">
            <v>45008</v>
          </cell>
          <cell r="M979">
            <v>45009</v>
          </cell>
          <cell r="O979" t="str">
            <v>札幌</v>
          </cell>
          <cell r="P979" t="str">
            <v>一般</v>
          </cell>
          <cell r="Q979">
            <v>1</v>
          </cell>
          <cell r="R979" t="str">
            <v>ササキ</v>
          </cell>
          <cell r="S979" t="str">
            <v>ツヨシ</v>
          </cell>
          <cell r="T979" t="str">
            <v>ササキ　ツヨシ</v>
          </cell>
          <cell r="U979" t="str">
            <v>佐々木</v>
          </cell>
          <cell r="V979" t="str">
            <v>剛</v>
          </cell>
          <cell r="W979" t="str">
            <v>佐々木　剛</v>
          </cell>
          <cell r="X979">
            <v>24268</v>
          </cell>
          <cell r="Y979">
            <v>58</v>
          </cell>
          <cell r="Z979" t="str">
            <v>062-0937</v>
          </cell>
          <cell r="AA979" t="str">
            <v>北海道</v>
          </cell>
          <cell r="AB979" t="str">
            <v>札幌市豊平区平岸７条17丁目5-24</v>
          </cell>
          <cell r="AD979" t="str">
            <v>090-3395-4332</v>
          </cell>
          <cell r="AE979" t="str">
            <v>t-sasaki@mitsuihome-hokkaido.com</v>
          </cell>
          <cell r="AF979" t="str">
            <v>三井ホーム北海道株式会社</v>
          </cell>
          <cell r="AG979" t="str">
            <v>オーナーサポート部</v>
          </cell>
          <cell r="AH979" t="str">
            <v>001-0010</v>
          </cell>
          <cell r="AI979" t="str">
            <v>北海道</v>
          </cell>
          <cell r="AJ979" t="str">
            <v>札幌市北区北１０条西２丁目1番地2</v>
          </cell>
          <cell r="AL979" t="str">
            <v>011-729-3131</v>
          </cell>
          <cell r="AM979" t="str">
            <v>①</v>
          </cell>
          <cell r="AN979" t="str">
            <v>佐々木　剛</v>
          </cell>
          <cell r="AO979">
            <v>0</v>
          </cell>
          <cell r="AP979">
            <v>1</v>
          </cell>
          <cell r="AS979" t="str">
            <v>三菱</v>
          </cell>
          <cell r="BA979" t="str">
            <v/>
          </cell>
          <cell r="BB979" t="str">
            <v/>
          </cell>
          <cell r="BC979" t="str">
            <v/>
          </cell>
          <cell r="BD979" t="str">
            <v/>
          </cell>
          <cell r="BE979" t="str">
            <v/>
          </cell>
          <cell r="BF979" t="str">
            <v/>
          </cell>
          <cell r="BG979" t="str">
            <v>9:30</v>
          </cell>
          <cell r="BH979" t="str">
            <v>17:00</v>
          </cell>
          <cell r="BI979" t="str">
            <v>9:00</v>
          </cell>
          <cell r="BJ979" t="str">
            <v>17:10</v>
          </cell>
          <cell r="BK979" t="str">
            <v/>
          </cell>
          <cell r="BL979" t="str">
            <v/>
          </cell>
        </row>
        <row r="980">
          <cell r="A980" t="str">
            <v>22-1100323-006</v>
          </cell>
          <cell r="B980">
            <v>44911</v>
          </cell>
          <cell r="C980">
            <v>44911</v>
          </cell>
          <cell r="F980" t="str">
            <v>1100323</v>
          </cell>
          <cell r="G980">
            <v>6</v>
          </cell>
          <cell r="H980">
            <v>10</v>
          </cell>
          <cell r="I980" t="str">
            <v>札幌</v>
          </cell>
          <cell r="J980" t="str">
            <v>北海道建設会館</v>
          </cell>
          <cell r="K980" t="str">
            <v>A会議室</v>
          </cell>
          <cell r="L980">
            <v>45008</v>
          </cell>
          <cell r="M980">
            <v>45009</v>
          </cell>
          <cell r="O980" t="str">
            <v>札幌</v>
          </cell>
          <cell r="P980" t="str">
            <v>一般</v>
          </cell>
          <cell r="Q980">
            <v>1</v>
          </cell>
          <cell r="R980" t="str">
            <v>サトウ</v>
          </cell>
          <cell r="S980" t="str">
            <v>マコト</v>
          </cell>
          <cell r="T980" t="str">
            <v>サトウ　マコト</v>
          </cell>
          <cell r="U980" t="str">
            <v>佐藤</v>
          </cell>
          <cell r="V980" t="str">
            <v>誠</v>
          </cell>
          <cell r="W980" t="str">
            <v>佐藤　誠</v>
          </cell>
          <cell r="X980">
            <v>23074</v>
          </cell>
          <cell r="Y980">
            <v>61</v>
          </cell>
          <cell r="Z980" t="str">
            <v>065-0013</v>
          </cell>
          <cell r="AA980" t="str">
            <v>北海道</v>
          </cell>
          <cell r="AB980" t="str">
            <v>札幌市東区北13条東1-26</v>
          </cell>
          <cell r="AC980" t="str">
            <v>クリンリバー環状通東1007号</v>
          </cell>
          <cell r="AD980" t="str">
            <v>080-7012-6718</v>
          </cell>
          <cell r="AE980" t="str">
            <v>taiken@poplar.ocn.ne.jp</v>
          </cell>
          <cell r="AF980" t="str">
            <v>大平洋建業株式会社</v>
          </cell>
          <cell r="AH980" t="str">
            <v>062-0034</v>
          </cell>
          <cell r="AI980" t="str">
            <v>北海道</v>
          </cell>
          <cell r="AJ980" t="str">
            <v>札幌市豊平区西岡４条14丁目2-13</v>
          </cell>
          <cell r="AL980" t="str">
            <v>011-584-3071</v>
          </cell>
          <cell r="AM980" t="str">
            <v>⑥</v>
          </cell>
          <cell r="AN980" t="str">
            <v>佐藤　誠</v>
          </cell>
          <cell r="AO980">
            <v>1</v>
          </cell>
          <cell r="AP980">
            <v>1</v>
          </cell>
          <cell r="AS980" t="str">
            <v>三菱</v>
          </cell>
          <cell r="AT980">
            <v>44960</v>
          </cell>
          <cell r="BA980">
            <v>38</v>
          </cell>
          <cell r="BB980" t="str">
            <v>○</v>
          </cell>
          <cell r="BC980" t="str">
            <v>221100323006</v>
          </cell>
          <cell r="BD980">
            <v>45009</v>
          </cell>
          <cell r="BE980">
            <v>45012</v>
          </cell>
          <cell r="BF980">
            <v>45028</v>
          </cell>
          <cell r="BG980" t="str">
            <v>9:30</v>
          </cell>
          <cell r="BH980" t="str">
            <v>17:00</v>
          </cell>
          <cell r="BI980" t="str">
            <v>9:00</v>
          </cell>
          <cell r="BJ980" t="str">
            <v>17:10</v>
          </cell>
          <cell r="BK980" t="str">
            <v/>
          </cell>
          <cell r="BL980" t="str">
            <v/>
          </cell>
        </row>
        <row r="981">
          <cell r="A981" t="str">
            <v>22-1100323-007</v>
          </cell>
          <cell r="B981">
            <v>44911</v>
          </cell>
          <cell r="C981">
            <v>44911</v>
          </cell>
          <cell r="F981" t="str">
            <v>1100323</v>
          </cell>
          <cell r="G981">
            <v>7</v>
          </cell>
          <cell r="H981">
            <v>10</v>
          </cell>
          <cell r="I981" t="str">
            <v>札幌</v>
          </cell>
          <cell r="J981" t="str">
            <v>北海道建設会館</v>
          </cell>
          <cell r="K981" t="str">
            <v>A会議室</v>
          </cell>
          <cell r="L981">
            <v>45008</v>
          </cell>
          <cell r="M981">
            <v>45009</v>
          </cell>
          <cell r="O981" t="str">
            <v>札幌</v>
          </cell>
          <cell r="P981" t="str">
            <v>一般</v>
          </cell>
          <cell r="Q981">
            <v>1</v>
          </cell>
          <cell r="R981" t="str">
            <v>セイノ</v>
          </cell>
          <cell r="S981" t="str">
            <v>ヤスユキ</v>
          </cell>
          <cell r="T981" t="str">
            <v>セイノ　ヤスユキ</v>
          </cell>
          <cell r="U981" t="str">
            <v>清野</v>
          </cell>
          <cell r="V981" t="str">
            <v>靖幸</v>
          </cell>
          <cell r="W981" t="str">
            <v>清野　靖幸</v>
          </cell>
          <cell r="X981">
            <v>21753</v>
          </cell>
          <cell r="Y981">
            <v>65</v>
          </cell>
          <cell r="Z981" t="str">
            <v>066-0073</v>
          </cell>
          <cell r="AA981" t="str">
            <v>北海道</v>
          </cell>
          <cell r="AB981" t="str">
            <v>千歳市北斗4丁目6-2</v>
          </cell>
          <cell r="AD981" t="str">
            <v>080-7012-6471</v>
          </cell>
          <cell r="AE981" t="str">
            <v>taiken@poplar.ocn.ne.jp</v>
          </cell>
          <cell r="AF981" t="str">
            <v>大平洋建業株式会社</v>
          </cell>
          <cell r="AH981" t="str">
            <v>062-0034</v>
          </cell>
          <cell r="AI981" t="str">
            <v>北海道</v>
          </cell>
          <cell r="AJ981" t="str">
            <v>札幌市豊平区西岡４条14丁目2-13</v>
          </cell>
          <cell r="AL981" t="str">
            <v>011-584-3071</v>
          </cell>
          <cell r="AM981" t="str">
            <v>⑥</v>
          </cell>
          <cell r="AN981" t="str">
            <v>清野　靖幸</v>
          </cell>
          <cell r="AO981">
            <v>1</v>
          </cell>
          <cell r="AP981">
            <v>1</v>
          </cell>
          <cell r="AS981" t="str">
            <v>三菱</v>
          </cell>
          <cell r="AT981">
            <v>44960</v>
          </cell>
          <cell r="BA981">
            <v>38</v>
          </cell>
          <cell r="BB981" t="str">
            <v>○</v>
          </cell>
          <cell r="BC981" t="str">
            <v>221100323007</v>
          </cell>
          <cell r="BD981">
            <v>45009</v>
          </cell>
          <cell r="BE981">
            <v>45012</v>
          </cell>
          <cell r="BF981">
            <v>45028</v>
          </cell>
          <cell r="BG981" t="str">
            <v>9:30</v>
          </cell>
          <cell r="BH981" t="str">
            <v>17:00</v>
          </cell>
          <cell r="BI981" t="str">
            <v>9:00</v>
          </cell>
          <cell r="BJ981" t="str">
            <v>17:10</v>
          </cell>
          <cell r="BK981" t="str">
            <v/>
          </cell>
          <cell r="BL981" t="str">
            <v/>
          </cell>
        </row>
        <row r="982">
          <cell r="A982" t="str">
            <v>22-1100323-008</v>
          </cell>
          <cell r="B982">
            <v>44911</v>
          </cell>
          <cell r="C982">
            <v>44911</v>
          </cell>
          <cell r="F982" t="str">
            <v>1100323</v>
          </cell>
          <cell r="G982">
            <v>8</v>
          </cell>
          <cell r="H982">
            <v>10</v>
          </cell>
          <cell r="I982" t="str">
            <v>札幌</v>
          </cell>
          <cell r="J982" t="str">
            <v>北海道建設会館</v>
          </cell>
          <cell r="K982" t="str">
            <v>A会議室</v>
          </cell>
          <cell r="L982">
            <v>45008</v>
          </cell>
          <cell r="M982">
            <v>45009</v>
          </cell>
          <cell r="O982" t="str">
            <v>札幌</v>
          </cell>
          <cell r="P982" t="str">
            <v>一般</v>
          </cell>
          <cell r="Q982">
            <v>1</v>
          </cell>
          <cell r="R982" t="str">
            <v>シライシ</v>
          </cell>
          <cell r="S982" t="str">
            <v>ヨシヒロ</v>
          </cell>
          <cell r="T982" t="str">
            <v>シライシ　ヨシヒロ</v>
          </cell>
          <cell r="U982" t="str">
            <v>白石</v>
          </cell>
          <cell r="V982" t="str">
            <v>芳裕</v>
          </cell>
          <cell r="W982" t="str">
            <v>白石　芳裕</v>
          </cell>
          <cell r="X982">
            <v>21007</v>
          </cell>
          <cell r="Y982">
            <v>67</v>
          </cell>
          <cell r="Z982" t="str">
            <v>005-0861</v>
          </cell>
          <cell r="AA982" t="str">
            <v>北海道</v>
          </cell>
          <cell r="AB982" t="str">
            <v>札幌市南区真駒内332-472</v>
          </cell>
          <cell r="AD982" t="str">
            <v>080-7012-6809</v>
          </cell>
          <cell r="AE982" t="str">
            <v>taiken@poplar.ocn.ne.jp</v>
          </cell>
          <cell r="AF982" t="str">
            <v>大平洋建業株式会社</v>
          </cell>
          <cell r="AH982" t="str">
            <v>062-0034</v>
          </cell>
          <cell r="AI982" t="str">
            <v>北海道</v>
          </cell>
          <cell r="AJ982" t="str">
            <v>札幌市豊平区西岡４条14丁目2-13</v>
          </cell>
          <cell r="AL982" t="str">
            <v>011-584-3071</v>
          </cell>
          <cell r="AM982" t="str">
            <v>⑥</v>
          </cell>
          <cell r="AN982" t="str">
            <v>白石　芳裕</v>
          </cell>
          <cell r="AO982">
            <v>1</v>
          </cell>
          <cell r="AP982">
            <v>1</v>
          </cell>
          <cell r="AS982" t="str">
            <v>三菱</v>
          </cell>
          <cell r="AT982">
            <v>44960</v>
          </cell>
          <cell r="BA982">
            <v>39</v>
          </cell>
          <cell r="BB982" t="str">
            <v>○</v>
          </cell>
          <cell r="BC982" t="str">
            <v>221100323008</v>
          </cell>
          <cell r="BD982">
            <v>45009</v>
          </cell>
          <cell r="BE982">
            <v>45012</v>
          </cell>
          <cell r="BF982">
            <v>45028</v>
          </cell>
          <cell r="BG982" t="str">
            <v>9:30</v>
          </cell>
          <cell r="BH982" t="str">
            <v>17:00</v>
          </cell>
          <cell r="BI982" t="str">
            <v>9:00</v>
          </cell>
          <cell r="BJ982" t="str">
            <v>17:10</v>
          </cell>
          <cell r="BK982" t="str">
            <v/>
          </cell>
          <cell r="BL982" t="str">
            <v/>
          </cell>
        </row>
        <row r="983">
          <cell r="A983" t="str">
            <v>22-1100323-009</v>
          </cell>
          <cell r="B983">
            <v>44911</v>
          </cell>
          <cell r="C983">
            <v>44914</v>
          </cell>
          <cell r="F983" t="str">
            <v>1100323</v>
          </cell>
          <cell r="G983">
            <v>9</v>
          </cell>
          <cell r="H983">
            <v>10</v>
          </cell>
          <cell r="I983" t="str">
            <v>札幌</v>
          </cell>
          <cell r="J983" t="str">
            <v>北海道建設会館</v>
          </cell>
          <cell r="K983" t="str">
            <v>A会議室</v>
          </cell>
          <cell r="L983">
            <v>45008</v>
          </cell>
          <cell r="M983">
            <v>45009</v>
          </cell>
          <cell r="O983" t="str">
            <v>札幌</v>
          </cell>
          <cell r="P983" t="str">
            <v>一般</v>
          </cell>
          <cell r="Q983">
            <v>1</v>
          </cell>
          <cell r="R983" t="str">
            <v>ウチデ</v>
          </cell>
          <cell r="S983" t="str">
            <v>ジュンイチ</v>
          </cell>
          <cell r="T983" t="str">
            <v>ウチデ　ジュンイチ</v>
          </cell>
          <cell r="U983" t="str">
            <v>打出</v>
          </cell>
          <cell r="V983" t="str">
            <v>淳一</v>
          </cell>
          <cell r="W983" t="str">
            <v>打出　淳一</v>
          </cell>
          <cell r="X983">
            <v>29636</v>
          </cell>
          <cell r="Y983">
            <v>41</v>
          </cell>
          <cell r="Z983" t="str">
            <v xml:space="preserve">007-0870 </v>
          </cell>
          <cell r="AA983" t="str">
            <v>北海道</v>
          </cell>
          <cell r="AB983" t="str">
            <v>札幌市東区伏古10条4丁目6-12-1</v>
          </cell>
          <cell r="AC983" t="str">
            <v/>
          </cell>
          <cell r="AD983" t="str">
            <v>090-6268-2371</v>
          </cell>
          <cell r="AE983" t="str">
            <v>j.uchide@taishinhome.com</v>
          </cell>
          <cell r="AF983" t="str">
            <v>大進ホーム株式会社</v>
          </cell>
          <cell r="AG983" t="str">
            <v>設計課</v>
          </cell>
          <cell r="AH983" t="str">
            <v>007-0803</v>
          </cell>
          <cell r="AI983" t="str">
            <v>北海道</v>
          </cell>
          <cell r="AJ983" t="str">
            <v>札幌市東区東苗穂3条1丁目2番1号</v>
          </cell>
          <cell r="AK983" t="str">
            <v/>
          </cell>
          <cell r="AL983" t="str">
            <v>011-783-1122</v>
          </cell>
          <cell r="AM983" t="str">
            <v>⑥</v>
          </cell>
          <cell r="AN983" t="str">
            <v>打出　淳一</v>
          </cell>
          <cell r="AO983">
            <v>0</v>
          </cell>
          <cell r="AP983">
            <v>1</v>
          </cell>
          <cell r="AS983" t="str">
            <v>三菱</v>
          </cell>
          <cell r="AT983">
            <v>44914</v>
          </cell>
          <cell r="BA983">
            <v>40</v>
          </cell>
          <cell r="BB983" t="str">
            <v>○</v>
          </cell>
          <cell r="BC983" t="str">
            <v>221100323009</v>
          </cell>
          <cell r="BD983">
            <v>45009</v>
          </cell>
          <cell r="BE983">
            <v>45012</v>
          </cell>
          <cell r="BF983">
            <v>45028</v>
          </cell>
          <cell r="BG983" t="str">
            <v>9:30</v>
          </cell>
          <cell r="BH983" t="str">
            <v>17:00</v>
          </cell>
          <cell r="BI983" t="str">
            <v>9:00</v>
          </cell>
          <cell r="BJ983" t="str">
            <v>17:10</v>
          </cell>
          <cell r="BK983" t="str">
            <v/>
          </cell>
          <cell r="BL983" t="str">
            <v/>
          </cell>
        </row>
        <row r="984">
          <cell r="A984" t="str">
            <v>22-1100323-010</v>
          </cell>
          <cell r="B984">
            <v>44916</v>
          </cell>
          <cell r="C984">
            <v>44916</v>
          </cell>
          <cell r="F984" t="str">
            <v>1100323</v>
          </cell>
          <cell r="G984">
            <v>10</v>
          </cell>
          <cell r="H984">
            <v>10</v>
          </cell>
          <cell r="I984" t="str">
            <v>札幌</v>
          </cell>
          <cell r="J984" t="str">
            <v>北海道建設会館</v>
          </cell>
          <cell r="K984" t="str">
            <v>A会議室</v>
          </cell>
          <cell r="L984">
            <v>45008</v>
          </cell>
          <cell r="M984">
            <v>45009</v>
          </cell>
          <cell r="O984" t="str">
            <v>札幌</v>
          </cell>
          <cell r="P984" t="str">
            <v>一般</v>
          </cell>
          <cell r="Q984">
            <v>1</v>
          </cell>
          <cell r="R984" t="str">
            <v>カサイ</v>
          </cell>
          <cell r="S984" t="str">
            <v>ヒデオ</v>
          </cell>
          <cell r="T984" t="str">
            <v>カサイ　ヒデオ</v>
          </cell>
          <cell r="U984" t="str">
            <v>笠井</v>
          </cell>
          <cell r="V984" t="str">
            <v>英雄</v>
          </cell>
          <cell r="W984" t="str">
            <v>笠井　英雄</v>
          </cell>
          <cell r="X984">
            <v>25828</v>
          </cell>
          <cell r="Y984">
            <v>52</v>
          </cell>
          <cell r="Z984" t="str">
            <v>006-0022</v>
          </cell>
          <cell r="AA984" t="str">
            <v>北海道</v>
          </cell>
          <cell r="AB984" t="str">
            <v>札幌市手稲本町2条4丁目8-12</v>
          </cell>
          <cell r="AC984" t="str">
            <v>ラポール手稲駅前205号</v>
          </cell>
          <cell r="AD984" t="str">
            <v>080-6840-2931</v>
          </cell>
          <cell r="AE984" t="str">
            <v>kasai-hideo@nissinkoei.co.jp</v>
          </cell>
          <cell r="AF984" t="str">
            <v>株式会社　日新工営</v>
          </cell>
          <cell r="AG984" t="str">
            <v>東京支店千歳営業所</v>
          </cell>
          <cell r="AH984" t="str">
            <v>066-0031</v>
          </cell>
          <cell r="AI984" t="str">
            <v>北海道</v>
          </cell>
          <cell r="AJ984" t="str">
            <v>千歳市長都駅前3-1-6</v>
          </cell>
          <cell r="AK984" t="str">
            <v>DBS1-108</v>
          </cell>
          <cell r="AL984" t="str">
            <v>0123-40-2304</v>
          </cell>
          <cell r="AM984" t="str">
            <v>①</v>
          </cell>
          <cell r="AN984" t="str">
            <v>笠井　英雄</v>
          </cell>
          <cell r="AO984">
            <v>1</v>
          </cell>
          <cell r="AP984">
            <v>1</v>
          </cell>
          <cell r="AS984" t="str">
            <v>三菱</v>
          </cell>
          <cell r="AT984">
            <v>44977</v>
          </cell>
          <cell r="BA984">
            <v>40</v>
          </cell>
          <cell r="BB984" t="str">
            <v>○</v>
          </cell>
          <cell r="BC984" t="str">
            <v>221100323010</v>
          </cell>
          <cell r="BD984">
            <v>45009</v>
          </cell>
          <cell r="BE984">
            <v>45012</v>
          </cell>
          <cell r="BF984">
            <v>45028</v>
          </cell>
          <cell r="BG984" t="str">
            <v>9:30</v>
          </cell>
          <cell r="BH984" t="str">
            <v>17:00</v>
          </cell>
          <cell r="BI984" t="str">
            <v>9:00</v>
          </cell>
          <cell r="BJ984" t="str">
            <v>17:10</v>
          </cell>
          <cell r="BK984" t="str">
            <v/>
          </cell>
          <cell r="BL984" t="str">
            <v/>
          </cell>
        </row>
        <row r="985">
          <cell r="A985" t="str">
            <v>22-1100323-011</v>
          </cell>
          <cell r="B985">
            <v>44886</v>
          </cell>
          <cell r="F985" t="str">
            <v>1100323</v>
          </cell>
          <cell r="G985">
            <v>11</v>
          </cell>
          <cell r="H985">
            <v>10</v>
          </cell>
          <cell r="I985" t="str">
            <v>札幌</v>
          </cell>
          <cell r="J985" t="str">
            <v>北海道建設会館</v>
          </cell>
          <cell r="K985" t="str">
            <v>A会議室</v>
          </cell>
          <cell r="L985">
            <v>45008</v>
          </cell>
          <cell r="M985">
            <v>45009</v>
          </cell>
          <cell r="O985" t="str">
            <v>札幌</v>
          </cell>
          <cell r="P985" t="str">
            <v>一般</v>
          </cell>
          <cell r="Q985">
            <v>1</v>
          </cell>
          <cell r="R985" t="str">
            <v>コジマ</v>
          </cell>
          <cell r="S985" t="str">
            <v>ヒロクニ</v>
          </cell>
          <cell r="T985" t="str">
            <v>コジマ　ヒロクニ</v>
          </cell>
          <cell r="U985" t="str">
            <v>小島</v>
          </cell>
          <cell r="V985" t="str">
            <v>泰邦</v>
          </cell>
          <cell r="W985" t="str">
            <v>小島　泰邦</v>
          </cell>
          <cell r="X985">
            <v>24746</v>
          </cell>
          <cell r="Y985">
            <v>56</v>
          </cell>
          <cell r="Z985" t="str">
            <v>483-8425</v>
          </cell>
          <cell r="AA985" t="str">
            <v>愛知県</v>
          </cell>
          <cell r="AB985" t="str">
            <v>江南市東野町河戸46-1</v>
          </cell>
          <cell r="AD985" t="str">
            <v>090-3157-5799</v>
          </cell>
          <cell r="AE985" t="str">
            <v>hirokuni-kojima@mitsuihome.co.jp</v>
          </cell>
          <cell r="AF985" t="str">
            <v>三井ホーム北海道株式会社</v>
          </cell>
          <cell r="AG985" t="str">
            <v>技術部 オーナーサポート部</v>
          </cell>
          <cell r="AH985" t="str">
            <v>001-0010</v>
          </cell>
          <cell r="AI985" t="str">
            <v>北海道</v>
          </cell>
          <cell r="AJ985" t="str">
            <v>札幌市北区北10条西2丁目1番地2</v>
          </cell>
          <cell r="AL985" t="str">
            <v>011-729-1331</v>
          </cell>
          <cell r="AM985" t="str">
            <v>⑥</v>
          </cell>
          <cell r="AN985" t="str">
            <v>小島　泰邦</v>
          </cell>
          <cell r="AO985">
            <v>1</v>
          </cell>
          <cell r="AP985">
            <v>1</v>
          </cell>
          <cell r="AS985" t="str">
            <v>三菱</v>
          </cell>
          <cell r="AT985">
            <v>44953</v>
          </cell>
          <cell r="AV985">
            <v>44953</v>
          </cell>
          <cell r="AW985" t="str">
            <v>三井ホーム北海道株式会社</v>
          </cell>
          <cell r="AX985" t="str">
            <v>御中</v>
          </cell>
          <cell r="AY985">
            <v>44956</v>
          </cell>
          <cell r="BA985">
            <v>38</v>
          </cell>
          <cell r="BB985" t="str">
            <v>○</v>
          </cell>
          <cell r="BC985" t="str">
            <v>221100323011</v>
          </cell>
          <cell r="BD985">
            <v>45009</v>
          </cell>
          <cell r="BE985">
            <v>45012</v>
          </cell>
          <cell r="BF985">
            <v>45028</v>
          </cell>
          <cell r="BG985" t="str">
            <v>9:30</v>
          </cell>
          <cell r="BH985" t="str">
            <v>17:00</v>
          </cell>
          <cell r="BI985" t="str">
            <v>9:00</v>
          </cell>
          <cell r="BJ985" t="str">
            <v>17:10</v>
          </cell>
          <cell r="BK985" t="str">
            <v/>
          </cell>
          <cell r="BL985" t="str">
            <v/>
          </cell>
        </row>
        <row r="986">
          <cell r="A986" t="str">
            <v>22-1100323-012</v>
          </cell>
          <cell r="B986">
            <v>44939</v>
          </cell>
          <cell r="C986">
            <v>44942</v>
          </cell>
          <cell r="F986" t="str">
            <v>1100323</v>
          </cell>
          <cell r="G986">
            <v>12</v>
          </cell>
          <cell r="H986">
            <v>10</v>
          </cell>
          <cell r="I986" t="str">
            <v>札幌</v>
          </cell>
          <cell r="J986" t="str">
            <v>北海道建設会館</v>
          </cell>
          <cell r="K986" t="str">
            <v>A会議室</v>
          </cell>
          <cell r="L986">
            <v>45008</v>
          </cell>
          <cell r="M986">
            <v>45009</v>
          </cell>
          <cell r="O986" t="str">
            <v>札幌</v>
          </cell>
          <cell r="P986" t="str">
            <v>一般</v>
          </cell>
          <cell r="Q986">
            <v>1</v>
          </cell>
          <cell r="R986" t="str">
            <v>ヒラタ</v>
          </cell>
          <cell r="S986" t="str">
            <v>ノリヒロ</v>
          </cell>
          <cell r="T986" t="str">
            <v>ヒラタ　ノリヒロ</v>
          </cell>
          <cell r="U986" t="str">
            <v>平田</v>
          </cell>
          <cell r="V986" t="str">
            <v>教博</v>
          </cell>
          <cell r="W986" t="str">
            <v>平田　教博</v>
          </cell>
          <cell r="X986">
            <v>26416</v>
          </cell>
          <cell r="Y986">
            <v>50</v>
          </cell>
          <cell r="Z986" t="str">
            <v>007-0844</v>
          </cell>
          <cell r="AA986" t="str">
            <v>北海道</v>
          </cell>
          <cell r="AB986" t="str">
            <v>札幌市東区北44条東13丁目1番地18号</v>
          </cell>
          <cell r="AC986" t="str">
            <v/>
          </cell>
          <cell r="AD986" t="str">
            <v>080-4872-2505</v>
          </cell>
          <cell r="AE986" t="str">
            <v>taishinhome002@gmail.com</v>
          </cell>
          <cell r="AF986" t="str">
            <v>大進ホーム株式会社</v>
          </cell>
          <cell r="AG986" t="str">
            <v>建築部</v>
          </cell>
          <cell r="AH986" t="str">
            <v>007-0803</v>
          </cell>
          <cell r="AI986" t="str">
            <v>北海道</v>
          </cell>
          <cell r="AJ986" t="str">
            <v>札幌市東区東苗穂3条1丁目2番地1号</v>
          </cell>
          <cell r="AK986" t="str">
            <v/>
          </cell>
          <cell r="AL986" t="str">
            <v>011-783-1122</v>
          </cell>
          <cell r="AM986" t="str">
            <v>⑥</v>
          </cell>
          <cell r="AN986" t="str">
            <v>平田　教博</v>
          </cell>
          <cell r="AO986">
            <v>1</v>
          </cell>
          <cell r="AP986">
            <v>1</v>
          </cell>
          <cell r="AS986" t="str">
            <v>三菱</v>
          </cell>
          <cell r="AT986">
            <v>44943</v>
          </cell>
          <cell r="BA986">
            <v>38</v>
          </cell>
          <cell r="BB986" t="str">
            <v>○</v>
          </cell>
          <cell r="BC986" t="str">
            <v>221100323012</v>
          </cell>
          <cell r="BD986">
            <v>45009</v>
          </cell>
          <cell r="BE986">
            <v>45012</v>
          </cell>
          <cell r="BF986">
            <v>45028</v>
          </cell>
          <cell r="BG986" t="str">
            <v>9:30</v>
          </cell>
          <cell r="BH986" t="str">
            <v>17:00</v>
          </cell>
          <cell r="BI986" t="str">
            <v>9:00</v>
          </cell>
          <cell r="BJ986" t="str">
            <v>17:10</v>
          </cell>
          <cell r="BK986" t="str">
            <v/>
          </cell>
          <cell r="BL986" t="str">
            <v/>
          </cell>
        </row>
        <row r="987">
          <cell r="A987" t="str">
            <v>22-1100323-013</v>
          </cell>
          <cell r="B987">
            <v>44939</v>
          </cell>
          <cell r="C987">
            <v>44942</v>
          </cell>
          <cell r="F987" t="str">
            <v>1100323</v>
          </cell>
          <cell r="G987">
            <v>13</v>
          </cell>
          <cell r="H987">
            <v>10</v>
          </cell>
          <cell r="I987" t="str">
            <v>札幌</v>
          </cell>
          <cell r="J987" t="str">
            <v>北海道建設会館</v>
          </cell>
          <cell r="K987" t="str">
            <v>A会議室</v>
          </cell>
          <cell r="L987">
            <v>45008</v>
          </cell>
          <cell r="M987">
            <v>45009</v>
          </cell>
          <cell r="O987" t="str">
            <v>札幌</v>
          </cell>
          <cell r="P987" t="str">
            <v>一般</v>
          </cell>
          <cell r="Q987">
            <v>1</v>
          </cell>
          <cell r="R987" t="str">
            <v>フジオカ</v>
          </cell>
          <cell r="S987" t="str">
            <v>ツヨシ</v>
          </cell>
          <cell r="T987" t="str">
            <v>フジオカ　ツヨシ</v>
          </cell>
          <cell r="U987" t="str">
            <v>藤岡</v>
          </cell>
          <cell r="V987" t="str">
            <v>強</v>
          </cell>
          <cell r="W987" t="str">
            <v>藤岡　強</v>
          </cell>
          <cell r="X987">
            <v>23418</v>
          </cell>
          <cell r="Y987">
            <v>58</v>
          </cell>
          <cell r="Z987" t="str">
            <v>067-0064</v>
          </cell>
          <cell r="AA987" t="str">
            <v>北海道</v>
          </cell>
          <cell r="AB987" t="str">
            <v>江別市上江別419番地18</v>
          </cell>
          <cell r="AC987" t="str">
            <v>サーム高砂弐番館520号</v>
          </cell>
          <cell r="AD987" t="str">
            <v>070-1575-4286</v>
          </cell>
          <cell r="AE987" t="str">
            <v>fujioka.tsuyoshi@panasonic-homes.com</v>
          </cell>
          <cell r="AF987" t="str">
            <v>パナソニックホームズ株式会社</v>
          </cell>
          <cell r="AG987" t="str">
            <v>北海道オーナーサポートセンター</v>
          </cell>
          <cell r="AH987" t="str">
            <v>003-0807</v>
          </cell>
          <cell r="AI987" t="str">
            <v>北海道</v>
          </cell>
          <cell r="AJ987" t="str">
            <v>札幌市白石区菊水7条2丁目7－1</v>
          </cell>
          <cell r="AK987" t="str">
            <v>札幌流通倉庫東ビル8階</v>
          </cell>
          <cell r="AL987" t="str">
            <v>011-841-8746</v>
          </cell>
          <cell r="AM987" t="str">
            <v>②</v>
          </cell>
          <cell r="AN987" t="str">
            <v>藤岡　強</v>
          </cell>
          <cell r="AO987">
            <v>1</v>
          </cell>
          <cell r="AP987">
            <v>1</v>
          </cell>
          <cell r="AS987" t="str">
            <v>一括</v>
          </cell>
          <cell r="BA987">
            <v>40</v>
          </cell>
          <cell r="BB987" t="str">
            <v>○</v>
          </cell>
          <cell r="BC987" t="str">
            <v>221100323013</v>
          </cell>
          <cell r="BD987">
            <v>45009</v>
          </cell>
          <cell r="BE987">
            <v>45012</v>
          </cell>
          <cell r="BF987">
            <v>45028</v>
          </cell>
          <cell r="BG987" t="str">
            <v>9:30</v>
          </cell>
          <cell r="BH987" t="str">
            <v>17:00</v>
          </cell>
          <cell r="BI987" t="str">
            <v>9:00</v>
          </cell>
          <cell r="BJ987" t="str">
            <v>17:10</v>
          </cell>
          <cell r="BK987" t="str">
            <v/>
          </cell>
          <cell r="BL987" t="str">
            <v/>
          </cell>
        </row>
        <row r="988">
          <cell r="A988" t="str">
            <v>22-1100323-014</v>
          </cell>
          <cell r="B988">
            <v>44943</v>
          </cell>
          <cell r="C988">
            <v>44946</v>
          </cell>
          <cell r="F988" t="str">
            <v>1100323</v>
          </cell>
          <cell r="G988">
            <v>14</v>
          </cell>
          <cell r="H988">
            <v>10</v>
          </cell>
          <cell r="I988" t="str">
            <v>札幌</v>
          </cell>
          <cell r="J988" t="str">
            <v>北海道建設会館</v>
          </cell>
          <cell r="K988" t="str">
            <v>A会議室</v>
          </cell>
          <cell r="L988">
            <v>45008</v>
          </cell>
          <cell r="M988">
            <v>45009</v>
          </cell>
          <cell r="O988" t="str">
            <v>札幌</v>
          </cell>
          <cell r="P988" t="str">
            <v>一般</v>
          </cell>
          <cell r="Q988">
            <v>1</v>
          </cell>
          <cell r="R988" t="str">
            <v>フジタ</v>
          </cell>
          <cell r="S988" t="str">
            <v>コウキ</v>
          </cell>
          <cell r="T988" t="str">
            <v>フジタ　コウキ</v>
          </cell>
          <cell r="U988" t="str">
            <v>藤田</v>
          </cell>
          <cell r="V988" t="str">
            <v>幸樹</v>
          </cell>
          <cell r="W988" t="str">
            <v>藤田　幸樹</v>
          </cell>
          <cell r="X988">
            <v>27381</v>
          </cell>
          <cell r="Y988">
            <v>49</v>
          </cell>
          <cell r="Z988" t="str">
            <v>007-0813</v>
          </cell>
          <cell r="AA988" t="str">
            <v>北海道</v>
          </cell>
          <cell r="AB988" t="str">
            <v>札幌市東区東苗穂１３条1-5-30</v>
          </cell>
          <cell r="AD988" t="str">
            <v>080-3260-6977</v>
          </cell>
          <cell r="AE988" t="str">
            <v>arch.koki01@gmail.com</v>
          </cell>
          <cell r="AF988" t="str">
            <v>株式会社コーキー</v>
          </cell>
          <cell r="AH988" t="str">
            <v>007-0813</v>
          </cell>
          <cell r="AI988" t="str">
            <v>北海道</v>
          </cell>
          <cell r="AJ988" t="str">
            <v>札幌市東区東苗穂１３条1-5-30</v>
          </cell>
          <cell r="AL988" t="str">
            <v>011-791-8810</v>
          </cell>
          <cell r="AM988" t="str">
            <v>⑥</v>
          </cell>
          <cell r="AN988" t="str">
            <v>藤田　幸樹</v>
          </cell>
          <cell r="AO988">
            <v>0</v>
          </cell>
          <cell r="AP988">
            <v>1</v>
          </cell>
          <cell r="AS988" t="str">
            <v>三菱</v>
          </cell>
          <cell r="AT988">
            <v>44994</v>
          </cell>
          <cell r="BA988">
            <v>36</v>
          </cell>
          <cell r="BB988" t="str">
            <v>○</v>
          </cell>
          <cell r="BC988" t="str">
            <v>221100323014</v>
          </cell>
          <cell r="BD988">
            <v>45009</v>
          </cell>
          <cell r="BE988">
            <v>45012</v>
          </cell>
          <cell r="BF988">
            <v>45028</v>
          </cell>
          <cell r="BG988" t="str">
            <v>9:30</v>
          </cell>
          <cell r="BH988" t="str">
            <v>17:00</v>
          </cell>
          <cell r="BI988" t="str">
            <v>9:00</v>
          </cell>
          <cell r="BJ988" t="str">
            <v>17:10</v>
          </cell>
          <cell r="BK988" t="str">
            <v/>
          </cell>
          <cell r="BL988" t="str">
            <v/>
          </cell>
        </row>
        <row r="989">
          <cell r="A989" t="str">
            <v>22-1100323-015</v>
          </cell>
          <cell r="B989">
            <v>44944</v>
          </cell>
          <cell r="C989">
            <v>44949</v>
          </cell>
          <cell r="F989" t="str">
            <v>1100323</v>
          </cell>
          <cell r="G989">
            <v>15</v>
          </cell>
          <cell r="H989">
            <v>10</v>
          </cell>
          <cell r="I989" t="str">
            <v>札幌</v>
          </cell>
          <cell r="J989" t="str">
            <v>北海道建設会館</v>
          </cell>
          <cell r="K989" t="str">
            <v>A会議室</v>
          </cell>
          <cell r="L989">
            <v>45008</v>
          </cell>
          <cell r="M989">
            <v>45009</v>
          </cell>
          <cell r="O989" t="str">
            <v>札幌</v>
          </cell>
          <cell r="P989" t="str">
            <v>一般</v>
          </cell>
          <cell r="Q989">
            <v>1</v>
          </cell>
          <cell r="R989" t="str">
            <v>コンノ</v>
          </cell>
          <cell r="S989" t="str">
            <v>エイジ</v>
          </cell>
          <cell r="T989" t="str">
            <v>コンノ　エイジ</v>
          </cell>
          <cell r="U989" t="str">
            <v>今野</v>
          </cell>
          <cell r="V989" t="str">
            <v>英治</v>
          </cell>
          <cell r="W989" t="str">
            <v>今野　英治</v>
          </cell>
          <cell r="X989">
            <v>25259</v>
          </cell>
          <cell r="Y989">
            <v>55</v>
          </cell>
          <cell r="Z989" t="str">
            <v>004-0032</v>
          </cell>
          <cell r="AA989" t="str">
            <v>北海道</v>
          </cell>
          <cell r="AB989" t="str">
            <v>札幌市厚別区上野幌２条2丁目9-11</v>
          </cell>
          <cell r="AD989" t="str">
            <v>080-4601-1570</v>
          </cell>
          <cell r="AE989" t="str">
            <v>eiji_konno@home.misawa.co.jp</v>
          </cell>
          <cell r="AF989" t="str">
            <v>ミサワホーム北海道株式会社　</v>
          </cell>
          <cell r="AG989" t="str">
            <v>リフォーム事業部</v>
          </cell>
          <cell r="AH989" t="str">
            <v>003-8558</v>
          </cell>
          <cell r="AI989" t="str">
            <v>北海道</v>
          </cell>
          <cell r="AJ989" t="str">
            <v>札幌市白石区東札幌２条６丁目８－１</v>
          </cell>
          <cell r="AL989" t="str">
            <v>011-822-0300</v>
          </cell>
          <cell r="AM989" t="str">
            <v>⑥</v>
          </cell>
          <cell r="AN989" t="str">
            <v>今野　英治</v>
          </cell>
          <cell r="AO989">
            <v>1</v>
          </cell>
          <cell r="AP989">
            <v>1</v>
          </cell>
          <cell r="AS989" t="str">
            <v>一括</v>
          </cell>
          <cell r="BA989">
            <v>39</v>
          </cell>
          <cell r="BB989" t="str">
            <v>○</v>
          </cell>
          <cell r="BC989" t="str">
            <v>221100323015</v>
          </cell>
          <cell r="BD989">
            <v>45009</v>
          </cell>
          <cell r="BE989">
            <v>45012</v>
          </cell>
          <cell r="BF989">
            <v>45028</v>
          </cell>
          <cell r="BG989" t="str">
            <v>9:30</v>
          </cell>
          <cell r="BH989" t="str">
            <v>17:00</v>
          </cell>
          <cell r="BI989" t="str">
            <v>9:00</v>
          </cell>
          <cell r="BJ989" t="str">
            <v>17:10</v>
          </cell>
          <cell r="BK989" t="str">
            <v/>
          </cell>
          <cell r="BL989" t="str">
            <v/>
          </cell>
        </row>
        <row r="990">
          <cell r="A990" t="str">
            <v>22-1100323-016</v>
          </cell>
          <cell r="B990">
            <v>44944</v>
          </cell>
          <cell r="C990">
            <v>44949</v>
          </cell>
          <cell r="F990" t="str">
            <v>1100323</v>
          </cell>
          <cell r="G990">
            <v>16</v>
          </cell>
          <cell r="H990">
            <v>10</v>
          </cell>
          <cell r="I990" t="str">
            <v>札幌</v>
          </cell>
          <cell r="J990" t="str">
            <v>北海道建設会館</v>
          </cell>
          <cell r="K990" t="str">
            <v>A会議室</v>
          </cell>
          <cell r="L990">
            <v>45008</v>
          </cell>
          <cell r="M990">
            <v>45009</v>
          </cell>
          <cell r="O990" t="str">
            <v>札幌</v>
          </cell>
          <cell r="P990" t="str">
            <v>一般</v>
          </cell>
          <cell r="Q990">
            <v>1</v>
          </cell>
          <cell r="R990" t="str">
            <v>オバラ</v>
          </cell>
          <cell r="S990" t="str">
            <v>ケンザブロウ</v>
          </cell>
          <cell r="T990" t="str">
            <v>オバラ　ケンザブロウ</v>
          </cell>
          <cell r="U990" t="str">
            <v>小原</v>
          </cell>
          <cell r="V990" t="str">
            <v>健三郎</v>
          </cell>
          <cell r="W990" t="str">
            <v>小原　健三郎</v>
          </cell>
          <cell r="X990">
            <v>26157</v>
          </cell>
          <cell r="Y990">
            <v>53</v>
          </cell>
          <cell r="Z990" t="str">
            <v>004-0840</v>
          </cell>
          <cell r="AA990" t="str">
            <v>北海道</v>
          </cell>
          <cell r="AB990" t="str">
            <v>札幌市清田区清田１０条4丁目27-25</v>
          </cell>
          <cell r="AD990" t="str">
            <v>080-4601-1529</v>
          </cell>
          <cell r="AE990" t="str">
            <v>Kenzaburo_Obara@home.misawa.co.jp</v>
          </cell>
          <cell r="AF990" t="str">
            <v>ミサワホーム北海道株式会社　</v>
          </cell>
          <cell r="AG990" t="str">
            <v>リフォーム事業部</v>
          </cell>
          <cell r="AH990" t="str">
            <v>003-8558</v>
          </cell>
          <cell r="AI990" t="str">
            <v>北海道</v>
          </cell>
          <cell r="AJ990" t="str">
            <v>札幌市白石区東札幌２条６丁目８－１</v>
          </cell>
          <cell r="AL990" t="str">
            <v>011-822-0300</v>
          </cell>
          <cell r="AM990" t="str">
            <v>⑥</v>
          </cell>
          <cell r="AN990" t="str">
            <v>小原　健三郎</v>
          </cell>
          <cell r="AO990">
            <v>1</v>
          </cell>
          <cell r="AP990">
            <v>1</v>
          </cell>
          <cell r="AS990" t="str">
            <v>一括</v>
          </cell>
          <cell r="BA990">
            <v>40</v>
          </cell>
          <cell r="BB990" t="str">
            <v>○</v>
          </cell>
          <cell r="BC990" t="str">
            <v>221100323016</v>
          </cell>
          <cell r="BD990">
            <v>45009</v>
          </cell>
          <cell r="BE990">
            <v>45012</v>
          </cell>
          <cell r="BF990">
            <v>45028</v>
          </cell>
          <cell r="BG990" t="str">
            <v>9:30</v>
          </cell>
          <cell r="BH990" t="str">
            <v>17:00</v>
          </cell>
          <cell r="BI990" t="str">
            <v>9:00</v>
          </cell>
          <cell r="BJ990" t="str">
            <v>17:10</v>
          </cell>
          <cell r="BK990" t="str">
            <v/>
          </cell>
          <cell r="BL990" t="str">
            <v/>
          </cell>
        </row>
        <row r="991">
          <cell r="A991" t="str">
            <v>22-1100323-017</v>
          </cell>
          <cell r="B991">
            <v>44944</v>
          </cell>
          <cell r="C991">
            <v>44949</v>
          </cell>
          <cell r="F991" t="str">
            <v>1100323</v>
          </cell>
          <cell r="G991">
            <v>17</v>
          </cell>
          <cell r="H991">
            <v>10</v>
          </cell>
          <cell r="I991" t="str">
            <v>札幌</v>
          </cell>
          <cell r="J991" t="str">
            <v>北海道建設会館</v>
          </cell>
          <cell r="K991" t="str">
            <v>A会議室</v>
          </cell>
          <cell r="L991">
            <v>45008</v>
          </cell>
          <cell r="M991">
            <v>45009</v>
          </cell>
          <cell r="O991" t="str">
            <v>札幌</v>
          </cell>
          <cell r="P991" t="str">
            <v>一般</v>
          </cell>
          <cell r="Q991">
            <v>1</v>
          </cell>
          <cell r="R991" t="str">
            <v>マワタリ</v>
          </cell>
          <cell r="S991" t="str">
            <v>ユウスケ</v>
          </cell>
          <cell r="T991" t="str">
            <v>マワタリ　ユウスケ</v>
          </cell>
          <cell r="U991" t="str">
            <v>馬渡</v>
          </cell>
          <cell r="V991" t="str">
            <v>祐介</v>
          </cell>
          <cell r="W991" t="str">
            <v>馬渡　祐介</v>
          </cell>
          <cell r="X991">
            <v>30348</v>
          </cell>
          <cell r="Y991">
            <v>41</v>
          </cell>
          <cell r="Z991" t="str">
            <v>061-3201</v>
          </cell>
          <cell r="AA991" t="str">
            <v>北海道</v>
          </cell>
          <cell r="AB991" t="str">
            <v>石狩市花川南1条6丁目105番地</v>
          </cell>
          <cell r="AD991" t="str">
            <v>090-2876-0177</v>
          </cell>
          <cell r="AE991" t="str">
            <v>yusuke_mawatari@home.misawa.co.jp</v>
          </cell>
          <cell r="AF991" t="str">
            <v>ミサワホーム北海道株式会社　</v>
          </cell>
          <cell r="AG991" t="str">
            <v>リフォーム事業部</v>
          </cell>
          <cell r="AH991" t="str">
            <v>003-8558</v>
          </cell>
          <cell r="AI991" t="str">
            <v>北海道</v>
          </cell>
          <cell r="AJ991" t="str">
            <v>札幌市白石区東札幌２条６丁目８－１</v>
          </cell>
          <cell r="AL991" t="str">
            <v>011-822-0300</v>
          </cell>
          <cell r="AM991" t="str">
            <v>⑥</v>
          </cell>
          <cell r="AN991" t="str">
            <v>馬渡　祐介</v>
          </cell>
          <cell r="AO991">
            <v>1</v>
          </cell>
          <cell r="AP991">
            <v>1</v>
          </cell>
          <cell r="AS991" t="str">
            <v>一括</v>
          </cell>
          <cell r="BA991">
            <v>38</v>
          </cell>
          <cell r="BB991" t="str">
            <v>○</v>
          </cell>
          <cell r="BC991" t="str">
            <v>221100323017</v>
          </cell>
          <cell r="BD991">
            <v>45009</v>
          </cell>
          <cell r="BE991">
            <v>45012</v>
          </cell>
          <cell r="BF991">
            <v>45028</v>
          </cell>
          <cell r="BG991" t="str">
            <v>9:30</v>
          </cell>
          <cell r="BH991" t="str">
            <v>17:00</v>
          </cell>
          <cell r="BI991" t="str">
            <v>9:00</v>
          </cell>
          <cell r="BJ991" t="str">
            <v>17:10</v>
          </cell>
          <cell r="BK991" t="str">
            <v/>
          </cell>
          <cell r="BL991" t="str">
            <v/>
          </cell>
        </row>
        <row r="992">
          <cell r="A992" t="str">
            <v>22-1100323-018</v>
          </cell>
          <cell r="B992">
            <v>44949</v>
          </cell>
          <cell r="C992">
            <v>44949</v>
          </cell>
          <cell r="F992" t="str">
            <v>1100323</v>
          </cell>
          <cell r="G992">
            <v>18</v>
          </cell>
          <cell r="H992">
            <v>10</v>
          </cell>
          <cell r="I992" t="str">
            <v>札幌</v>
          </cell>
          <cell r="J992" t="str">
            <v>北海道建設会館</v>
          </cell>
          <cell r="K992" t="str">
            <v>A会議室</v>
          </cell>
          <cell r="L992">
            <v>45008</v>
          </cell>
          <cell r="M992">
            <v>45009</v>
          </cell>
          <cell r="O992" t="str">
            <v>札幌</v>
          </cell>
          <cell r="P992" t="str">
            <v>一般</v>
          </cell>
          <cell r="Q992">
            <v>1</v>
          </cell>
          <cell r="R992" t="str">
            <v>ハセガワ</v>
          </cell>
          <cell r="S992" t="str">
            <v>タカヒサ</v>
          </cell>
          <cell r="T992" t="str">
            <v>ハセガワ　タカヒサ</v>
          </cell>
          <cell r="U992" t="str">
            <v>長谷川</v>
          </cell>
          <cell r="V992" t="str">
            <v>貴久</v>
          </cell>
          <cell r="W992" t="str">
            <v>長谷川　貴久</v>
          </cell>
          <cell r="X992">
            <v>28900</v>
          </cell>
          <cell r="Y992">
            <v>43</v>
          </cell>
          <cell r="Z992" t="str">
            <v>007-0030</v>
          </cell>
          <cell r="AA992" t="str">
            <v>北海道</v>
          </cell>
          <cell r="AB992" t="str">
            <v>札幌市東区東雁来10条1丁目7-14</v>
          </cell>
          <cell r="AC992" t="str">
            <v/>
          </cell>
          <cell r="AD992" t="str">
            <v>090-9752-9175</v>
          </cell>
          <cell r="AE992" t="str">
            <v>nikko.taka@icloud.com</v>
          </cell>
          <cell r="AF992" t="str">
            <v>株式会社　日康商会</v>
          </cell>
          <cell r="AH992" t="str">
            <v>065-0026</v>
          </cell>
          <cell r="AI992" t="str">
            <v>北海道</v>
          </cell>
          <cell r="AJ992" t="str">
            <v>札幌市東区北26条東2丁目3-1</v>
          </cell>
          <cell r="AK992" t="str">
            <v/>
          </cell>
          <cell r="AL992" t="str">
            <v>011-741-9812</v>
          </cell>
          <cell r="AM992" t="str">
            <v>⑥</v>
          </cell>
          <cell r="AN992" t="str">
            <v>長谷川　貴久</v>
          </cell>
          <cell r="AO992">
            <v>0</v>
          </cell>
          <cell r="AP992">
            <v>0</v>
          </cell>
          <cell r="AS992" t="str">
            <v>三菱</v>
          </cell>
          <cell r="AT992">
            <v>44940</v>
          </cell>
          <cell r="BA992">
            <v>38</v>
          </cell>
          <cell r="BB992" t="str">
            <v>○</v>
          </cell>
          <cell r="BC992" t="str">
            <v>221100323018</v>
          </cell>
          <cell r="BD992">
            <v>45009</v>
          </cell>
          <cell r="BE992">
            <v>45012</v>
          </cell>
          <cell r="BF992">
            <v>45028</v>
          </cell>
          <cell r="BG992" t="str">
            <v>9:30</v>
          </cell>
          <cell r="BH992" t="str">
            <v>17:00</v>
          </cell>
          <cell r="BI992" t="str">
            <v>9:00</v>
          </cell>
          <cell r="BJ992" t="str">
            <v>17:10</v>
          </cell>
          <cell r="BK992" t="str">
            <v/>
          </cell>
          <cell r="BL992" t="str">
            <v/>
          </cell>
        </row>
        <row r="993">
          <cell r="A993" t="str">
            <v>22-1100323-019</v>
          </cell>
          <cell r="B993">
            <v>44946</v>
          </cell>
          <cell r="C993">
            <v>44950</v>
          </cell>
          <cell r="F993" t="str">
            <v>1100323</v>
          </cell>
          <cell r="G993">
            <v>19</v>
          </cell>
          <cell r="H993">
            <v>10</v>
          </cell>
          <cell r="I993" t="str">
            <v>札幌</v>
          </cell>
          <cell r="J993" t="str">
            <v>北海道建設会館</v>
          </cell>
          <cell r="K993" t="str">
            <v>A会議室</v>
          </cell>
          <cell r="L993">
            <v>45008</v>
          </cell>
          <cell r="M993">
            <v>45009</v>
          </cell>
          <cell r="O993" t="str">
            <v>札幌</v>
          </cell>
          <cell r="P993" t="str">
            <v>一般</v>
          </cell>
          <cell r="Q993">
            <v>1</v>
          </cell>
          <cell r="R993" t="str">
            <v>コマツ</v>
          </cell>
          <cell r="S993" t="str">
            <v>ミキヨシ</v>
          </cell>
          <cell r="T993" t="str">
            <v>コマツ　ミキヨシ</v>
          </cell>
          <cell r="U993" t="str">
            <v>小松</v>
          </cell>
          <cell r="V993" t="str">
            <v>幹宜</v>
          </cell>
          <cell r="W993" t="str">
            <v>小松　幹宜</v>
          </cell>
          <cell r="X993">
            <v>23641</v>
          </cell>
          <cell r="Y993">
            <v>60</v>
          </cell>
          <cell r="Z993" t="str">
            <v>079-1112</v>
          </cell>
          <cell r="AA993" t="str">
            <v>北海道</v>
          </cell>
          <cell r="AB993" t="str">
            <v>赤平市若木町西4丁目5番地</v>
          </cell>
          <cell r="AD993" t="str">
            <v>090-7644-5653</v>
          </cell>
          <cell r="AE993" t="str">
            <v>design_akiba@nifty.com</v>
          </cell>
          <cell r="AF993" t="str">
            <v>株式会社アキバ設計</v>
          </cell>
          <cell r="AH993" t="str">
            <v>073-0017</v>
          </cell>
          <cell r="AI993" t="str">
            <v>北海道</v>
          </cell>
          <cell r="AJ993" t="str">
            <v>滝川市一の坂町西3丁目3番34号</v>
          </cell>
          <cell r="AL993" t="str">
            <v>0125-22-5057</v>
          </cell>
          <cell r="AM993" t="str">
            <v>⑥</v>
          </cell>
          <cell r="AN993" t="str">
            <v>小松　幹宜</v>
          </cell>
          <cell r="AO993">
            <v>1</v>
          </cell>
          <cell r="AP993">
            <v>1</v>
          </cell>
          <cell r="AS993" t="str">
            <v>三菱</v>
          </cell>
          <cell r="AT993">
            <v>44952</v>
          </cell>
          <cell r="BA993">
            <v>40</v>
          </cell>
          <cell r="BB993" t="str">
            <v>○</v>
          </cell>
          <cell r="BC993" t="str">
            <v>221100323019</v>
          </cell>
          <cell r="BD993">
            <v>45009</v>
          </cell>
          <cell r="BE993">
            <v>45012</v>
          </cell>
          <cell r="BF993">
            <v>45028</v>
          </cell>
          <cell r="BG993" t="str">
            <v>9:30</v>
          </cell>
          <cell r="BH993" t="str">
            <v>17:00</v>
          </cell>
          <cell r="BI993" t="str">
            <v>9:00</v>
          </cell>
          <cell r="BJ993" t="str">
            <v>17:10</v>
          </cell>
          <cell r="BK993" t="str">
            <v/>
          </cell>
          <cell r="BL993" t="str">
            <v/>
          </cell>
        </row>
        <row r="994">
          <cell r="A994" t="str">
            <v>22-1100323-020</v>
          </cell>
          <cell r="B994">
            <v>44944</v>
          </cell>
          <cell r="C994">
            <v>44950</v>
          </cell>
          <cell r="F994" t="str">
            <v>1100323</v>
          </cell>
          <cell r="G994">
            <v>20</v>
          </cell>
          <cell r="H994">
            <v>10</v>
          </cell>
          <cell r="I994" t="str">
            <v>札幌</v>
          </cell>
          <cell r="J994" t="str">
            <v>北海道建設会館</v>
          </cell>
          <cell r="K994" t="str">
            <v>A会議室</v>
          </cell>
          <cell r="L994">
            <v>45008</v>
          </cell>
          <cell r="M994">
            <v>45009</v>
          </cell>
          <cell r="O994" t="str">
            <v>札幌</v>
          </cell>
          <cell r="P994" t="str">
            <v>一般</v>
          </cell>
          <cell r="Q994">
            <v>1</v>
          </cell>
          <cell r="R994" t="str">
            <v>スズキ</v>
          </cell>
          <cell r="S994" t="str">
            <v>ヤスオ</v>
          </cell>
          <cell r="T994" t="str">
            <v>スズキ　ヤスオ</v>
          </cell>
          <cell r="U994" t="str">
            <v>鈴木</v>
          </cell>
          <cell r="V994" t="str">
            <v>康夫</v>
          </cell>
          <cell r="W994" t="str">
            <v>鈴木　康夫</v>
          </cell>
          <cell r="X994">
            <v>20609</v>
          </cell>
          <cell r="Y994">
            <v>68</v>
          </cell>
          <cell r="Z994" t="str">
            <v>097-0017</v>
          </cell>
          <cell r="AA994" t="str">
            <v>北海道</v>
          </cell>
          <cell r="AB994" t="str">
            <v>稚内市栄1丁目12-6</v>
          </cell>
          <cell r="AD994" t="str">
            <v>090-8898-7945</v>
          </cell>
          <cell r="AE994" t="str">
            <v>ysuzukioffice@tiara.ocn.ne.jp</v>
          </cell>
          <cell r="AF994" t="str">
            <v>鈴木建築設計事務所</v>
          </cell>
          <cell r="AG994" t="str">
            <v>設計</v>
          </cell>
          <cell r="AH994" t="str">
            <v>097-0017</v>
          </cell>
          <cell r="AI994" t="str">
            <v>北海道</v>
          </cell>
          <cell r="AJ994" t="str">
            <v>稚内市栄1丁目12-6</v>
          </cell>
          <cell r="AL994" t="str">
            <v>0162-32-2866</v>
          </cell>
          <cell r="AM994" t="str">
            <v>⑥</v>
          </cell>
          <cell r="AN994" t="str">
            <v>鈴木　康夫</v>
          </cell>
          <cell r="AO994">
            <v>0</v>
          </cell>
          <cell r="AP994">
            <v>1</v>
          </cell>
          <cell r="AS994" t="str">
            <v>三菱</v>
          </cell>
          <cell r="AT994">
            <v>44955</v>
          </cell>
          <cell r="BA994">
            <v>40</v>
          </cell>
          <cell r="BB994" t="str">
            <v>○</v>
          </cell>
          <cell r="BC994" t="str">
            <v>221100323020</v>
          </cell>
          <cell r="BD994">
            <v>45009</v>
          </cell>
          <cell r="BE994">
            <v>45012</v>
          </cell>
          <cell r="BF994">
            <v>45028</v>
          </cell>
          <cell r="BG994" t="str">
            <v>9:30</v>
          </cell>
          <cell r="BH994" t="str">
            <v>17:00</v>
          </cell>
          <cell r="BI994" t="str">
            <v>9:00</v>
          </cell>
          <cell r="BJ994" t="str">
            <v>17:10</v>
          </cell>
          <cell r="BK994" t="str">
            <v/>
          </cell>
          <cell r="BL994" t="str">
            <v/>
          </cell>
        </row>
        <row r="995">
          <cell r="A995" t="str">
            <v>22-1100323-021</v>
          </cell>
          <cell r="B995">
            <v>44953</v>
          </cell>
          <cell r="C995">
            <v>44953</v>
          </cell>
          <cell r="F995" t="str">
            <v>1100323</v>
          </cell>
          <cell r="G995">
            <v>21</v>
          </cell>
          <cell r="H995">
            <v>10</v>
          </cell>
          <cell r="I995" t="str">
            <v>札幌</v>
          </cell>
          <cell r="J995" t="str">
            <v>北海道建設会館</v>
          </cell>
          <cell r="K995" t="str">
            <v>A会議室</v>
          </cell>
          <cell r="L995">
            <v>45008</v>
          </cell>
          <cell r="M995">
            <v>45009</v>
          </cell>
          <cell r="O995" t="str">
            <v>札幌</v>
          </cell>
          <cell r="P995" t="str">
            <v>一般</v>
          </cell>
          <cell r="Q995">
            <v>1</v>
          </cell>
          <cell r="R995" t="str">
            <v>オダ</v>
          </cell>
          <cell r="S995" t="str">
            <v>タツユキ</v>
          </cell>
          <cell r="T995" t="str">
            <v>オダ　タツユキ</v>
          </cell>
          <cell r="U995" t="str">
            <v>織田</v>
          </cell>
          <cell r="V995" t="str">
            <v>龍之</v>
          </cell>
          <cell r="W995" t="str">
            <v>織田　龍之</v>
          </cell>
          <cell r="X995">
            <v>24093</v>
          </cell>
          <cell r="Y995">
            <v>57</v>
          </cell>
          <cell r="Z995" t="str">
            <v>060-0006</v>
          </cell>
          <cell r="AA995" t="str">
            <v>北海道</v>
          </cell>
          <cell r="AB995" t="str">
            <v>札幌市中央区北6条西25丁目3-6</v>
          </cell>
          <cell r="AC995" t="str">
            <v>ブランズ円山北　1301号室</v>
          </cell>
          <cell r="AD995" t="str">
            <v>080-5723-4820</v>
          </cell>
          <cell r="AE995" t="str">
            <v>tatsuyuki.oda.pal@msnw.co.jp</v>
          </cell>
          <cell r="AF995" t="str">
            <v>株式会社 パルテクノ</v>
          </cell>
          <cell r="AG995" t="str">
            <v>建築部</v>
          </cell>
          <cell r="AH995" t="str">
            <v>060-0010</v>
          </cell>
          <cell r="AI995" t="str">
            <v>北海道</v>
          </cell>
          <cell r="AJ995" t="str">
            <v>札幌市中央区北10条西24丁目3番地</v>
          </cell>
          <cell r="AK995" t="str">
            <v>ＡＫＫビル5階</v>
          </cell>
          <cell r="AL995" t="str">
            <v>011-558-6539</v>
          </cell>
          <cell r="AM995" t="str">
            <v>⑥</v>
          </cell>
          <cell r="AN995" t="str">
            <v>織田　龍之</v>
          </cell>
          <cell r="AO995">
            <v>0</v>
          </cell>
          <cell r="AP995">
            <v>1</v>
          </cell>
          <cell r="AS995" t="str">
            <v>三菱</v>
          </cell>
          <cell r="AT995">
            <v>44985</v>
          </cell>
          <cell r="BA995">
            <v>40</v>
          </cell>
          <cell r="BB995" t="str">
            <v>○</v>
          </cell>
          <cell r="BC995" t="str">
            <v>221100323021</v>
          </cell>
          <cell r="BD995">
            <v>45009</v>
          </cell>
          <cell r="BE995">
            <v>45012</v>
          </cell>
          <cell r="BF995">
            <v>45028</v>
          </cell>
          <cell r="BG995" t="str">
            <v>9:30</v>
          </cell>
          <cell r="BH995" t="str">
            <v>17:00</v>
          </cell>
          <cell r="BI995" t="str">
            <v>9:00</v>
          </cell>
          <cell r="BJ995" t="str">
            <v>17:10</v>
          </cell>
          <cell r="BK995" t="str">
            <v/>
          </cell>
          <cell r="BL995" t="str">
            <v/>
          </cell>
        </row>
        <row r="996">
          <cell r="A996" t="str">
            <v>22-1100323-022</v>
          </cell>
          <cell r="B996">
            <v>44954</v>
          </cell>
          <cell r="C996">
            <v>44956</v>
          </cell>
          <cell r="F996" t="str">
            <v>1100323</v>
          </cell>
          <cell r="G996">
            <v>22</v>
          </cell>
          <cell r="H996">
            <v>10</v>
          </cell>
          <cell r="I996" t="str">
            <v>札幌</v>
          </cell>
          <cell r="J996" t="str">
            <v>北海道建設会館</v>
          </cell>
          <cell r="K996" t="str">
            <v>A会議室</v>
          </cell>
          <cell r="L996">
            <v>45008</v>
          </cell>
          <cell r="M996">
            <v>45009</v>
          </cell>
          <cell r="O996" t="str">
            <v>札幌</v>
          </cell>
          <cell r="P996" t="str">
            <v>一般</v>
          </cell>
          <cell r="Q996">
            <v>1</v>
          </cell>
          <cell r="R996" t="str">
            <v>フジシマ</v>
          </cell>
          <cell r="S996" t="str">
            <v>タイキ</v>
          </cell>
          <cell r="T996" t="str">
            <v>フジシマ　タイキ</v>
          </cell>
          <cell r="U996" t="str">
            <v>藤嶌</v>
          </cell>
          <cell r="V996" t="str">
            <v>大樹</v>
          </cell>
          <cell r="W996" t="str">
            <v>藤嶌　大樹</v>
          </cell>
          <cell r="X996">
            <v>32929</v>
          </cell>
          <cell r="Y996">
            <v>32</v>
          </cell>
          <cell r="Z996" t="str">
            <v>065-0023</v>
          </cell>
          <cell r="AA996" t="str">
            <v>北海道</v>
          </cell>
          <cell r="AB996" t="str">
            <v>札幌市東区北23条6丁目3-6</v>
          </cell>
          <cell r="AC996" t="str">
            <v>シテイプラザN23　302号</v>
          </cell>
          <cell r="AD996" t="str">
            <v>080-1866-7930</v>
          </cell>
          <cell r="AE996" t="str">
            <v>nari.888000@gmail.com</v>
          </cell>
          <cell r="AF996" t="str">
            <v>株式会社聖建</v>
          </cell>
          <cell r="AH996" t="str">
            <v>002-8028</v>
          </cell>
          <cell r="AI996" t="str">
            <v>北海道</v>
          </cell>
          <cell r="AJ996" t="str">
            <v>札幌市北区篠路8条7丁目4-20</v>
          </cell>
          <cell r="AK996">
            <v>1013</v>
          </cell>
          <cell r="AL996" t="str">
            <v>011-773-2242</v>
          </cell>
          <cell r="AM996" t="str">
            <v>①</v>
          </cell>
          <cell r="AN996" t="str">
            <v>藤嶌　大樹</v>
          </cell>
          <cell r="AO996">
            <v>1</v>
          </cell>
          <cell r="AP996">
            <v>1</v>
          </cell>
          <cell r="AS996" t="str">
            <v>三菱</v>
          </cell>
          <cell r="AT996">
            <v>44977</v>
          </cell>
          <cell r="BA996">
            <v>39</v>
          </cell>
          <cell r="BB996" t="str">
            <v>○</v>
          </cell>
          <cell r="BC996" t="str">
            <v>221100323022</v>
          </cell>
          <cell r="BD996">
            <v>45009</v>
          </cell>
          <cell r="BE996">
            <v>45012</v>
          </cell>
          <cell r="BF996">
            <v>45028</v>
          </cell>
          <cell r="BG996" t="str">
            <v>9:30</v>
          </cell>
          <cell r="BH996" t="str">
            <v>17:00</v>
          </cell>
          <cell r="BI996" t="str">
            <v>9:00</v>
          </cell>
          <cell r="BJ996" t="str">
            <v>17:10</v>
          </cell>
          <cell r="BK996" t="str">
            <v/>
          </cell>
          <cell r="BL996" t="str">
            <v/>
          </cell>
        </row>
        <row r="997">
          <cell r="A997" t="str">
            <v>22-1100323-023</v>
          </cell>
          <cell r="B997">
            <v>44956</v>
          </cell>
          <cell r="C997">
            <v>44956</v>
          </cell>
          <cell r="F997" t="str">
            <v>1100323</v>
          </cell>
          <cell r="G997">
            <v>23</v>
          </cell>
          <cell r="H997">
            <v>10</v>
          </cell>
          <cell r="I997" t="str">
            <v>札幌</v>
          </cell>
          <cell r="J997" t="str">
            <v>北海道建設会館</v>
          </cell>
          <cell r="K997" t="str">
            <v>A会議室</v>
          </cell>
          <cell r="L997">
            <v>45008</v>
          </cell>
          <cell r="M997">
            <v>45009</v>
          </cell>
          <cell r="O997" t="str">
            <v>札幌</v>
          </cell>
          <cell r="P997" t="str">
            <v>一般</v>
          </cell>
          <cell r="Q997">
            <v>1</v>
          </cell>
          <cell r="R997" t="str">
            <v>サトウ</v>
          </cell>
          <cell r="S997" t="str">
            <v>エイキチ</v>
          </cell>
          <cell r="T997" t="str">
            <v>サトウ　エイキチ</v>
          </cell>
          <cell r="U997" t="str">
            <v>佐藤</v>
          </cell>
          <cell r="V997" t="str">
            <v>英吉</v>
          </cell>
          <cell r="W997" t="str">
            <v>佐藤　英吉</v>
          </cell>
          <cell r="X997">
            <v>28666</v>
          </cell>
          <cell r="Y997">
            <v>44</v>
          </cell>
          <cell r="Z997" t="str">
            <v>041-0802</v>
          </cell>
          <cell r="AA997" t="str">
            <v>北海道</v>
          </cell>
          <cell r="AB997" t="str">
            <v>函館市石川町２１９</v>
          </cell>
          <cell r="AC997" t="str">
            <v/>
          </cell>
          <cell r="AD997" t="str">
            <v>080-1151-1280</v>
          </cell>
          <cell r="AE997" t="str">
            <v>e-satou@jrhe.co.jp</v>
          </cell>
          <cell r="AF997" t="str">
            <v>ｼﾞｪｲｱｰﾙ北海道ｴﾝｼﾞﾆｱﾘﾝｸﾞ
株式会社</v>
          </cell>
          <cell r="AG997" t="str">
            <v>函館建築支店</v>
          </cell>
          <cell r="AH997" t="str">
            <v>041-0808</v>
          </cell>
          <cell r="AI997" t="str">
            <v>北海道</v>
          </cell>
          <cell r="AJ997" t="str">
            <v>函館市桔梗3丁目41番37号</v>
          </cell>
          <cell r="AK997" t="str">
            <v/>
          </cell>
          <cell r="AL997" t="str">
            <v>0138-34-3388</v>
          </cell>
          <cell r="AM997" t="str">
            <v>①</v>
          </cell>
          <cell r="AN997" t="str">
            <v>佐藤　英吉</v>
          </cell>
          <cell r="AO997">
            <v>1</v>
          </cell>
          <cell r="AP997">
            <v>1</v>
          </cell>
          <cell r="AS997" t="str">
            <v>三菱</v>
          </cell>
          <cell r="AT997">
            <v>44978</v>
          </cell>
          <cell r="BA997">
            <v>40</v>
          </cell>
          <cell r="BB997" t="str">
            <v>○</v>
          </cell>
          <cell r="BC997" t="str">
            <v>221100323023</v>
          </cell>
          <cell r="BD997">
            <v>45009</v>
          </cell>
          <cell r="BE997">
            <v>45012</v>
          </cell>
          <cell r="BF997">
            <v>45028</v>
          </cell>
          <cell r="BG997" t="str">
            <v>9:30</v>
          </cell>
          <cell r="BH997" t="str">
            <v>17:00</v>
          </cell>
          <cell r="BI997" t="str">
            <v>9:00</v>
          </cell>
          <cell r="BJ997" t="str">
            <v>17:10</v>
          </cell>
          <cell r="BK997" t="str">
            <v/>
          </cell>
          <cell r="BL997" t="str">
            <v/>
          </cell>
        </row>
        <row r="998">
          <cell r="A998" t="str">
            <v>22-1100323-024</v>
          </cell>
          <cell r="B998">
            <v>44956</v>
          </cell>
          <cell r="C998">
            <v>44956</v>
          </cell>
          <cell r="F998" t="str">
            <v>1100323</v>
          </cell>
          <cell r="G998">
            <v>24</v>
          </cell>
          <cell r="H998">
            <v>10</v>
          </cell>
          <cell r="I998" t="str">
            <v>札幌</v>
          </cell>
          <cell r="J998" t="str">
            <v>北海道建設会館</v>
          </cell>
          <cell r="K998" t="str">
            <v>A会議室</v>
          </cell>
          <cell r="L998">
            <v>45008</v>
          </cell>
          <cell r="M998">
            <v>45009</v>
          </cell>
          <cell r="O998" t="str">
            <v>札幌</v>
          </cell>
          <cell r="P998" t="str">
            <v>一般</v>
          </cell>
          <cell r="Q998">
            <v>1</v>
          </cell>
          <cell r="R998" t="str">
            <v>ヤエガシ</v>
          </cell>
          <cell r="S998" t="str">
            <v>トシフミ</v>
          </cell>
          <cell r="T998" t="str">
            <v>ヤエガシ　トシフミ</v>
          </cell>
          <cell r="U998" t="str">
            <v>八重樫</v>
          </cell>
          <cell r="V998" t="str">
            <v>俊文</v>
          </cell>
          <cell r="W998" t="str">
            <v>八重樫　俊文</v>
          </cell>
          <cell r="X998">
            <v>27958</v>
          </cell>
          <cell r="Y998">
            <v>46</v>
          </cell>
          <cell r="Z998" t="str">
            <v>041-0822</v>
          </cell>
          <cell r="AA998" t="str">
            <v>北海道</v>
          </cell>
          <cell r="AB998" t="str">
            <v>函館市亀田港町35番18号</v>
          </cell>
          <cell r="AC998" t="str">
            <v/>
          </cell>
          <cell r="AD998" t="str">
            <v>090-3111-7685</v>
          </cell>
          <cell r="AE998" t="str">
            <v>t-yaegashi@jrhe.co.jp</v>
          </cell>
          <cell r="AF998" t="str">
            <v>ｼﾞｪｲｱｰﾙ北海道ｴﾝｼﾞﾆｱﾘﾝｸﾞ
株式会社</v>
          </cell>
          <cell r="AG998" t="str">
            <v>函館建築支店</v>
          </cell>
          <cell r="AH998" t="str">
            <v>041-0808</v>
          </cell>
          <cell r="AI998" t="str">
            <v>北海道</v>
          </cell>
          <cell r="AJ998" t="str">
            <v>函館市桔梗3丁目41番37号</v>
          </cell>
          <cell r="AK998" t="str">
            <v/>
          </cell>
          <cell r="AL998" t="str">
            <v>0138-34-3388</v>
          </cell>
          <cell r="AM998" t="str">
            <v>⑥</v>
          </cell>
          <cell r="AN998" t="str">
            <v>八重樫　俊文</v>
          </cell>
          <cell r="AO998">
            <v>1</v>
          </cell>
          <cell r="AP998">
            <v>1</v>
          </cell>
          <cell r="AQ998" t="str">
            <v/>
          </cell>
          <cell r="AS998" t="str">
            <v>三菱</v>
          </cell>
          <cell r="AT998">
            <v>44978</v>
          </cell>
          <cell r="BA998">
            <v>39</v>
          </cell>
          <cell r="BB998" t="str">
            <v>○</v>
          </cell>
          <cell r="BC998" t="str">
            <v>221100323024</v>
          </cell>
          <cell r="BD998">
            <v>45009</v>
          </cell>
          <cell r="BE998">
            <v>45012</v>
          </cell>
          <cell r="BF998">
            <v>45028</v>
          </cell>
          <cell r="BG998" t="str">
            <v>9:30</v>
          </cell>
          <cell r="BH998" t="str">
            <v>17:00</v>
          </cell>
          <cell r="BI998" t="str">
            <v>9:00</v>
          </cell>
          <cell r="BJ998" t="str">
            <v>17:10</v>
          </cell>
          <cell r="BK998" t="str">
            <v/>
          </cell>
          <cell r="BL998" t="str">
            <v/>
          </cell>
        </row>
        <row r="999">
          <cell r="A999" t="str">
            <v>22-1100323-025</v>
          </cell>
          <cell r="B999">
            <v>44953</v>
          </cell>
          <cell r="C999">
            <v>44957</v>
          </cell>
          <cell r="F999" t="str">
            <v>1100323</v>
          </cell>
          <cell r="G999">
            <v>25</v>
          </cell>
          <cell r="H999">
            <v>10</v>
          </cell>
          <cell r="I999" t="str">
            <v>札幌</v>
          </cell>
          <cell r="J999" t="str">
            <v>北海道建設会館</v>
          </cell>
          <cell r="K999" t="str">
            <v>A会議室</v>
          </cell>
          <cell r="L999">
            <v>45008</v>
          </cell>
          <cell r="M999">
            <v>45009</v>
          </cell>
          <cell r="O999" t="str">
            <v>札幌</v>
          </cell>
          <cell r="P999" t="str">
            <v>一般</v>
          </cell>
          <cell r="Q999">
            <v>1</v>
          </cell>
          <cell r="R999" t="str">
            <v>ミチシタ</v>
          </cell>
          <cell r="S999" t="str">
            <v>ダイスケ</v>
          </cell>
          <cell r="T999" t="str">
            <v>ミチシタ　ダイスケ</v>
          </cell>
          <cell r="U999" t="str">
            <v>道下</v>
          </cell>
          <cell r="V999" t="str">
            <v>大助</v>
          </cell>
          <cell r="W999" t="str">
            <v>道下　大助</v>
          </cell>
          <cell r="X999">
            <v>26262</v>
          </cell>
          <cell r="Y999">
            <v>51</v>
          </cell>
          <cell r="Z999" t="str">
            <v>004-0012</v>
          </cell>
          <cell r="AA999" t="str">
            <v>北海道</v>
          </cell>
          <cell r="AB999" t="str">
            <v>札幌市厚別区もみじ台南1丁目12-8</v>
          </cell>
          <cell r="AC999" t="str">
            <v/>
          </cell>
          <cell r="AD999" t="str">
            <v>090-7057-0747</v>
          </cell>
          <cell r="AE999" t="str">
            <v>michishita@themis.ocn.ne.jp</v>
          </cell>
          <cell r="AF999" t="str">
            <v>株式会社　ミチシタ技建</v>
          </cell>
          <cell r="AH999" t="str">
            <v>064-0809</v>
          </cell>
          <cell r="AI999" t="str">
            <v>北海道</v>
          </cell>
          <cell r="AJ999" t="str">
            <v>札幌市中央区南9条西5丁目421番地14</v>
          </cell>
          <cell r="AK999" t="str">
            <v>ヨシヤビル2階</v>
          </cell>
          <cell r="AL999" t="str">
            <v>011-518-7738</v>
          </cell>
          <cell r="AM999" t="str">
            <v>②</v>
          </cell>
          <cell r="AN999" t="str">
            <v>道下　大助</v>
          </cell>
          <cell r="AO999">
            <v>0</v>
          </cell>
          <cell r="AP999">
            <v>1</v>
          </cell>
          <cell r="AS999" t="str">
            <v>三菱</v>
          </cell>
          <cell r="AT999">
            <v>44963</v>
          </cell>
          <cell r="BA999">
            <v>40</v>
          </cell>
          <cell r="BB999" t="str">
            <v>○</v>
          </cell>
          <cell r="BC999" t="str">
            <v>221100323025</v>
          </cell>
          <cell r="BD999">
            <v>45009</v>
          </cell>
          <cell r="BE999">
            <v>45012</v>
          </cell>
          <cell r="BF999">
            <v>45028</v>
          </cell>
          <cell r="BG999" t="str">
            <v>9:30</v>
          </cell>
          <cell r="BH999" t="str">
            <v>17:00</v>
          </cell>
          <cell r="BI999" t="str">
            <v>9:00</v>
          </cell>
          <cell r="BJ999" t="str">
            <v>17:10</v>
          </cell>
          <cell r="BK999" t="str">
            <v/>
          </cell>
          <cell r="BL999" t="str">
            <v/>
          </cell>
        </row>
        <row r="1000">
          <cell r="A1000" t="str">
            <v>22-1100323-026</v>
          </cell>
          <cell r="B1000">
            <v>44958</v>
          </cell>
          <cell r="C1000">
            <v>44967</v>
          </cell>
          <cell r="F1000" t="str">
            <v>1100323</v>
          </cell>
          <cell r="G1000">
            <v>26</v>
          </cell>
          <cell r="H1000">
            <v>10</v>
          </cell>
          <cell r="I1000" t="str">
            <v>札幌</v>
          </cell>
          <cell r="J1000" t="str">
            <v>北海道建設会館</v>
          </cell>
          <cell r="K1000" t="str">
            <v>A会議室</v>
          </cell>
          <cell r="L1000">
            <v>45008</v>
          </cell>
          <cell r="M1000">
            <v>45009</v>
          </cell>
          <cell r="O1000" t="str">
            <v>札幌</v>
          </cell>
          <cell r="P1000" t="str">
            <v>一般</v>
          </cell>
          <cell r="Q1000">
            <v>1</v>
          </cell>
          <cell r="R1000" t="str">
            <v>イゲタ</v>
          </cell>
          <cell r="S1000" t="str">
            <v>タケシ</v>
          </cell>
          <cell r="T1000" t="str">
            <v>イゲタ　タケシ</v>
          </cell>
          <cell r="U1000" t="str">
            <v>井下田</v>
          </cell>
          <cell r="V1000" t="str">
            <v>猛</v>
          </cell>
          <cell r="W1000" t="str">
            <v>井下田　猛</v>
          </cell>
          <cell r="X1000">
            <v>27302</v>
          </cell>
          <cell r="Y1000">
            <v>49</v>
          </cell>
          <cell r="Z1000" t="str">
            <v>001-0901</v>
          </cell>
          <cell r="AA1000" t="str">
            <v>北海道</v>
          </cell>
          <cell r="AB1000" t="str">
            <v>札幌市北区新琴似１条4丁目4番13号</v>
          </cell>
          <cell r="AD1000" t="str">
            <v>080-6066-3924</v>
          </cell>
          <cell r="AE1000" t="str">
            <v>takeshi.igeta.pal@msnw.co.jp</v>
          </cell>
          <cell r="AF1000" t="str">
            <v>株式会社 パルテクノ</v>
          </cell>
          <cell r="AG1000" t="str">
            <v>建築部</v>
          </cell>
          <cell r="AH1000" t="str">
            <v>060-0010</v>
          </cell>
          <cell r="AI1000" t="str">
            <v>北海道</v>
          </cell>
          <cell r="AJ1000" t="str">
            <v>札幌市中央区北10条西24丁目3番地</v>
          </cell>
          <cell r="AK1000" t="str">
            <v>ＡＫＫビル5階</v>
          </cell>
          <cell r="AL1000" t="str">
            <v>011-558-6539</v>
          </cell>
          <cell r="AM1000" t="str">
            <v>③</v>
          </cell>
          <cell r="AN1000" t="str">
            <v>井下田　猛</v>
          </cell>
          <cell r="AO1000">
            <v>0</v>
          </cell>
          <cell r="AP1000">
            <v>1</v>
          </cell>
          <cell r="AS1000" t="str">
            <v>三菱</v>
          </cell>
          <cell r="AT1000">
            <v>44985</v>
          </cell>
          <cell r="BA1000">
            <v>37</v>
          </cell>
          <cell r="BB1000" t="str">
            <v>○</v>
          </cell>
          <cell r="BC1000" t="str">
            <v>221100323026</v>
          </cell>
          <cell r="BD1000">
            <v>45009</v>
          </cell>
          <cell r="BE1000">
            <v>45012</v>
          </cell>
          <cell r="BF1000">
            <v>45028</v>
          </cell>
          <cell r="BG1000" t="str">
            <v>9:30</v>
          </cell>
          <cell r="BH1000" t="str">
            <v>17:00</v>
          </cell>
          <cell r="BI1000" t="str">
            <v>9:00</v>
          </cell>
          <cell r="BJ1000" t="str">
            <v>17:10</v>
          </cell>
          <cell r="BK1000" t="str">
            <v/>
          </cell>
          <cell r="BL1000" t="str">
            <v/>
          </cell>
        </row>
        <row r="1001">
          <cell r="A1001" t="str">
            <v>22-1100323-027</v>
          </cell>
          <cell r="B1001">
            <v>44954</v>
          </cell>
          <cell r="C1001">
            <v>44958</v>
          </cell>
          <cell r="F1001" t="str">
            <v>1100323</v>
          </cell>
          <cell r="G1001">
            <v>27</v>
          </cell>
          <cell r="H1001">
            <v>10</v>
          </cell>
          <cell r="I1001" t="str">
            <v>札幌</v>
          </cell>
          <cell r="J1001" t="str">
            <v>北海道建設会館</v>
          </cell>
          <cell r="K1001" t="str">
            <v>A会議室</v>
          </cell>
          <cell r="L1001">
            <v>45008</v>
          </cell>
          <cell r="M1001">
            <v>45009</v>
          </cell>
          <cell r="O1001" t="str">
            <v>札幌</v>
          </cell>
          <cell r="P1001" t="str">
            <v>一般</v>
          </cell>
          <cell r="Q1001">
            <v>1</v>
          </cell>
          <cell r="R1001" t="str">
            <v>ヒラタ</v>
          </cell>
          <cell r="S1001" t="str">
            <v>ケン</v>
          </cell>
          <cell r="T1001" t="str">
            <v>ヒラタ　ケン</v>
          </cell>
          <cell r="U1001" t="str">
            <v>平田</v>
          </cell>
          <cell r="V1001" t="str">
            <v>謙</v>
          </cell>
          <cell r="W1001" t="str">
            <v>平田　謙</v>
          </cell>
          <cell r="X1001">
            <v>24778</v>
          </cell>
          <cell r="Y1001">
            <v>56</v>
          </cell>
          <cell r="Z1001" t="str">
            <v>003-0022</v>
          </cell>
          <cell r="AA1001" t="str">
            <v>北海道</v>
          </cell>
          <cell r="AB1001" t="str">
            <v>札幌市白石区南郷通8丁目南3-13</v>
          </cell>
          <cell r="AD1001" t="str">
            <v>090-3112-3645</v>
          </cell>
          <cell r="AE1001" t="str">
            <v>hirata@big.kensakun.net</v>
          </cell>
          <cell r="AF1001" t="str">
            <v>株式会社ビッグシステム</v>
          </cell>
          <cell r="AH1001" t="str">
            <v>064-0804</v>
          </cell>
          <cell r="AI1001" t="str">
            <v>北海道</v>
          </cell>
          <cell r="AJ1001" t="str">
            <v>札幌市中央区南４条西7丁目6番地</v>
          </cell>
          <cell r="AL1001" t="str">
            <v>011-555-3273</v>
          </cell>
          <cell r="AM1001" t="str">
            <v>②</v>
          </cell>
          <cell r="AN1001" t="str">
            <v>平田　謙</v>
          </cell>
          <cell r="AO1001">
            <v>1</v>
          </cell>
          <cell r="AP1001">
            <v>1</v>
          </cell>
          <cell r="AS1001" t="str">
            <v>三菱</v>
          </cell>
          <cell r="AT1001">
            <v>44960</v>
          </cell>
          <cell r="BA1001">
            <v>40</v>
          </cell>
          <cell r="BB1001" t="str">
            <v>○</v>
          </cell>
          <cell r="BC1001" t="str">
            <v>221100323027</v>
          </cell>
          <cell r="BD1001">
            <v>45009</v>
          </cell>
          <cell r="BE1001">
            <v>45012</v>
          </cell>
          <cell r="BF1001">
            <v>45028</v>
          </cell>
          <cell r="BG1001" t="str">
            <v>9:30</v>
          </cell>
          <cell r="BH1001" t="str">
            <v>17:00</v>
          </cell>
          <cell r="BI1001" t="str">
            <v>9:00</v>
          </cell>
          <cell r="BJ1001" t="str">
            <v>17:10</v>
          </cell>
          <cell r="BK1001" t="str">
            <v/>
          </cell>
          <cell r="BL1001" t="str">
            <v/>
          </cell>
        </row>
        <row r="1002">
          <cell r="A1002" t="str">
            <v>22-1100323-028</v>
          </cell>
          <cell r="B1002">
            <v>44957</v>
          </cell>
          <cell r="C1002">
            <v>44959</v>
          </cell>
          <cell r="F1002" t="str">
            <v>1100323</v>
          </cell>
          <cell r="G1002">
            <v>28</v>
          </cell>
          <cell r="H1002">
            <v>10</v>
          </cell>
          <cell r="I1002" t="str">
            <v>札幌</v>
          </cell>
          <cell r="J1002" t="str">
            <v>北海道建設会館</v>
          </cell>
          <cell r="K1002" t="str">
            <v>A会議室</v>
          </cell>
          <cell r="L1002">
            <v>45008</v>
          </cell>
          <cell r="M1002">
            <v>45009</v>
          </cell>
          <cell r="O1002" t="str">
            <v>札幌</v>
          </cell>
          <cell r="P1002" t="str">
            <v>一般</v>
          </cell>
          <cell r="Q1002">
            <v>1</v>
          </cell>
          <cell r="R1002" t="str">
            <v>アベ</v>
          </cell>
          <cell r="S1002" t="str">
            <v>トシユキ</v>
          </cell>
          <cell r="T1002" t="str">
            <v>アベ　トシユキ</v>
          </cell>
          <cell r="U1002" t="str">
            <v>阿部</v>
          </cell>
          <cell r="V1002" t="str">
            <v>俊幸</v>
          </cell>
          <cell r="W1002" t="str">
            <v>阿部　俊幸</v>
          </cell>
          <cell r="X1002">
            <v>30044</v>
          </cell>
          <cell r="Y1002">
            <v>42</v>
          </cell>
          <cell r="Z1002" t="str">
            <v>065-0041</v>
          </cell>
          <cell r="AA1002" t="str">
            <v>北海道</v>
          </cell>
          <cell r="AB1002" t="str">
            <v>札幌市東区本町１条8丁目1-7-201</v>
          </cell>
          <cell r="AD1002" t="str">
            <v>080-3711-3466</v>
          </cell>
          <cell r="AE1002" t="str">
            <v>ts-abe6@usen-next.jp</v>
          </cell>
          <cell r="AF1002" t="str">
            <v>株式会社USEN</v>
          </cell>
          <cell r="AG1002" t="str">
            <v>北海道エンジニアセンター</v>
          </cell>
          <cell r="AH1002" t="str">
            <v>060-0032</v>
          </cell>
          <cell r="AI1002" t="str">
            <v>北海道</v>
          </cell>
          <cell r="AJ1002" t="str">
            <v>札幌市中央区北2条東4丁目1-2</v>
          </cell>
          <cell r="AK1002" t="str">
            <v>サッポロファクトリー・3条館 5F</v>
          </cell>
          <cell r="AL1002" t="str">
            <v>0120-117-440</v>
          </cell>
          <cell r="AM1002" t="str">
            <v>①</v>
          </cell>
          <cell r="AN1002" t="str">
            <v>阿部　俊幸</v>
          </cell>
          <cell r="AO1002">
            <v>1</v>
          </cell>
          <cell r="AP1002">
            <v>0</v>
          </cell>
          <cell r="AS1002" t="str">
            <v>三菱</v>
          </cell>
          <cell r="AT1002">
            <v>44959</v>
          </cell>
          <cell r="BA1002">
            <v>40</v>
          </cell>
          <cell r="BB1002" t="str">
            <v>○</v>
          </cell>
          <cell r="BC1002" t="str">
            <v>221100323028</v>
          </cell>
          <cell r="BD1002">
            <v>45009</v>
          </cell>
          <cell r="BE1002">
            <v>45012</v>
          </cell>
          <cell r="BF1002">
            <v>45028</v>
          </cell>
          <cell r="BG1002" t="str">
            <v>9:30</v>
          </cell>
          <cell r="BH1002" t="str">
            <v>17:00</v>
          </cell>
          <cell r="BI1002" t="str">
            <v>9:00</v>
          </cell>
          <cell r="BJ1002" t="str">
            <v>17:10</v>
          </cell>
          <cell r="BK1002" t="str">
            <v/>
          </cell>
          <cell r="BL1002" t="str">
            <v/>
          </cell>
        </row>
        <row r="1003">
          <cell r="A1003" t="str">
            <v>22-1100323-029</v>
          </cell>
          <cell r="B1003">
            <v>44959</v>
          </cell>
          <cell r="C1003">
            <v>44959</v>
          </cell>
          <cell r="F1003" t="str">
            <v>1100323</v>
          </cell>
          <cell r="G1003">
            <v>29</v>
          </cell>
          <cell r="H1003">
            <v>10</v>
          </cell>
          <cell r="I1003" t="str">
            <v>札幌</v>
          </cell>
          <cell r="J1003" t="str">
            <v>北海道建設会館</v>
          </cell>
          <cell r="K1003" t="str">
            <v>A会議室</v>
          </cell>
          <cell r="L1003">
            <v>45008</v>
          </cell>
          <cell r="M1003">
            <v>45009</v>
          </cell>
          <cell r="O1003" t="str">
            <v>札幌</v>
          </cell>
          <cell r="P1003" t="str">
            <v>一般</v>
          </cell>
          <cell r="Q1003">
            <v>1</v>
          </cell>
          <cell r="R1003" t="str">
            <v>ダイコク</v>
          </cell>
          <cell r="S1003" t="str">
            <v>イサオ</v>
          </cell>
          <cell r="T1003" t="str">
            <v>ダイコク　イサオ</v>
          </cell>
          <cell r="U1003" t="str">
            <v>大黒</v>
          </cell>
          <cell r="V1003" t="str">
            <v>功</v>
          </cell>
          <cell r="W1003" t="str">
            <v>大黒　功</v>
          </cell>
          <cell r="X1003">
            <v>25063</v>
          </cell>
          <cell r="Y1003">
            <v>54</v>
          </cell>
          <cell r="Z1003" t="str">
            <v>335-0015</v>
          </cell>
          <cell r="AA1003" t="str">
            <v>埼玉県</v>
          </cell>
          <cell r="AB1003" t="str">
            <v>戸田市川岸2-10-8ー501</v>
          </cell>
          <cell r="AC1003" t="str">
            <v/>
          </cell>
          <cell r="AD1003" t="str">
            <v>090-2322-9992</v>
          </cell>
          <cell r="AE1003" t="str">
            <v>i-daikoku＠mitsuihome-hokkaido.com</v>
          </cell>
          <cell r="AF1003" t="str">
            <v>三井ホーム北海道株式会社</v>
          </cell>
          <cell r="AG1003" t="str">
            <v>技術部 生産工事グループ</v>
          </cell>
          <cell r="AH1003" t="str">
            <v>001-0010</v>
          </cell>
          <cell r="AI1003" t="str">
            <v>北海道</v>
          </cell>
          <cell r="AJ1003" t="str">
            <v>札幌市北区北10条西2丁目1番地2</v>
          </cell>
          <cell r="AL1003" t="str">
            <v>011-729-1331</v>
          </cell>
          <cell r="AM1003" t="str">
            <v>⑥</v>
          </cell>
          <cell r="AN1003" t="str">
            <v>大黒　功</v>
          </cell>
          <cell r="AO1003">
            <v>1</v>
          </cell>
          <cell r="AP1003">
            <v>1</v>
          </cell>
          <cell r="AS1003" t="str">
            <v>三菱</v>
          </cell>
          <cell r="AT1003">
            <v>44974</v>
          </cell>
          <cell r="BA1003">
            <v>38</v>
          </cell>
          <cell r="BB1003" t="str">
            <v>○</v>
          </cell>
          <cell r="BC1003" t="str">
            <v>221100323029</v>
          </cell>
          <cell r="BD1003">
            <v>45009</v>
          </cell>
          <cell r="BE1003">
            <v>45012</v>
          </cell>
          <cell r="BF1003">
            <v>45028</v>
          </cell>
          <cell r="BG1003" t="str">
            <v>9:30</v>
          </cell>
          <cell r="BH1003" t="str">
            <v>17:00</v>
          </cell>
          <cell r="BI1003" t="str">
            <v>9:00</v>
          </cell>
          <cell r="BJ1003" t="str">
            <v>17:10</v>
          </cell>
          <cell r="BK1003" t="str">
            <v/>
          </cell>
          <cell r="BL1003" t="str">
            <v/>
          </cell>
        </row>
        <row r="1004">
          <cell r="A1004" t="str">
            <v>22-1100323-030</v>
          </cell>
          <cell r="B1004">
            <v>44960</v>
          </cell>
          <cell r="C1004">
            <v>44960</v>
          </cell>
          <cell r="F1004" t="str">
            <v>1100323</v>
          </cell>
          <cell r="G1004">
            <v>30</v>
          </cell>
          <cell r="H1004">
            <v>10</v>
          </cell>
          <cell r="I1004" t="str">
            <v>札幌</v>
          </cell>
          <cell r="J1004" t="str">
            <v>北海道建設会館</v>
          </cell>
          <cell r="K1004" t="str">
            <v>A会議室</v>
          </cell>
          <cell r="L1004">
            <v>45008</v>
          </cell>
          <cell r="M1004">
            <v>45009</v>
          </cell>
          <cell r="O1004" t="str">
            <v>札幌</v>
          </cell>
          <cell r="P1004" t="str">
            <v>一般</v>
          </cell>
          <cell r="Q1004">
            <v>1</v>
          </cell>
          <cell r="R1004" t="str">
            <v>ヤナダ</v>
          </cell>
          <cell r="S1004" t="str">
            <v>フミ</v>
          </cell>
          <cell r="T1004" t="str">
            <v>ヤナダ　フミ</v>
          </cell>
          <cell r="U1004" t="str">
            <v>梁田</v>
          </cell>
          <cell r="V1004" t="str">
            <v>扶実</v>
          </cell>
          <cell r="W1004" t="str">
            <v>梁田　扶実</v>
          </cell>
          <cell r="X1004">
            <v>27352</v>
          </cell>
          <cell r="Y1004">
            <v>49</v>
          </cell>
          <cell r="Z1004" t="str">
            <v>062-0055</v>
          </cell>
          <cell r="AA1004" t="str">
            <v>北海道</v>
          </cell>
          <cell r="AB1004" t="str">
            <v>札幌市豊平区月寒東5条9丁目5-7</v>
          </cell>
          <cell r="AC1004" t="str">
            <v>FOREST月寒東202号室</v>
          </cell>
          <cell r="AD1004" t="str">
            <v>080-5834-8366</v>
          </cell>
          <cell r="AE1004" t="str">
            <v>YANADA2116＠sumaino-kuwazawa.co.jp</v>
          </cell>
          <cell r="AF1004" t="str">
            <v>株式会社住まいのクワザワ</v>
          </cell>
          <cell r="AH1004" t="str">
            <v>003-0012</v>
          </cell>
          <cell r="AI1004" t="str">
            <v>北海道</v>
          </cell>
          <cell r="AJ1004" t="str">
            <v>札幌市白石区中央2条7丁目1-1</v>
          </cell>
          <cell r="AL1004" t="str">
            <v>011-558-7131</v>
          </cell>
          <cell r="AM1004" t="str">
            <v>⑥</v>
          </cell>
          <cell r="AN1004" t="str">
            <v>梁田　扶実</v>
          </cell>
          <cell r="AO1004">
            <v>1</v>
          </cell>
          <cell r="AP1004">
            <v>0</v>
          </cell>
          <cell r="AS1004" t="str">
            <v>三菱</v>
          </cell>
          <cell r="AT1004">
            <v>44963</v>
          </cell>
          <cell r="AV1004">
            <v>44963</v>
          </cell>
          <cell r="AW1004" t="str">
            <v>株式会社住まいのクワザワ</v>
          </cell>
          <cell r="AX1004" t="str">
            <v>御中</v>
          </cell>
          <cell r="AY1004">
            <v>44964</v>
          </cell>
          <cell r="BA1004">
            <v>40</v>
          </cell>
          <cell r="BB1004" t="str">
            <v>○</v>
          </cell>
          <cell r="BC1004" t="str">
            <v>221100323030</v>
          </cell>
          <cell r="BD1004">
            <v>45009</v>
          </cell>
          <cell r="BE1004">
            <v>45012</v>
          </cell>
          <cell r="BF1004">
            <v>45028</v>
          </cell>
          <cell r="BG1004" t="str">
            <v>9:30</v>
          </cell>
          <cell r="BH1004" t="str">
            <v>17:00</v>
          </cell>
          <cell r="BI1004" t="str">
            <v>9:00</v>
          </cell>
          <cell r="BJ1004" t="str">
            <v>17:10</v>
          </cell>
          <cell r="BK1004" t="str">
            <v/>
          </cell>
          <cell r="BL1004" t="str">
            <v/>
          </cell>
        </row>
        <row r="1005">
          <cell r="A1005" t="str">
            <v>22-1100323-031</v>
          </cell>
          <cell r="B1005">
            <v>44960</v>
          </cell>
          <cell r="C1005">
            <v>44960</v>
          </cell>
          <cell r="F1005" t="str">
            <v>1100323</v>
          </cell>
          <cell r="G1005">
            <v>31</v>
          </cell>
          <cell r="H1005">
            <v>10</v>
          </cell>
          <cell r="I1005" t="str">
            <v>札幌</v>
          </cell>
          <cell r="J1005" t="str">
            <v>北海道建設会館</v>
          </cell>
          <cell r="K1005" t="str">
            <v>A会議室</v>
          </cell>
          <cell r="L1005">
            <v>45008</v>
          </cell>
          <cell r="M1005">
            <v>45009</v>
          </cell>
          <cell r="O1005" t="str">
            <v>札幌</v>
          </cell>
          <cell r="P1005" t="str">
            <v>一般</v>
          </cell>
          <cell r="Q1005">
            <v>1</v>
          </cell>
          <cell r="R1005" t="str">
            <v>フジタ</v>
          </cell>
          <cell r="S1005" t="str">
            <v>カズヒサ</v>
          </cell>
          <cell r="T1005" t="str">
            <v>フジタ　カズヒサ</v>
          </cell>
          <cell r="U1005" t="str">
            <v>藤田</v>
          </cell>
          <cell r="V1005" t="str">
            <v>和久</v>
          </cell>
          <cell r="W1005" t="str">
            <v>藤田　和久</v>
          </cell>
          <cell r="X1005">
            <v>22347</v>
          </cell>
          <cell r="Y1005">
            <v>63</v>
          </cell>
          <cell r="Z1005" t="str">
            <v>004-0072</v>
          </cell>
          <cell r="AA1005" t="str">
            <v>北海道</v>
          </cell>
          <cell r="AB1005" t="str">
            <v>札幌市厚別区厚別北２条2丁目4-5</v>
          </cell>
          <cell r="AD1005" t="str">
            <v>080-6086-3051</v>
          </cell>
          <cell r="AE1005" t="str">
            <v>kazuhisa.fujita@oooka-g.co.jp</v>
          </cell>
          <cell r="AF1005" t="str">
            <v>大岡産業株式会社</v>
          </cell>
          <cell r="AH1005" t="str">
            <v>003-0027</v>
          </cell>
          <cell r="AI1005" t="str">
            <v>北海道</v>
          </cell>
          <cell r="AJ1005" t="str">
            <v>札幌市白石区本通3丁目北1-5</v>
          </cell>
          <cell r="AL1005" t="str">
            <v>011-861-1111</v>
          </cell>
          <cell r="AM1005" t="str">
            <v>④</v>
          </cell>
          <cell r="AN1005" t="str">
            <v>藤田　和久</v>
          </cell>
          <cell r="AO1005">
            <v>1</v>
          </cell>
          <cell r="AP1005">
            <v>1</v>
          </cell>
          <cell r="AS1005" t="str">
            <v>三菱</v>
          </cell>
          <cell r="AT1005">
            <v>44965</v>
          </cell>
          <cell r="BA1005">
            <v>39</v>
          </cell>
          <cell r="BB1005" t="str">
            <v>○</v>
          </cell>
          <cell r="BC1005" t="str">
            <v>221100323031</v>
          </cell>
          <cell r="BD1005">
            <v>45009</v>
          </cell>
          <cell r="BE1005">
            <v>45012</v>
          </cell>
          <cell r="BF1005">
            <v>45028</v>
          </cell>
          <cell r="BG1005" t="str">
            <v>9:30</v>
          </cell>
          <cell r="BH1005" t="str">
            <v>17:00</v>
          </cell>
          <cell r="BI1005" t="str">
            <v>9:00</v>
          </cell>
          <cell r="BJ1005" t="str">
            <v>17:10</v>
          </cell>
          <cell r="BK1005" t="str">
            <v/>
          </cell>
          <cell r="BL1005" t="str">
            <v/>
          </cell>
        </row>
        <row r="1006">
          <cell r="A1006" t="str">
            <v>22-1100323-032</v>
          </cell>
          <cell r="B1006">
            <v>44963</v>
          </cell>
          <cell r="C1006">
            <v>44963</v>
          </cell>
          <cell r="F1006" t="str">
            <v>1100323</v>
          </cell>
          <cell r="G1006">
            <v>32</v>
          </cell>
          <cell r="H1006">
            <v>10</v>
          </cell>
          <cell r="I1006" t="str">
            <v>札幌</v>
          </cell>
          <cell r="J1006" t="str">
            <v>北海道建設会館</v>
          </cell>
          <cell r="K1006" t="str">
            <v>A会議室</v>
          </cell>
          <cell r="L1006">
            <v>45008</v>
          </cell>
          <cell r="M1006">
            <v>45009</v>
          </cell>
          <cell r="O1006" t="str">
            <v>札幌</v>
          </cell>
          <cell r="P1006" t="str">
            <v>一般</v>
          </cell>
          <cell r="Q1006">
            <v>1</v>
          </cell>
          <cell r="R1006" t="str">
            <v>ヤマザキ</v>
          </cell>
          <cell r="S1006" t="str">
            <v>ヒトシ</v>
          </cell>
          <cell r="T1006" t="str">
            <v>ヤマザキ　ヒトシ</v>
          </cell>
          <cell r="U1006" t="str">
            <v>山崎</v>
          </cell>
          <cell r="V1006" t="str">
            <v>仁</v>
          </cell>
          <cell r="W1006" t="str">
            <v>山崎　仁</v>
          </cell>
          <cell r="X1006">
            <v>24805</v>
          </cell>
          <cell r="Y1006">
            <v>56</v>
          </cell>
          <cell r="Z1006" t="str">
            <v>061-1125</v>
          </cell>
          <cell r="AA1006" t="str">
            <v>北海道</v>
          </cell>
          <cell r="AB1006" t="str">
            <v>北広島市稲穂町東1丁目2-13</v>
          </cell>
          <cell r="AD1006" t="str">
            <v>080-4506-8875</v>
          </cell>
          <cell r="AE1006" t="str">
            <v>yamazaki-casa@globe.ocn.ne.jp</v>
          </cell>
          <cell r="AF1006" t="str">
            <v>株式会社　アトリエカーサ</v>
          </cell>
          <cell r="AH1006" t="str">
            <v>003-0023</v>
          </cell>
          <cell r="AI1006" t="str">
            <v>北海道</v>
          </cell>
          <cell r="AJ1006" t="str">
            <v>札幌市白石区南郷通1丁目北7-13-303</v>
          </cell>
          <cell r="AL1006" t="str">
            <v>011-598-9921</v>
          </cell>
          <cell r="AM1006" t="str">
            <v>②</v>
          </cell>
          <cell r="AN1006" t="str">
            <v>山崎　仁</v>
          </cell>
          <cell r="AO1006">
            <v>1</v>
          </cell>
          <cell r="AP1006">
            <v>1</v>
          </cell>
          <cell r="AS1006" t="str">
            <v>三菱</v>
          </cell>
          <cell r="AT1006">
            <v>44966</v>
          </cell>
          <cell r="AV1006">
            <v>44966</v>
          </cell>
          <cell r="AW1006" t="str">
            <v>株式会社　アトリエカーサ</v>
          </cell>
          <cell r="AX1006" t="str">
            <v>御中</v>
          </cell>
          <cell r="AY1006">
            <v>44966</v>
          </cell>
          <cell r="BA1006">
            <v>38</v>
          </cell>
          <cell r="BB1006" t="str">
            <v>○</v>
          </cell>
          <cell r="BC1006" t="str">
            <v>221100323032</v>
          </cell>
          <cell r="BD1006">
            <v>45009</v>
          </cell>
          <cell r="BE1006">
            <v>45012</v>
          </cell>
          <cell r="BF1006">
            <v>45028</v>
          </cell>
          <cell r="BG1006" t="str">
            <v>9:30</v>
          </cell>
          <cell r="BH1006" t="str">
            <v>17:00</v>
          </cell>
          <cell r="BI1006" t="str">
            <v>9:00</v>
          </cell>
          <cell r="BJ1006" t="str">
            <v>17:10</v>
          </cell>
          <cell r="BK1006" t="str">
            <v/>
          </cell>
          <cell r="BL1006" t="str">
            <v/>
          </cell>
        </row>
        <row r="1007">
          <cell r="A1007" t="str">
            <v>22-1100323-033</v>
          </cell>
          <cell r="B1007">
            <v>44964</v>
          </cell>
          <cell r="C1007">
            <v>44964</v>
          </cell>
          <cell r="F1007" t="str">
            <v>1100323</v>
          </cell>
          <cell r="G1007">
            <v>33</v>
          </cell>
          <cell r="H1007">
            <v>10</v>
          </cell>
          <cell r="I1007" t="str">
            <v>札幌</v>
          </cell>
          <cell r="J1007" t="str">
            <v>北海道建設会館</v>
          </cell>
          <cell r="K1007" t="str">
            <v>A会議室</v>
          </cell>
          <cell r="L1007">
            <v>45008</v>
          </cell>
          <cell r="M1007">
            <v>45009</v>
          </cell>
          <cell r="O1007" t="str">
            <v>札幌</v>
          </cell>
          <cell r="P1007" t="str">
            <v>一般</v>
          </cell>
          <cell r="Q1007">
            <v>1</v>
          </cell>
          <cell r="R1007" t="str">
            <v>カクタ</v>
          </cell>
          <cell r="S1007" t="str">
            <v>アキヒロ</v>
          </cell>
          <cell r="T1007" t="str">
            <v>カクタ　アキヒロ</v>
          </cell>
          <cell r="U1007" t="str">
            <v>角田</v>
          </cell>
          <cell r="V1007" t="str">
            <v>晃啓</v>
          </cell>
          <cell r="W1007" t="str">
            <v>角田　晃啓</v>
          </cell>
          <cell r="X1007">
            <v>25109</v>
          </cell>
          <cell r="Y1007">
            <v>55</v>
          </cell>
          <cell r="Z1007" t="str">
            <v>001-0016</v>
          </cell>
          <cell r="AA1007" t="str">
            <v>北海道</v>
          </cell>
          <cell r="AB1007" t="str">
            <v>札幌市北区北16条東12丁目3-27</v>
          </cell>
          <cell r="AD1007" t="str">
            <v>080-2866-3460</v>
          </cell>
          <cell r="AE1007" t="str">
            <v>a-kakuta@mitsuihome-hokkaido.com</v>
          </cell>
          <cell r="AF1007" t="str">
            <v>三井ホーム北海道株式会社</v>
          </cell>
          <cell r="AG1007" t="str">
            <v>オーナーサポート部 技術室</v>
          </cell>
          <cell r="AH1007" t="str">
            <v>001-0010</v>
          </cell>
          <cell r="AI1007" t="str">
            <v>北海道</v>
          </cell>
          <cell r="AJ1007" t="str">
            <v>札幌市北区北10条西２丁目１番２号</v>
          </cell>
          <cell r="AL1007" t="str">
            <v>011-729-1331</v>
          </cell>
          <cell r="AM1007" t="str">
            <v>⑥</v>
          </cell>
          <cell r="AN1007" t="str">
            <v>角田　晃啓</v>
          </cell>
          <cell r="AO1007">
            <v>1</v>
          </cell>
          <cell r="AP1007">
            <v>1</v>
          </cell>
          <cell r="AS1007" t="str">
            <v>一括</v>
          </cell>
          <cell r="BA1007">
            <v>40</v>
          </cell>
          <cell r="BB1007" t="str">
            <v>○</v>
          </cell>
          <cell r="BC1007" t="str">
            <v>221100323033</v>
          </cell>
          <cell r="BD1007">
            <v>45009</v>
          </cell>
          <cell r="BE1007">
            <v>45012</v>
          </cell>
          <cell r="BF1007">
            <v>45028</v>
          </cell>
          <cell r="BG1007" t="str">
            <v>9:30</v>
          </cell>
          <cell r="BH1007" t="str">
            <v>17:00</v>
          </cell>
          <cell r="BI1007" t="str">
            <v>9:00</v>
          </cell>
          <cell r="BJ1007" t="str">
            <v>17:10</v>
          </cell>
          <cell r="BK1007" t="str">
            <v/>
          </cell>
          <cell r="BL1007" t="str">
            <v/>
          </cell>
        </row>
        <row r="1008">
          <cell r="A1008" t="str">
            <v>22-1100323-034</v>
          </cell>
          <cell r="B1008">
            <v>44964</v>
          </cell>
          <cell r="C1008">
            <v>44964</v>
          </cell>
          <cell r="F1008" t="str">
            <v>1100323</v>
          </cell>
          <cell r="G1008">
            <v>34</v>
          </cell>
          <cell r="H1008">
            <v>10</v>
          </cell>
          <cell r="I1008" t="str">
            <v>札幌</v>
          </cell>
          <cell r="J1008" t="str">
            <v>北海道建設会館</v>
          </cell>
          <cell r="K1008" t="str">
            <v>A会議室</v>
          </cell>
          <cell r="L1008">
            <v>45008</v>
          </cell>
          <cell r="M1008">
            <v>45009</v>
          </cell>
          <cell r="O1008" t="str">
            <v>札幌</v>
          </cell>
          <cell r="P1008" t="str">
            <v>一般</v>
          </cell>
          <cell r="Q1008">
            <v>1</v>
          </cell>
          <cell r="R1008" t="str">
            <v>イトウ</v>
          </cell>
          <cell r="S1008" t="str">
            <v>ヒロミツ</v>
          </cell>
          <cell r="T1008" t="str">
            <v>イトウ　ヒロミツ</v>
          </cell>
          <cell r="U1008" t="str">
            <v>伊藤</v>
          </cell>
          <cell r="V1008" t="str">
            <v>弘光</v>
          </cell>
          <cell r="W1008" t="str">
            <v>伊藤　弘光</v>
          </cell>
          <cell r="X1008">
            <v>28515</v>
          </cell>
          <cell r="Y1008">
            <v>46</v>
          </cell>
          <cell r="Z1008" t="str">
            <v>062-0933</v>
          </cell>
          <cell r="AA1008" t="str">
            <v>北海道</v>
          </cell>
          <cell r="AB1008" t="str">
            <v>札幌市豊平区平岸3条5丁目4-17</v>
          </cell>
          <cell r="AD1008" t="str">
            <v>080-1350-0152</v>
          </cell>
          <cell r="AE1008" t="str">
            <v>h-itou@mitsuihome-hokkaido.com</v>
          </cell>
          <cell r="AF1008" t="str">
            <v>三井ホーム北海道株式会社</v>
          </cell>
          <cell r="AG1008" t="str">
            <v>オーナーサポート部 リフォーム室</v>
          </cell>
          <cell r="AH1008" t="str">
            <v>001-0010</v>
          </cell>
          <cell r="AI1008" t="str">
            <v>北海道</v>
          </cell>
          <cell r="AJ1008" t="str">
            <v>札幌市北区北10条西２丁目１番２号</v>
          </cell>
          <cell r="AL1008" t="str">
            <v>011-729-1331</v>
          </cell>
          <cell r="AM1008" t="str">
            <v>⑥</v>
          </cell>
          <cell r="AN1008" t="str">
            <v>伊藤　弘光</v>
          </cell>
          <cell r="AO1008">
            <v>1</v>
          </cell>
          <cell r="AP1008">
            <v>1</v>
          </cell>
          <cell r="AS1008" t="str">
            <v>一括</v>
          </cell>
          <cell r="BA1008">
            <v>40</v>
          </cell>
          <cell r="BB1008" t="str">
            <v>○</v>
          </cell>
          <cell r="BC1008" t="str">
            <v>221100323034</v>
          </cell>
          <cell r="BD1008">
            <v>45009</v>
          </cell>
          <cell r="BE1008">
            <v>45012</v>
          </cell>
          <cell r="BF1008">
            <v>45028</v>
          </cell>
          <cell r="BG1008" t="str">
            <v>9:30</v>
          </cell>
          <cell r="BH1008" t="str">
            <v>17:00</v>
          </cell>
          <cell r="BI1008" t="str">
            <v>9:00</v>
          </cell>
          <cell r="BJ1008" t="str">
            <v>17:10</v>
          </cell>
          <cell r="BK1008" t="str">
            <v/>
          </cell>
          <cell r="BL1008" t="str">
            <v/>
          </cell>
        </row>
        <row r="1009">
          <cell r="A1009" t="str">
            <v>22-1100323-035</v>
          </cell>
          <cell r="B1009">
            <v>44964</v>
          </cell>
          <cell r="C1009">
            <v>44964</v>
          </cell>
          <cell r="F1009" t="str">
            <v>1100323</v>
          </cell>
          <cell r="G1009">
            <v>35</v>
          </cell>
          <cell r="H1009">
            <v>10</v>
          </cell>
          <cell r="I1009" t="str">
            <v>札幌</v>
          </cell>
          <cell r="J1009" t="str">
            <v>北海道建設会館</v>
          </cell>
          <cell r="K1009" t="str">
            <v>A会議室</v>
          </cell>
          <cell r="L1009">
            <v>45008</v>
          </cell>
          <cell r="M1009">
            <v>45009</v>
          </cell>
          <cell r="O1009" t="str">
            <v>札幌</v>
          </cell>
          <cell r="P1009" t="str">
            <v>一般</v>
          </cell>
          <cell r="Q1009">
            <v>1</v>
          </cell>
          <cell r="R1009" t="str">
            <v>イチハシ</v>
          </cell>
          <cell r="S1009" t="str">
            <v>サユリ</v>
          </cell>
          <cell r="T1009" t="str">
            <v>イチハシ　サユリ</v>
          </cell>
          <cell r="U1009" t="str">
            <v>市橋</v>
          </cell>
          <cell r="V1009" t="str">
            <v>小百合</v>
          </cell>
          <cell r="W1009" t="str">
            <v>市橋　小百合</v>
          </cell>
          <cell r="X1009">
            <v>26267</v>
          </cell>
          <cell r="Y1009">
            <v>51</v>
          </cell>
          <cell r="Z1009" t="str">
            <v>004-0062</v>
          </cell>
          <cell r="AA1009" t="str">
            <v>北海道</v>
          </cell>
          <cell r="AB1009" t="str">
            <v>札幌市厚別区厚別西2条5丁目7-13</v>
          </cell>
          <cell r="AC1009" t="str">
            <v/>
          </cell>
          <cell r="AD1009" t="str">
            <v>090-7052-7124</v>
          </cell>
          <cell r="AE1009" t="str">
            <v>s-ichihashi@mitsuihome-hokkaido.com</v>
          </cell>
          <cell r="AF1009" t="str">
            <v>三井ホーム北海道株式会社</v>
          </cell>
          <cell r="AG1009" t="str">
            <v>オーナーサポート部リフォーム室</v>
          </cell>
          <cell r="AH1009" t="str">
            <v>001-0010</v>
          </cell>
          <cell r="AI1009" t="str">
            <v>北海道</v>
          </cell>
          <cell r="AJ1009" t="str">
            <v>札幌市北区北10条西2丁目1番地2</v>
          </cell>
          <cell r="AK1009" t="str">
            <v/>
          </cell>
          <cell r="AL1009" t="str">
            <v>011-729-3131</v>
          </cell>
          <cell r="AM1009" t="str">
            <v>⑥</v>
          </cell>
          <cell r="AN1009" t="str">
            <v>市橋　小百合</v>
          </cell>
          <cell r="AO1009">
            <v>1</v>
          </cell>
          <cell r="AP1009">
            <v>1</v>
          </cell>
          <cell r="AS1009" t="str">
            <v>一括</v>
          </cell>
          <cell r="BA1009">
            <v>37</v>
          </cell>
          <cell r="BB1009" t="str">
            <v>○</v>
          </cell>
          <cell r="BC1009" t="str">
            <v>221100323035</v>
          </cell>
          <cell r="BD1009">
            <v>45009</v>
          </cell>
          <cell r="BE1009">
            <v>45012</v>
          </cell>
          <cell r="BF1009">
            <v>45028</v>
          </cell>
          <cell r="BG1009" t="str">
            <v>9:30</v>
          </cell>
          <cell r="BH1009" t="str">
            <v>17:00</v>
          </cell>
          <cell r="BI1009" t="str">
            <v>9:00</v>
          </cell>
          <cell r="BJ1009" t="str">
            <v>17:10</v>
          </cell>
          <cell r="BK1009" t="str">
            <v/>
          </cell>
          <cell r="BL1009" t="str">
            <v/>
          </cell>
        </row>
        <row r="1010">
          <cell r="A1010" t="str">
            <v>22-1100323-036</v>
          </cell>
          <cell r="B1010">
            <v>44964</v>
          </cell>
          <cell r="C1010">
            <v>44965</v>
          </cell>
          <cell r="F1010" t="str">
            <v>1100323</v>
          </cell>
          <cell r="G1010">
            <v>36</v>
          </cell>
          <cell r="H1010">
            <v>10</v>
          </cell>
          <cell r="I1010" t="str">
            <v>札幌</v>
          </cell>
          <cell r="J1010" t="str">
            <v>北海道建設会館</v>
          </cell>
          <cell r="K1010" t="str">
            <v>A会議室</v>
          </cell>
          <cell r="L1010">
            <v>45008</v>
          </cell>
          <cell r="M1010">
            <v>45009</v>
          </cell>
          <cell r="O1010" t="str">
            <v>札幌</v>
          </cell>
          <cell r="P1010" t="str">
            <v>一般</v>
          </cell>
          <cell r="Q1010">
            <v>1</v>
          </cell>
          <cell r="R1010" t="str">
            <v>フクイ</v>
          </cell>
          <cell r="S1010" t="str">
            <v>ヨシユキ</v>
          </cell>
          <cell r="T1010" t="str">
            <v>フクイ　ヨシユキ</v>
          </cell>
          <cell r="U1010" t="str">
            <v>福井</v>
          </cell>
          <cell r="V1010" t="str">
            <v>善之</v>
          </cell>
          <cell r="W1010" t="str">
            <v>福井　善之</v>
          </cell>
          <cell r="X1010">
            <v>24010</v>
          </cell>
          <cell r="Y1010">
            <v>57</v>
          </cell>
          <cell r="Z1010" t="str">
            <v>062-0932</v>
          </cell>
          <cell r="AA1010" t="str">
            <v>北海道</v>
          </cell>
          <cell r="AB1010" t="str">
            <v>札幌市豊平区平岸2条14丁目1-15</v>
          </cell>
          <cell r="AC1010" t="str">
            <v>リビオ南平岸1203</v>
          </cell>
          <cell r="AD1010" t="str">
            <v>090-5984-5358</v>
          </cell>
          <cell r="AE1010" t="str">
            <v>y-fukui@mitsuihome-hokkaidou.com</v>
          </cell>
          <cell r="AF1010" t="str">
            <v>三井ホーム北海道株式会社</v>
          </cell>
          <cell r="AG1010" t="str">
            <v>オーナーサポート部</v>
          </cell>
          <cell r="AH1010" t="str">
            <v>001-0010</v>
          </cell>
          <cell r="AI1010" t="str">
            <v>北海道</v>
          </cell>
          <cell r="AJ1010" t="str">
            <v>札幌市北区北10条西2丁目1番地2</v>
          </cell>
          <cell r="AK1010" t="str">
            <v/>
          </cell>
          <cell r="AL1010" t="str">
            <v>011-729-3131</v>
          </cell>
          <cell r="AM1010" t="str">
            <v>⑥</v>
          </cell>
          <cell r="AN1010" t="str">
            <v>福井　善之</v>
          </cell>
          <cell r="AO1010">
            <v>0</v>
          </cell>
          <cell r="AP1010">
            <v>1</v>
          </cell>
          <cell r="AS1010" t="str">
            <v>一括</v>
          </cell>
          <cell r="BA1010">
            <v>40</v>
          </cell>
          <cell r="BB1010" t="str">
            <v>○</v>
          </cell>
          <cell r="BC1010" t="str">
            <v>221100323036</v>
          </cell>
          <cell r="BD1010">
            <v>45009</v>
          </cell>
          <cell r="BE1010">
            <v>45012</v>
          </cell>
          <cell r="BF1010">
            <v>45028</v>
          </cell>
          <cell r="BG1010" t="str">
            <v>9:30</v>
          </cell>
          <cell r="BH1010" t="str">
            <v>17:00</v>
          </cell>
          <cell r="BI1010" t="str">
            <v>9:00</v>
          </cell>
          <cell r="BJ1010" t="str">
            <v>17:10</v>
          </cell>
          <cell r="BK1010" t="str">
            <v/>
          </cell>
          <cell r="BL1010" t="str">
            <v/>
          </cell>
        </row>
        <row r="1011">
          <cell r="A1011" t="str">
            <v>22-1100323-037</v>
          </cell>
          <cell r="B1011">
            <v>44964</v>
          </cell>
          <cell r="C1011">
            <v>44965</v>
          </cell>
          <cell r="F1011" t="str">
            <v>1100323</v>
          </cell>
          <cell r="G1011">
            <v>37</v>
          </cell>
          <cell r="H1011">
            <v>10</v>
          </cell>
          <cell r="I1011" t="str">
            <v>札幌</v>
          </cell>
          <cell r="J1011" t="str">
            <v>北海道建設会館</v>
          </cell>
          <cell r="K1011" t="str">
            <v>A会議室</v>
          </cell>
          <cell r="L1011">
            <v>45008</v>
          </cell>
          <cell r="M1011">
            <v>45009</v>
          </cell>
          <cell r="O1011" t="str">
            <v>札幌</v>
          </cell>
          <cell r="P1011" t="str">
            <v>一般</v>
          </cell>
          <cell r="Q1011">
            <v>1</v>
          </cell>
          <cell r="R1011" t="str">
            <v>ウチダ</v>
          </cell>
          <cell r="S1011" t="str">
            <v>トオル</v>
          </cell>
          <cell r="T1011" t="str">
            <v>ウチダ　トオル</v>
          </cell>
          <cell r="U1011" t="str">
            <v>内田</v>
          </cell>
          <cell r="V1011" t="str">
            <v>亨</v>
          </cell>
          <cell r="W1011" t="str">
            <v>内田　亨</v>
          </cell>
          <cell r="X1011">
            <v>24765</v>
          </cell>
          <cell r="Y1011">
            <v>56</v>
          </cell>
          <cell r="Z1011" t="str">
            <v>062-0908</v>
          </cell>
          <cell r="AA1011" t="str">
            <v>北海道</v>
          </cell>
          <cell r="AB1011" t="str">
            <v>札幌市豊平区豊平８条10丁目4-1</v>
          </cell>
          <cell r="AC1011" t="str">
            <v>じょうてつドエル202号</v>
          </cell>
          <cell r="AD1011" t="str">
            <v>070-8794-8380</v>
          </cell>
          <cell r="AE1011" t="str">
            <v>t-uchida@mitsuihome-hokkaido.com</v>
          </cell>
          <cell r="AF1011" t="str">
            <v>三井ホーム北海道株式会社</v>
          </cell>
          <cell r="AG1011" t="str">
            <v xml:space="preserve">リフォーム室 </v>
          </cell>
          <cell r="AH1011" t="str">
            <v>001-0010</v>
          </cell>
          <cell r="AI1011" t="str">
            <v>北海道</v>
          </cell>
          <cell r="AJ1011" t="str">
            <v>札幌市北区北10条西2丁目1番地2</v>
          </cell>
          <cell r="AK1011" t="str">
            <v/>
          </cell>
          <cell r="AL1011" t="str">
            <v>011-729-3131</v>
          </cell>
          <cell r="AM1011" t="str">
            <v>⑥</v>
          </cell>
          <cell r="AN1011" t="str">
            <v>内田　亨</v>
          </cell>
          <cell r="AO1011">
            <v>1</v>
          </cell>
          <cell r="AP1011">
            <v>1</v>
          </cell>
          <cell r="AS1011" t="str">
            <v>一括</v>
          </cell>
          <cell r="BA1011">
            <v>39</v>
          </cell>
          <cell r="BB1011" t="str">
            <v>○</v>
          </cell>
          <cell r="BC1011" t="str">
            <v>221100323037</v>
          </cell>
          <cell r="BD1011">
            <v>45009</v>
          </cell>
          <cell r="BE1011">
            <v>45012</v>
          </cell>
          <cell r="BF1011">
            <v>45028</v>
          </cell>
          <cell r="BG1011" t="str">
            <v>9:30</v>
          </cell>
          <cell r="BH1011" t="str">
            <v>17:00</v>
          </cell>
          <cell r="BI1011" t="str">
            <v>9:00</v>
          </cell>
          <cell r="BJ1011" t="str">
            <v>17:10</v>
          </cell>
          <cell r="BK1011" t="str">
            <v/>
          </cell>
          <cell r="BL1011" t="str">
            <v/>
          </cell>
        </row>
        <row r="1012">
          <cell r="A1012" t="str">
            <v>22-1100323-038</v>
          </cell>
          <cell r="B1012">
            <v>44966</v>
          </cell>
          <cell r="C1012">
            <v>44966</v>
          </cell>
          <cell r="F1012" t="str">
            <v>1100323</v>
          </cell>
          <cell r="G1012">
            <v>38</v>
          </cell>
          <cell r="H1012">
            <v>10</v>
          </cell>
          <cell r="I1012" t="str">
            <v>札幌</v>
          </cell>
          <cell r="J1012" t="str">
            <v>北海道建設会館</v>
          </cell>
          <cell r="K1012" t="str">
            <v>A会議室</v>
          </cell>
          <cell r="L1012">
            <v>45008</v>
          </cell>
          <cell r="M1012">
            <v>45009</v>
          </cell>
          <cell r="O1012" t="str">
            <v>札幌</v>
          </cell>
          <cell r="P1012" t="str">
            <v>一般</v>
          </cell>
          <cell r="Q1012">
            <v>1</v>
          </cell>
          <cell r="R1012" t="str">
            <v>イシワカ</v>
          </cell>
          <cell r="S1012" t="str">
            <v>ユカ</v>
          </cell>
          <cell r="T1012" t="str">
            <v>イシワカ　ユカ</v>
          </cell>
          <cell r="U1012" t="str">
            <v>石若</v>
          </cell>
          <cell r="V1012" t="str">
            <v>由佳</v>
          </cell>
          <cell r="W1012" t="str">
            <v>石若　由佳</v>
          </cell>
          <cell r="X1012">
            <v>24685</v>
          </cell>
          <cell r="Y1012">
            <v>55</v>
          </cell>
          <cell r="Z1012" t="str">
            <v>064-0912</v>
          </cell>
          <cell r="AA1012" t="str">
            <v>北海道</v>
          </cell>
          <cell r="AB1012" t="str">
            <v>札幌市中央区南12条西1丁目2-25</v>
          </cell>
          <cell r="AC1012" t="str">
            <v>ライオンズマンション第二中島公園通り304号室</v>
          </cell>
          <cell r="AD1012" t="str">
            <v>070-8712-9255</v>
          </cell>
          <cell r="AE1012" t="str">
            <v xml:space="preserve">
y-ishiwaka@mitsuihome-hokkaido.com</v>
          </cell>
          <cell r="AF1012" t="str">
            <v>三井ホーム北海道株式会社</v>
          </cell>
          <cell r="AG1012" t="str">
            <v/>
          </cell>
          <cell r="AH1012" t="str">
            <v>001-0010</v>
          </cell>
          <cell r="AI1012" t="str">
            <v>北海道</v>
          </cell>
          <cell r="AJ1012" t="str">
            <v>札幌市北区北10条西2丁目1-2</v>
          </cell>
          <cell r="AK1012" t="str">
            <v/>
          </cell>
          <cell r="AL1012" t="str">
            <v>011-729-3131</v>
          </cell>
          <cell r="AM1012" t="str">
            <v>⑥</v>
          </cell>
          <cell r="AN1012" t="str">
            <v>石若　由佳</v>
          </cell>
          <cell r="AO1012">
            <v>1</v>
          </cell>
          <cell r="AP1012">
            <v>1</v>
          </cell>
          <cell r="AS1012" t="str">
            <v>一括</v>
          </cell>
          <cell r="BA1012">
            <v>39</v>
          </cell>
          <cell r="BB1012" t="str">
            <v>○</v>
          </cell>
          <cell r="BC1012" t="str">
            <v>221100323038</v>
          </cell>
          <cell r="BD1012">
            <v>45009</v>
          </cell>
          <cell r="BE1012">
            <v>45012</v>
          </cell>
          <cell r="BF1012">
            <v>45028</v>
          </cell>
          <cell r="BG1012" t="str">
            <v>9:30</v>
          </cell>
          <cell r="BH1012" t="str">
            <v>17:00</v>
          </cell>
          <cell r="BI1012" t="str">
            <v>9:00</v>
          </cell>
          <cell r="BJ1012" t="str">
            <v>17:10</v>
          </cell>
          <cell r="BK1012" t="str">
            <v/>
          </cell>
          <cell r="BL1012" t="str">
            <v/>
          </cell>
        </row>
        <row r="1013">
          <cell r="A1013" t="str">
            <v>22-1100323-039</v>
          </cell>
          <cell r="B1013">
            <v>44966</v>
          </cell>
          <cell r="C1013">
            <v>44966</v>
          </cell>
          <cell r="F1013" t="str">
            <v>1100323</v>
          </cell>
          <cell r="G1013">
            <v>39</v>
          </cell>
          <cell r="H1013">
            <v>10</v>
          </cell>
          <cell r="I1013" t="str">
            <v>札幌</v>
          </cell>
          <cell r="J1013" t="str">
            <v>北海道建設会館</v>
          </cell>
          <cell r="K1013" t="str">
            <v>A会議室</v>
          </cell>
          <cell r="L1013">
            <v>45008</v>
          </cell>
          <cell r="M1013">
            <v>45009</v>
          </cell>
          <cell r="O1013" t="str">
            <v>札幌</v>
          </cell>
          <cell r="P1013" t="str">
            <v>一般</v>
          </cell>
          <cell r="Q1013">
            <v>1</v>
          </cell>
          <cell r="R1013" t="str">
            <v>キムラ</v>
          </cell>
          <cell r="S1013" t="str">
            <v>マサヒデ</v>
          </cell>
          <cell r="T1013" t="str">
            <v>キムラ　マサヒデ</v>
          </cell>
          <cell r="U1013" t="str">
            <v>木村</v>
          </cell>
          <cell r="V1013" t="str">
            <v>正秀</v>
          </cell>
          <cell r="W1013" t="str">
            <v>木村　正秀</v>
          </cell>
          <cell r="X1013">
            <v>23877</v>
          </cell>
          <cell r="Y1013">
            <v>57</v>
          </cell>
          <cell r="Z1013" t="str">
            <v>005-0822</v>
          </cell>
          <cell r="AA1013" t="str">
            <v>北海道</v>
          </cell>
          <cell r="AB1013" t="str">
            <v>札幌市南区南沢2条1丁目21番11号</v>
          </cell>
          <cell r="AC1013" t="str">
            <v/>
          </cell>
          <cell r="AD1013" t="str">
            <v>011-578-5022</v>
          </cell>
          <cell r="AE1013" t="str">
            <v>kinomori14@khaki.plala.or.jp</v>
          </cell>
          <cell r="AF1013" t="str">
            <v>有限会社　建築工房木の森</v>
          </cell>
          <cell r="AH1013" t="str">
            <v>005-0822</v>
          </cell>
          <cell r="AI1013" t="str">
            <v>北海道</v>
          </cell>
          <cell r="AJ1013" t="str">
            <v>札幌市南区南沢2条1丁目21番11号</v>
          </cell>
          <cell r="AK1013" t="str">
            <v/>
          </cell>
          <cell r="AL1013" t="str">
            <v>011-578-5022</v>
          </cell>
          <cell r="AM1013" t="str">
            <v>⑥</v>
          </cell>
          <cell r="AN1013" t="str">
            <v>木村正秀</v>
          </cell>
          <cell r="AO1013">
            <v>0</v>
          </cell>
          <cell r="AP1013">
            <v>1</v>
          </cell>
          <cell r="AS1013" t="str">
            <v>三菱</v>
          </cell>
          <cell r="AT1013">
            <v>44967</v>
          </cell>
          <cell r="BA1013">
            <v>38</v>
          </cell>
          <cell r="BB1013" t="str">
            <v>○</v>
          </cell>
          <cell r="BC1013" t="str">
            <v>221100323039</v>
          </cell>
          <cell r="BD1013">
            <v>45009</v>
          </cell>
          <cell r="BE1013">
            <v>45012</v>
          </cell>
          <cell r="BF1013">
            <v>45028</v>
          </cell>
          <cell r="BG1013" t="str">
            <v>9:30</v>
          </cell>
          <cell r="BH1013" t="str">
            <v>17:00</v>
          </cell>
          <cell r="BI1013" t="str">
            <v>9:00</v>
          </cell>
          <cell r="BJ1013" t="str">
            <v>17:10</v>
          </cell>
          <cell r="BK1013" t="str">
            <v/>
          </cell>
          <cell r="BL1013" t="str">
            <v/>
          </cell>
        </row>
        <row r="1014">
          <cell r="A1014" t="str">
            <v>22-1100323-040</v>
          </cell>
          <cell r="B1014">
            <v>44966</v>
          </cell>
          <cell r="C1014">
            <v>44967</v>
          </cell>
          <cell r="F1014" t="str">
            <v>1100323</v>
          </cell>
          <cell r="G1014">
            <v>40</v>
          </cell>
          <cell r="H1014">
            <v>10</v>
          </cell>
          <cell r="I1014" t="str">
            <v>札幌</v>
          </cell>
          <cell r="J1014" t="str">
            <v>北海道建設会館</v>
          </cell>
          <cell r="K1014" t="str">
            <v>A会議室</v>
          </cell>
          <cell r="L1014">
            <v>45008</v>
          </cell>
          <cell r="M1014">
            <v>45009</v>
          </cell>
          <cell r="O1014" t="str">
            <v>札幌</v>
          </cell>
          <cell r="P1014" t="str">
            <v>一般</v>
          </cell>
          <cell r="Q1014">
            <v>1</v>
          </cell>
          <cell r="R1014" t="str">
            <v>モリ</v>
          </cell>
          <cell r="S1014" t="str">
            <v>ヒデオ</v>
          </cell>
          <cell r="T1014" t="str">
            <v>モリ　ヒデオ</v>
          </cell>
          <cell r="U1014" t="str">
            <v>森</v>
          </cell>
          <cell r="V1014" t="str">
            <v>英夫</v>
          </cell>
          <cell r="W1014" t="str">
            <v>森　英夫</v>
          </cell>
          <cell r="X1014">
            <v>25018</v>
          </cell>
          <cell r="Y1014">
            <v>54</v>
          </cell>
          <cell r="Z1014" t="str">
            <v>061-3223</v>
          </cell>
          <cell r="AA1014" t="str">
            <v>北海道</v>
          </cell>
          <cell r="AB1014" t="str">
            <v>石狩市緑苑台東3条2丁目125番地</v>
          </cell>
          <cell r="AC1014" t="str">
            <v/>
          </cell>
          <cell r="AD1014" t="str">
            <v>090-2814-7399</v>
          </cell>
          <cell r="AE1014" t="str">
            <v>kinomori-mori@ab.auone-net.jp</v>
          </cell>
          <cell r="AF1014" t="str">
            <v>有限会社　建築工房木の森</v>
          </cell>
          <cell r="AH1014" t="str">
            <v>005-0822</v>
          </cell>
          <cell r="AI1014" t="str">
            <v>北海道</v>
          </cell>
          <cell r="AJ1014" t="str">
            <v>札幌市南区南沢2条1丁目21番11号</v>
          </cell>
          <cell r="AK1014" t="str">
            <v/>
          </cell>
          <cell r="AL1014" t="str">
            <v>011-578-5022</v>
          </cell>
          <cell r="AM1014" t="str">
            <v>⑥</v>
          </cell>
          <cell r="AN1014" t="str">
            <v>森　英夫</v>
          </cell>
          <cell r="AO1014">
            <v>1</v>
          </cell>
          <cell r="AP1014">
            <v>0</v>
          </cell>
          <cell r="AS1014" t="str">
            <v>三菱</v>
          </cell>
          <cell r="AT1014">
            <v>44977</v>
          </cell>
          <cell r="BA1014">
            <v>38</v>
          </cell>
          <cell r="BB1014" t="str">
            <v>○</v>
          </cell>
          <cell r="BC1014" t="str">
            <v>221100323040</v>
          </cell>
          <cell r="BD1014">
            <v>45009</v>
          </cell>
          <cell r="BE1014">
            <v>45012</v>
          </cell>
          <cell r="BF1014">
            <v>45028</v>
          </cell>
          <cell r="BG1014" t="str">
            <v>9:30</v>
          </cell>
          <cell r="BH1014" t="str">
            <v>17:00</v>
          </cell>
          <cell r="BI1014" t="str">
            <v>9:00</v>
          </cell>
          <cell r="BJ1014" t="str">
            <v>17:10</v>
          </cell>
          <cell r="BK1014" t="str">
            <v/>
          </cell>
          <cell r="BL1014" t="str">
            <v/>
          </cell>
        </row>
        <row r="1015">
          <cell r="A1015" t="str">
            <v>22-1100323-041</v>
          </cell>
          <cell r="B1015">
            <v>44970</v>
          </cell>
          <cell r="C1015">
            <v>44971</v>
          </cell>
          <cell r="F1015" t="str">
            <v>1100323</v>
          </cell>
          <cell r="G1015">
            <v>41</v>
          </cell>
          <cell r="H1015">
            <v>10</v>
          </cell>
          <cell r="I1015" t="str">
            <v>札幌</v>
          </cell>
          <cell r="J1015" t="str">
            <v>北海道建設会館</v>
          </cell>
          <cell r="K1015" t="str">
            <v>A会議室</v>
          </cell>
          <cell r="L1015">
            <v>45008</v>
          </cell>
          <cell r="M1015">
            <v>45009</v>
          </cell>
          <cell r="O1015" t="str">
            <v>札幌</v>
          </cell>
          <cell r="P1015" t="str">
            <v>一般</v>
          </cell>
          <cell r="Q1015">
            <v>1</v>
          </cell>
          <cell r="R1015" t="str">
            <v>ヤマダ</v>
          </cell>
          <cell r="S1015" t="str">
            <v>ユキ</v>
          </cell>
          <cell r="T1015" t="str">
            <v>ヤマダ　ユキ</v>
          </cell>
          <cell r="U1015" t="str">
            <v>山田　</v>
          </cell>
          <cell r="V1015" t="str">
            <v>夕季</v>
          </cell>
          <cell r="W1015" t="str">
            <v>山田　　夕季</v>
          </cell>
          <cell r="X1015">
            <v>24929</v>
          </cell>
          <cell r="Y1015">
            <v>54</v>
          </cell>
          <cell r="Z1015" t="str">
            <v>064-0801</v>
          </cell>
          <cell r="AA1015" t="str">
            <v>北海道</v>
          </cell>
          <cell r="AB1015" t="str">
            <v>札幌市中央区南1条西21丁目2-1</v>
          </cell>
          <cell r="AC1015" t="str">
            <v>イトーピア裏参道1102</v>
          </cell>
          <cell r="AD1015" t="str">
            <v>080-1264-9750</v>
          </cell>
          <cell r="AE1015" t="str">
            <v>y-yamada@mitsuihome-hokkaido.com</v>
          </cell>
          <cell r="AF1015" t="str">
            <v>三井ホーム北海道株式会社</v>
          </cell>
          <cell r="AG1015" t="str">
            <v>オーナーサポート部</v>
          </cell>
          <cell r="AH1015" t="str">
            <v>001-0010</v>
          </cell>
          <cell r="AI1015" t="str">
            <v>北海道</v>
          </cell>
          <cell r="AJ1015" t="str">
            <v>札幌市北区北10条西2丁目1-2</v>
          </cell>
          <cell r="AK1015" t="str">
            <v/>
          </cell>
          <cell r="AL1015" t="str">
            <v>011-729-2431</v>
          </cell>
          <cell r="AM1015" t="str">
            <v>⑥</v>
          </cell>
          <cell r="AN1015" t="str">
            <v>山田　夕季</v>
          </cell>
          <cell r="AO1015">
            <v>1</v>
          </cell>
          <cell r="AP1015">
            <v>1</v>
          </cell>
          <cell r="AS1015" t="str">
            <v>一括</v>
          </cell>
          <cell r="BA1015">
            <v>38</v>
          </cell>
          <cell r="BB1015" t="str">
            <v>○</v>
          </cell>
          <cell r="BC1015" t="str">
            <v>221100323041</v>
          </cell>
          <cell r="BD1015">
            <v>45009</v>
          </cell>
          <cell r="BE1015">
            <v>45012</v>
          </cell>
          <cell r="BF1015">
            <v>45028</v>
          </cell>
          <cell r="BG1015" t="str">
            <v>9:30</v>
          </cell>
          <cell r="BH1015" t="str">
            <v>17:00</v>
          </cell>
          <cell r="BI1015" t="str">
            <v>9:00</v>
          </cell>
          <cell r="BJ1015" t="str">
            <v>17:10</v>
          </cell>
          <cell r="BK1015" t="str">
            <v/>
          </cell>
          <cell r="BL1015" t="str">
            <v/>
          </cell>
        </row>
        <row r="1016">
          <cell r="A1016" t="str">
            <v>22-1100323-042</v>
          </cell>
          <cell r="B1016">
            <v>44974</v>
          </cell>
          <cell r="C1016">
            <v>44977</v>
          </cell>
          <cell r="F1016" t="str">
            <v>1100323</v>
          </cell>
          <cell r="G1016">
            <v>42</v>
          </cell>
          <cell r="H1016">
            <v>10</v>
          </cell>
          <cell r="I1016" t="str">
            <v>札幌</v>
          </cell>
          <cell r="J1016" t="str">
            <v>北海道建設会館</v>
          </cell>
          <cell r="K1016" t="str">
            <v>A会議室</v>
          </cell>
          <cell r="L1016">
            <v>45008</v>
          </cell>
          <cell r="M1016">
            <v>45009</v>
          </cell>
          <cell r="O1016" t="str">
            <v>札幌</v>
          </cell>
          <cell r="P1016" t="str">
            <v>一般</v>
          </cell>
          <cell r="Q1016">
            <v>1</v>
          </cell>
          <cell r="R1016" t="str">
            <v>キタ</v>
          </cell>
          <cell r="S1016" t="str">
            <v>マサミツ</v>
          </cell>
          <cell r="T1016" t="str">
            <v>キタ　マサミツ</v>
          </cell>
          <cell r="U1016" t="str">
            <v>喜多</v>
          </cell>
          <cell r="V1016" t="str">
            <v>政充</v>
          </cell>
          <cell r="W1016" t="str">
            <v>喜多　政充</v>
          </cell>
          <cell r="X1016">
            <v>28979</v>
          </cell>
          <cell r="Y1016">
            <v>43</v>
          </cell>
          <cell r="Z1016" t="str">
            <v>007-0864</v>
          </cell>
          <cell r="AA1016" t="str">
            <v>北海道</v>
          </cell>
          <cell r="AB1016" t="str">
            <v>札幌市東区伏古4条4丁目２−６</v>
          </cell>
          <cell r="AC1016" t="str">
            <v/>
          </cell>
          <cell r="AD1016" t="str">
            <v>080-1878-0399</v>
          </cell>
          <cell r="AF1016" t="str">
            <v>株式会社　築</v>
          </cell>
          <cell r="AH1016" t="str">
            <v>065-0028</v>
          </cell>
          <cell r="AI1016" t="str">
            <v>北海道</v>
          </cell>
          <cell r="AJ1016" t="str">
            <v>札幌市東区北28条東15丁目2−14</v>
          </cell>
          <cell r="AK1016" t="str">
            <v>ウエスト28ー142号</v>
          </cell>
          <cell r="AL1016" t="str">
            <v>011-214-1410</v>
          </cell>
          <cell r="AM1016" t="str">
            <v>①</v>
          </cell>
          <cell r="AN1016" t="str">
            <v>喜多　政充</v>
          </cell>
          <cell r="AO1016">
            <v>1</v>
          </cell>
          <cell r="AP1016">
            <v>1</v>
          </cell>
          <cell r="AS1016" t="str">
            <v>三菱</v>
          </cell>
          <cell r="AT1016">
            <v>44978</v>
          </cell>
          <cell r="AV1016">
            <v>44978</v>
          </cell>
          <cell r="AW1016" t="str">
            <v>株式会社　築</v>
          </cell>
          <cell r="AX1016" t="str">
            <v>御中</v>
          </cell>
          <cell r="AY1016">
            <v>44978</v>
          </cell>
          <cell r="BA1016">
            <v>33</v>
          </cell>
          <cell r="BB1016" t="str">
            <v>○</v>
          </cell>
          <cell r="BC1016" t="str">
            <v>221100323042</v>
          </cell>
          <cell r="BD1016">
            <v>45009</v>
          </cell>
          <cell r="BE1016">
            <v>45012</v>
          </cell>
          <cell r="BF1016">
            <v>45028</v>
          </cell>
          <cell r="BG1016" t="str">
            <v>9:30</v>
          </cell>
          <cell r="BH1016" t="str">
            <v>17:00</v>
          </cell>
          <cell r="BI1016" t="str">
            <v>9:00</v>
          </cell>
          <cell r="BJ1016" t="str">
            <v>17:10</v>
          </cell>
          <cell r="BK1016" t="str">
            <v/>
          </cell>
          <cell r="BL1016" t="str">
            <v/>
          </cell>
        </row>
        <row r="1017">
          <cell r="A1017" t="str">
            <v>22-1100323-043</v>
          </cell>
          <cell r="B1017">
            <v>44974</v>
          </cell>
          <cell r="C1017">
            <v>44977</v>
          </cell>
          <cell r="F1017" t="str">
            <v>1100323</v>
          </cell>
          <cell r="G1017">
            <v>43</v>
          </cell>
          <cell r="H1017">
            <v>10</v>
          </cell>
          <cell r="I1017" t="str">
            <v>札幌</v>
          </cell>
          <cell r="J1017" t="str">
            <v>北海道建設会館</v>
          </cell>
          <cell r="K1017" t="str">
            <v>A会議室</v>
          </cell>
          <cell r="L1017">
            <v>45008</v>
          </cell>
          <cell r="M1017">
            <v>45009</v>
          </cell>
          <cell r="O1017" t="str">
            <v>札幌</v>
          </cell>
          <cell r="P1017" t="str">
            <v>一般</v>
          </cell>
          <cell r="Q1017">
            <v>1</v>
          </cell>
          <cell r="R1017" t="str">
            <v>ムラカミ</v>
          </cell>
          <cell r="S1017" t="str">
            <v>タカシ</v>
          </cell>
          <cell r="T1017" t="str">
            <v>ムラカミ　タカシ</v>
          </cell>
          <cell r="U1017" t="str">
            <v>村上</v>
          </cell>
          <cell r="V1017" t="str">
            <v>昂</v>
          </cell>
          <cell r="W1017" t="str">
            <v>村上　昂</v>
          </cell>
          <cell r="X1017">
            <v>31441</v>
          </cell>
          <cell r="Y1017">
            <v>37</v>
          </cell>
          <cell r="Z1017" t="str">
            <v>065-0016</v>
          </cell>
          <cell r="AA1017" t="str">
            <v>北海道</v>
          </cell>
          <cell r="AB1017" t="str">
            <v>札幌市東区北16条東13丁目3−36</v>
          </cell>
          <cell r="AC1017" t="str">
            <v/>
          </cell>
          <cell r="AD1017" t="str">
            <v>090-7658-0129</v>
          </cell>
          <cell r="AF1017" t="str">
            <v>株式会社　築</v>
          </cell>
          <cell r="AH1017" t="str">
            <v>065-0028</v>
          </cell>
          <cell r="AI1017" t="str">
            <v>北海道</v>
          </cell>
          <cell r="AJ1017" t="str">
            <v>札幌市東区北28条東15丁目2−14</v>
          </cell>
          <cell r="AK1017" t="str">
            <v>ウエスト28ー142号</v>
          </cell>
          <cell r="AL1017" t="str">
            <v>011-214-1410</v>
          </cell>
          <cell r="AM1017" t="str">
            <v>①</v>
          </cell>
          <cell r="AN1017" t="str">
            <v>村上　昂</v>
          </cell>
          <cell r="AO1017">
            <v>1</v>
          </cell>
          <cell r="AP1017">
            <v>1</v>
          </cell>
          <cell r="AS1017" t="str">
            <v>三菱</v>
          </cell>
          <cell r="AT1017">
            <v>44978</v>
          </cell>
          <cell r="AV1017">
            <v>44978</v>
          </cell>
          <cell r="AW1017" t="str">
            <v>株式会社　築</v>
          </cell>
          <cell r="AX1017" t="str">
            <v>御中</v>
          </cell>
          <cell r="AY1017">
            <v>44978</v>
          </cell>
          <cell r="BA1017">
            <v>39</v>
          </cell>
          <cell r="BB1017" t="str">
            <v>○</v>
          </cell>
          <cell r="BC1017" t="str">
            <v>221100323043</v>
          </cell>
          <cell r="BD1017">
            <v>45009</v>
          </cell>
          <cell r="BE1017">
            <v>45012</v>
          </cell>
          <cell r="BF1017">
            <v>45028</v>
          </cell>
          <cell r="BG1017" t="str">
            <v>9:30</v>
          </cell>
          <cell r="BH1017" t="str">
            <v>17:00</v>
          </cell>
          <cell r="BI1017" t="str">
            <v>9:00</v>
          </cell>
          <cell r="BJ1017" t="str">
            <v>17:10</v>
          </cell>
          <cell r="BK1017" t="str">
            <v/>
          </cell>
          <cell r="BL1017" t="str">
            <v/>
          </cell>
        </row>
        <row r="1018">
          <cell r="A1018" t="str">
            <v>22-1100323-044</v>
          </cell>
          <cell r="B1018">
            <v>44974</v>
          </cell>
          <cell r="C1018">
            <v>44977</v>
          </cell>
          <cell r="F1018" t="str">
            <v>1100323</v>
          </cell>
          <cell r="G1018">
            <v>44</v>
          </cell>
          <cell r="H1018">
            <v>10</v>
          </cell>
          <cell r="I1018" t="str">
            <v>札幌</v>
          </cell>
          <cell r="J1018" t="str">
            <v>北海道建設会館</v>
          </cell>
          <cell r="K1018" t="str">
            <v>A会議室</v>
          </cell>
          <cell r="L1018">
            <v>45008</v>
          </cell>
          <cell r="M1018">
            <v>45009</v>
          </cell>
          <cell r="O1018" t="str">
            <v>札幌</v>
          </cell>
          <cell r="P1018" t="str">
            <v>一般</v>
          </cell>
          <cell r="Q1018">
            <v>1</v>
          </cell>
          <cell r="R1018" t="str">
            <v>ヨコヤマ</v>
          </cell>
          <cell r="S1018" t="str">
            <v>マナ</v>
          </cell>
          <cell r="T1018" t="str">
            <v>ヨコヤマ　マナ</v>
          </cell>
          <cell r="U1018" t="str">
            <v>横山</v>
          </cell>
          <cell r="V1018" t="str">
            <v>真菜</v>
          </cell>
          <cell r="W1018" t="str">
            <v>横山　真菜</v>
          </cell>
          <cell r="X1018">
            <v>32814</v>
          </cell>
          <cell r="Y1018">
            <v>33</v>
          </cell>
          <cell r="Z1018" t="str">
            <v>064-0811</v>
          </cell>
          <cell r="AA1018" t="str">
            <v>北海道</v>
          </cell>
          <cell r="AB1018" t="str">
            <v>札幌市中央区南11条西14丁目1−22</v>
          </cell>
          <cell r="AC1018" t="str">
            <v>ハーネス南11条101号室</v>
          </cell>
          <cell r="AD1018" t="str">
            <v>080 -9006-0708</v>
          </cell>
          <cell r="AE1018" t="str">
            <v>mal.my.1102@gmail.com</v>
          </cell>
          <cell r="AF1018" t="str">
            <v>株式会社　築</v>
          </cell>
          <cell r="AH1018" t="str">
            <v>065-0028</v>
          </cell>
          <cell r="AI1018" t="str">
            <v>北海道</v>
          </cell>
          <cell r="AJ1018" t="str">
            <v>札幌市東区北28条東15丁目2−14</v>
          </cell>
          <cell r="AK1018" t="str">
            <v>ウエスト28ー142号</v>
          </cell>
          <cell r="AL1018" t="str">
            <v>011-214-1410</v>
          </cell>
          <cell r="AM1018" t="str">
            <v>①</v>
          </cell>
          <cell r="AN1018" t="str">
            <v>横山　真菜</v>
          </cell>
          <cell r="AO1018">
            <v>1</v>
          </cell>
          <cell r="AP1018">
            <v>1</v>
          </cell>
          <cell r="AS1018" t="str">
            <v>三菱</v>
          </cell>
          <cell r="AT1018">
            <v>44978</v>
          </cell>
          <cell r="AV1018">
            <v>44978</v>
          </cell>
          <cell r="AW1018" t="str">
            <v>株式会社　築</v>
          </cell>
          <cell r="AX1018" t="str">
            <v>御中</v>
          </cell>
          <cell r="AY1018">
            <v>44978</v>
          </cell>
          <cell r="BA1018">
            <v>40</v>
          </cell>
          <cell r="BB1018" t="str">
            <v>○</v>
          </cell>
          <cell r="BC1018" t="str">
            <v>221100323044</v>
          </cell>
          <cell r="BD1018">
            <v>45009</v>
          </cell>
          <cell r="BE1018">
            <v>45012</v>
          </cell>
          <cell r="BF1018">
            <v>45028</v>
          </cell>
          <cell r="BG1018" t="str">
            <v>9:30</v>
          </cell>
          <cell r="BH1018" t="str">
            <v>17:00</v>
          </cell>
          <cell r="BI1018" t="str">
            <v>9:00</v>
          </cell>
          <cell r="BJ1018" t="str">
            <v>17:10</v>
          </cell>
          <cell r="BK1018" t="str">
            <v/>
          </cell>
          <cell r="BL1018" t="str">
            <v/>
          </cell>
        </row>
        <row r="1019">
          <cell r="A1019" t="str">
            <v>22-1100323-045</v>
          </cell>
          <cell r="B1019">
            <v>44974</v>
          </cell>
          <cell r="C1019">
            <v>44977</v>
          </cell>
          <cell r="F1019" t="str">
            <v>1100323</v>
          </cell>
          <cell r="G1019">
            <v>45</v>
          </cell>
          <cell r="H1019">
            <v>10</v>
          </cell>
          <cell r="I1019" t="str">
            <v>札幌</v>
          </cell>
          <cell r="J1019" t="str">
            <v>北海道建設会館</v>
          </cell>
          <cell r="K1019" t="str">
            <v>A会議室</v>
          </cell>
          <cell r="L1019">
            <v>45008</v>
          </cell>
          <cell r="M1019">
            <v>45009</v>
          </cell>
          <cell r="O1019" t="str">
            <v>札幌</v>
          </cell>
          <cell r="P1019" t="str">
            <v>一般</v>
          </cell>
          <cell r="Q1019">
            <v>1</v>
          </cell>
          <cell r="R1019" t="str">
            <v>イマヅ</v>
          </cell>
          <cell r="S1019" t="str">
            <v>テルヒコ</v>
          </cell>
          <cell r="T1019" t="str">
            <v>イマズ　テルヒコ</v>
          </cell>
          <cell r="U1019" t="str">
            <v>今津</v>
          </cell>
          <cell r="V1019" t="str">
            <v>輝彦</v>
          </cell>
          <cell r="W1019" t="str">
            <v>今津　輝彦</v>
          </cell>
          <cell r="X1019">
            <v>30515</v>
          </cell>
          <cell r="Y1019">
            <v>39</v>
          </cell>
          <cell r="Z1019" t="str">
            <v>001-0932</v>
          </cell>
          <cell r="AA1019" t="str">
            <v>北海道</v>
          </cell>
          <cell r="AB1019" t="str">
            <v>札幌市北区新川西2条5丁目10−19</v>
          </cell>
          <cell r="AC1019" t="str">
            <v/>
          </cell>
          <cell r="AD1019" t="str">
            <v>090-2690-8977</v>
          </cell>
          <cell r="AF1019" t="str">
            <v>株式会社　築</v>
          </cell>
          <cell r="AH1019" t="str">
            <v>065-0028</v>
          </cell>
          <cell r="AI1019" t="str">
            <v>北海道</v>
          </cell>
          <cell r="AJ1019" t="str">
            <v>札幌市東区北28条東15丁目2−14</v>
          </cell>
          <cell r="AK1019" t="str">
            <v>ウエスト28ー142号</v>
          </cell>
          <cell r="AL1019" t="str">
            <v>011-214-1410</v>
          </cell>
          <cell r="AM1019" t="str">
            <v>①</v>
          </cell>
          <cell r="AN1019" t="str">
            <v>今津　輝彦</v>
          </cell>
          <cell r="AO1019">
            <v>1</v>
          </cell>
          <cell r="AP1019">
            <v>1</v>
          </cell>
          <cell r="AS1019" t="str">
            <v>三菱</v>
          </cell>
          <cell r="AT1019">
            <v>44978</v>
          </cell>
          <cell r="AV1019">
            <v>44978</v>
          </cell>
          <cell r="AW1019" t="str">
            <v>株式会社　築</v>
          </cell>
          <cell r="AX1019" t="str">
            <v>御中</v>
          </cell>
          <cell r="AY1019">
            <v>44978</v>
          </cell>
          <cell r="BA1019">
            <v>40</v>
          </cell>
          <cell r="BB1019" t="str">
            <v>○</v>
          </cell>
          <cell r="BC1019" t="str">
            <v>221100323045</v>
          </cell>
          <cell r="BD1019">
            <v>45009</v>
          </cell>
          <cell r="BE1019">
            <v>45012</v>
          </cell>
          <cell r="BF1019">
            <v>45028</v>
          </cell>
          <cell r="BG1019" t="str">
            <v>9:30</v>
          </cell>
          <cell r="BH1019" t="str">
            <v>17:00</v>
          </cell>
          <cell r="BI1019" t="str">
            <v>9:00</v>
          </cell>
          <cell r="BJ1019" t="str">
            <v>17:10</v>
          </cell>
          <cell r="BK1019" t="str">
            <v/>
          </cell>
          <cell r="BL1019" t="str">
            <v/>
          </cell>
        </row>
        <row r="1020">
          <cell r="A1020" t="str">
            <v>22-1100323-046</v>
          </cell>
          <cell r="B1020">
            <v>44977</v>
          </cell>
          <cell r="C1020">
            <v>44977</v>
          </cell>
          <cell r="F1020" t="str">
            <v>1100323</v>
          </cell>
          <cell r="G1020">
            <v>46</v>
          </cell>
          <cell r="H1020">
            <v>10</v>
          </cell>
          <cell r="I1020" t="str">
            <v>札幌</v>
          </cell>
          <cell r="J1020" t="str">
            <v>北海道建設会館</v>
          </cell>
          <cell r="K1020" t="str">
            <v>A会議室</v>
          </cell>
          <cell r="L1020">
            <v>45008</v>
          </cell>
          <cell r="M1020">
            <v>45009</v>
          </cell>
          <cell r="O1020" t="str">
            <v>札幌</v>
          </cell>
          <cell r="P1020" t="str">
            <v>一般</v>
          </cell>
          <cell r="Q1020">
            <v>1</v>
          </cell>
          <cell r="R1020" t="str">
            <v>ムラカミ</v>
          </cell>
          <cell r="S1020" t="str">
            <v>アキ</v>
          </cell>
          <cell r="T1020" t="str">
            <v>ムラカミ　アキ</v>
          </cell>
          <cell r="U1020" t="str">
            <v>村上</v>
          </cell>
          <cell r="V1020" t="str">
            <v>亜紀</v>
          </cell>
          <cell r="W1020" t="str">
            <v>村上　亜紀</v>
          </cell>
          <cell r="X1020">
            <v>25089</v>
          </cell>
          <cell r="Y1020">
            <v>56</v>
          </cell>
          <cell r="Z1020" t="str">
            <v>007-0835</v>
          </cell>
          <cell r="AA1020" t="str">
            <v>北海道</v>
          </cell>
          <cell r="AB1020" t="str">
            <v>札幌市東区北35条東15丁目1-7</v>
          </cell>
          <cell r="AD1020" t="str">
            <v>080-9937-8550</v>
          </cell>
          <cell r="AE1020" t="str">
            <v>m00431748@daiwa-reform.jp</v>
          </cell>
          <cell r="AF1020" t="str">
            <v>大和ハウスリフォーム株式会社</v>
          </cell>
          <cell r="AG1020" t="str">
            <v>東日本支店　北海道事業部　設計課</v>
          </cell>
          <cell r="AH1020" t="str">
            <v>065-8550</v>
          </cell>
          <cell r="AI1020" t="str">
            <v>北海道</v>
          </cell>
          <cell r="AJ1020" t="str">
            <v>札幌市東区北6条東8丁目1-10</v>
          </cell>
          <cell r="AL1020" t="str">
            <v>011-750-3118</v>
          </cell>
          <cell r="AM1020" t="str">
            <v>⑥</v>
          </cell>
          <cell r="AN1020" t="str">
            <v>村上　亜紀</v>
          </cell>
          <cell r="AO1020">
            <v>0</v>
          </cell>
          <cell r="AP1020">
            <v>0</v>
          </cell>
          <cell r="AS1020" t="str">
            <v>一括</v>
          </cell>
          <cell r="BA1020">
            <v>38</v>
          </cell>
          <cell r="BB1020" t="str">
            <v>○</v>
          </cell>
          <cell r="BC1020" t="str">
            <v>221100323046</v>
          </cell>
          <cell r="BD1020">
            <v>45009</v>
          </cell>
          <cell r="BE1020">
            <v>45012</v>
          </cell>
          <cell r="BF1020">
            <v>45028</v>
          </cell>
          <cell r="BG1020" t="str">
            <v>9:30</v>
          </cell>
          <cell r="BH1020" t="str">
            <v>17:00</v>
          </cell>
          <cell r="BI1020" t="str">
            <v>9:00</v>
          </cell>
          <cell r="BJ1020" t="str">
            <v>17:10</v>
          </cell>
          <cell r="BK1020" t="str">
            <v/>
          </cell>
          <cell r="BL1020" t="str">
            <v/>
          </cell>
        </row>
        <row r="1021">
          <cell r="A1021" t="str">
            <v>22-1100323-047</v>
          </cell>
          <cell r="B1021">
            <v>44975</v>
          </cell>
          <cell r="C1021">
            <v>44979</v>
          </cell>
          <cell r="F1021" t="str">
            <v>1100323</v>
          </cell>
          <cell r="G1021">
            <v>47</v>
          </cell>
          <cell r="H1021">
            <v>10</v>
          </cell>
          <cell r="I1021" t="str">
            <v>札幌</v>
          </cell>
          <cell r="J1021" t="str">
            <v>北海道建設会館</v>
          </cell>
          <cell r="K1021" t="str">
            <v>A会議室</v>
          </cell>
          <cell r="L1021">
            <v>45008</v>
          </cell>
          <cell r="M1021">
            <v>45009</v>
          </cell>
          <cell r="O1021" t="str">
            <v>札幌</v>
          </cell>
          <cell r="P1021" t="str">
            <v>一般</v>
          </cell>
          <cell r="Q1021">
            <v>1</v>
          </cell>
          <cell r="R1021" t="str">
            <v>チバ</v>
          </cell>
          <cell r="S1021" t="str">
            <v>フミアキ</v>
          </cell>
          <cell r="T1021" t="str">
            <v>チバ　フミアキ</v>
          </cell>
          <cell r="U1021" t="str">
            <v>千葉</v>
          </cell>
          <cell r="V1021" t="str">
            <v>文章</v>
          </cell>
          <cell r="W1021" t="str">
            <v>千葉　文章</v>
          </cell>
          <cell r="X1021">
            <v>25058</v>
          </cell>
          <cell r="Y1021">
            <v>56</v>
          </cell>
          <cell r="Z1021" t="str">
            <v>004-0005</v>
          </cell>
          <cell r="AA1021" t="str">
            <v>北海道</v>
          </cell>
          <cell r="AB1021" t="str">
            <v>札幌市厚別区厚別東５条2丁目7-17</v>
          </cell>
          <cell r="AC1021" t="str">
            <v>イーストガーデン201</v>
          </cell>
          <cell r="AD1021" t="str">
            <v>070-5604-6563</v>
          </cell>
          <cell r="AE1021" t="str">
            <v>f.chiba@yama-moku.com</v>
          </cell>
          <cell r="AF1021" t="str">
            <v>株式会社やまもく</v>
          </cell>
          <cell r="AH1021" t="str">
            <v>063-0868</v>
          </cell>
          <cell r="AI1021" t="str">
            <v>北海道</v>
          </cell>
          <cell r="AJ1021" t="str">
            <v>札幌市西区八軒8条東1丁目2番10号</v>
          </cell>
          <cell r="AL1021" t="str">
            <v>011-644-3888</v>
          </cell>
          <cell r="AM1021" t="str">
            <v>⑥</v>
          </cell>
          <cell r="AN1021" t="str">
            <v>千葉　文章</v>
          </cell>
          <cell r="AO1021">
            <v>1</v>
          </cell>
          <cell r="AP1021">
            <v>1</v>
          </cell>
          <cell r="AS1021" t="str">
            <v>三菱</v>
          </cell>
          <cell r="AT1021">
            <v>44981</v>
          </cell>
          <cell r="BA1021">
            <v>36</v>
          </cell>
          <cell r="BB1021" t="str">
            <v>○</v>
          </cell>
          <cell r="BC1021" t="str">
            <v>221100323047</v>
          </cell>
          <cell r="BD1021">
            <v>45009</v>
          </cell>
          <cell r="BE1021">
            <v>45012</v>
          </cell>
          <cell r="BF1021">
            <v>45028</v>
          </cell>
          <cell r="BG1021" t="str">
            <v>9:30</v>
          </cell>
          <cell r="BH1021" t="str">
            <v>17:00</v>
          </cell>
          <cell r="BI1021" t="str">
            <v>9:00</v>
          </cell>
          <cell r="BJ1021" t="str">
            <v>17:10</v>
          </cell>
          <cell r="BK1021" t="str">
            <v/>
          </cell>
          <cell r="BL1021" t="str">
            <v/>
          </cell>
        </row>
        <row r="1022">
          <cell r="A1022" t="str">
            <v>22-1100323-048</v>
          </cell>
          <cell r="B1022">
            <v>44986</v>
          </cell>
          <cell r="C1022">
            <v>44986</v>
          </cell>
          <cell r="F1022" t="str">
            <v>1100323</v>
          </cell>
          <cell r="G1022">
            <v>48</v>
          </cell>
          <cell r="H1022">
            <v>10</v>
          </cell>
          <cell r="I1022" t="str">
            <v>札幌</v>
          </cell>
          <cell r="J1022" t="str">
            <v>北海道建設会館</v>
          </cell>
          <cell r="K1022" t="str">
            <v>A会議室</v>
          </cell>
          <cell r="L1022">
            <v>45008</v>
          </cell>
          <cell r="M1022">
            <v>45009</v>
          </cell>
          <cell r="O1022" t="str">
            <v>札幌</v>
          </cell>
          <cell r="P1022" t="str">
            <v>一般</v>
          </cell>
          <cell r="Q1022">
            <v>1</v>
          </cell>
          <cell r="R1022" t="str">
            <v>マツモト</v>
          </cell>
          <cell r="S1022" t="str">
            <v>モトイチ</v>
          </cell>
          <cell r="T1022" t="str">
            <v>マツモト　モトイチ</v>
          </cell>
          <cell r="U1022" t="str">
            <v>松本</v>
          </cell>
          <cell r="V1022" t="str">
            <v>元一</v>
          </cell>
          <cell r="W1022" t="str">
            <v>松本　元一</v>
          </cell>
          <cell r="X1022">
            <v>20716</v>
          </cell>
          <cell r="Y1022">
            <v>68</v>
          </cell>
          <cell r="Z1022" t="str">
            <v>065-0021</v>
          </cell>
          <cell r="AA1022" t="str">
            <v>北海道</v>
          </cell>
          <cell r="AB1022" t="str">
            <v>札幌市東区北21条東15丁目4-25</v>
          </cell>
          <cell r="AC1022" t="str">
            <v>パールコート元町301</v>
          </cell>
          <cell r="AD1022" t="str">
            <v>090-2877-9877</v>
          </cell>
          <cell r="AE1022" t="str">
            <v>matsudevise@gmail.com</v>
          </cell>
          <cell r="AF1022" t="str">
            <v>マツモト設計室</v>
          </cell>
          <cell r="AH1022" t="str">
            <v>065-0021</v>
          </cell>
          <cell r="AI1022" t="str">
            <v>北海道</v>
          </cell>
          <cell r="AJ1022" t="str">
            <v>札幌市東区北21条東15丁目4-25</v>
          </cell>
          <cell r="AK1022" t="str">
            <v>パールコート元町301</v>
          </cell>
          <cell r="AL1022" t="str">
            <v>090-2877-9877</v>
          </cell>
          <cell r="AM1022" t="str">
            <v>⑥</v>
          </cell>
          <cell r="AN1022" t="str">
            <v>松本　元一</v>
          </cell>
          <cell r="AO1022">
            <v>1</v>
          </cell>
          <cell r="AP1022">
            <v>1</v>
          </cell>
          <cell r="AS1022" t="str">
            <v>三菱</v>
          </cell>
          <cell r="AT1022">
            <v>44986</v>
          </cell>
          <cell r="BA1022">
            <v>39</v>
          </cell>
          <cell r="BB1022" t="str">
            <v>○</v>
          </cell>
          <cell r="BC1022" t="str">
            <v>221100323048</v>
          </cell>
          <cell r="BD1022">
            <v>45009</v>
          </cell>
          <cell r="BE1022">
            <v>45012</v>
          </cell>
          <cell r="BF1022">
            <v>45028</v>
          </cell>
          <cell r="BG1022" t="str">
            <v>9:30</v>
          </cell>
          <cell r="BH1022" t="str">
            <v>17:00</v>
          </cell>
          <cell r="BI1022" t="str">
            <v>9:00</v>
          </cell>
          <cell r="BJ1022" t="str">
            <v>17:10</v>
          </cell>
          <cell r="BK1022" t="str">
            <v/>
          </cell>
          <cell r="BL1022" t="str">
            <v/>
          </cell>
        </row>
        <row r="1023">
          <cell r="A1023" t="str">
            <v>キャンセル</v>
          </cell>
          <cell r="B1023">
            <v>44988</v>
          </cell>
          <cell r="C1023">
            <v>44988</v>
          </cell>
          <cell r="F1023" t="str">
            <v>1100323</v>
          </cell>
          <cell r="G1023">
            <v>49</v>
          </cell>
          <cell r="H1023">
            <v>10</v>
          </cell>
          <cell r="I1023" t="str">
            <v>札幌</v>
          </cell>
          <cell r="J1023" t="str">
            <v>北海道建設会館</v>
          </cell>
          <cell r="K1023" t="str">
            <v>A会議室</v>
          </cell>
          <cell r="L1023">
            <v>45008</v>
          </cell>
          <cell r="M1023">
            <v>45009</v>
          </cell>
          <cell r="O1023" t="str">
            <v>札幌</v>
          </cell>
          <cell r="P1023" t="str">
            <v>一般</v>
          </cell>
          <cell r="Q1023">
            <v>1</v>
          </cell>
          <cell r="R1023" t="str">
            <v>タケウチ</v>
          </cell>
          <cell r="S1023" t="str">
            <v>トオル</v>
          </cell>
          <cell r="T1023" t="str">
            <v>タケウチ　トオル</v>
          </cell>
          <cell r="U1023" t="str">
            <v>竹内</v>
          </cell>
          <cell r="V1023" t="str">
            <v>亨</v>
          </cell>
          <cell r="W1023" t="str">
            <v>竹内　亨</v>
          </cell>
          <cell r="X1023">
            <v>21389</v>
          </cell>
          <cell r="Y1023">
            <v>64</v>
          </cell>
          <cell r="Z1023" t="str">
            <v>004-0866</v>
          </cell>
          <cell r="AA1023" t="str">
            <v>北海道</v>
          </cell>
          <cell r="AB1023" t="str">
            <v>札幌市清田区北野６条２丁目６番１２号</v>
          </cell>
          <cell r="AC1023" t="str">
            <v/>
          </cell>
          <cell r="AD1023" t="str">
            <v>080-841-4870</v>
          </cell>
          <cell r="AE1023" t="str">
            <v>takeuchi.toru@panasonic-homes.com</v>
          </cell>
          <cell r="AF1023" t="str">
            <v>パナソニックリフォーム株式会社</v>
          </cell>
          <cell r="AG1023" t="str">
            <v>北海道・東北営業部　札幌店</v>
          </cell>
          <cell r="AH1023" t="str">
            <v>003-0807</v>
          </cell>
          <cell r="AI1023" t="str">
            <v>北海道</v>
          </cell>
          <cell r="AJ1023" t="str">
            <v>札幌市白石区菊水７条２丁目７－１</v>
          </cell>
          <cell r="AK1023" t="str">
            <v>札幌流通倉庫東ビル８階</v>
          </cell>
          <cell r="AL1023" t="str">
            <v>011-841-4870</v>
          </cell>
          <cell r="AM1023" t="str">
            <v>⑥</v>
          </cell>
          <cell r="AN1023" t="str">
            <v>竹内 亨</v>
          </cell>
          <cell r="AO1023">
            <v>1</v>
          </cell>
          <cell r="AP1023">
            <v>1</v>
          </cell>
          <cell r="AS1023" t="str">
            <v>一括</v>
          </cell>
          <cell r="BA1023" t="str">
            <v/>
          </cell>
          <cell r="BB1023" t="str">
            <v/>
          </cell>
          <cell r="BC1023" t="str">
            <v/>
          </cell>
          <cell r="BD1023" t="str">
            <v/>
          </cell>
          <cell r="BE1023" t="str">
            <v/>
          </cell>
          <cell r="BF1023" t="str">
            <v/>
          </cell>
          <cell r="BG1023" t="str">
            <v>9:30</v>
          </cell>
          <cell r="BH1023" t="str">
            <v>17:00</v>
          </cell>
          <cell r="BI1023" t="str">
            <v>9:00</v>
          </cell>
          <cell r="BJ1023" t="str">
            <v>17:10</v>
          </cell>
          <cell r="BK1023" t="str">
            <v/>
          </cell>
          <cell r="BL1023" t="str">
            <v/>
          </cell>
        </row>
        <row r="1024">
          <cell r="A1024" t="str">
            <v>22-1100323-050</v>
          </cell>
          <cell r="B1024">
            <v>44993</v>
          </cell>
          <cell r="C1024">
            <v>44993</v>
          </cell>
          <cell r="F1024" t="str">
            <v>1100323</v>
          </cell>
          <cell r="G1024">
            <v>50</v>
          </cell>
          <cell r="H1024">
            <v>10</v>
          </cell>
          <cell r="I1024" t="str">
            <v>札幌</v>
          </cell>
          <cell r="J1024" t="str">
            <v>北海道建設会館</v>
          </cell>
          <cell r="K1024" t="str">
            <v>A会議室</v>
          </cell>
          <cell r="L1024">
            <v>45008</v>
          </cell>
          <cell r="M1024">
            <v>45009</v>
          </cell>
          <cell r="O1024" t="str">
            <v>札幌</v>
          </cell>
          <cell r="P1024" t="str">
            <v>一般</v>
          </cell>
          <cell r="Q1024">
            <v>1</v>
          </cell>
          <cell r="R1024" t="str">
            <v>タカダ</v>
          </cell>
          <cell r="S1024" t="str">
            <v>マコト</v>
          </cell>
          <cell r="T1024" t="str">
            <v>タカダ　マコト</v>
          </cell>
          <cell r="U1024" t="str">
            <v>髙田</v>
          </cell>
          <cell r="V1024" t="str">
            <v>真</v>
          </cell>
          <cell r="W1024" t="str">
            <v>髙田　真</v>
          </cell>
          <cell r="X1024">
            <v>30651</v>
          </cell>
          <cell r="Y1024">
            <v>39</v>
          </cell>
          <cell r="Z1024" t="str">
            <v>053-0041</v>
          </cell>
          <cell r="AA1024" t="str">
            <v>北海道</v>
          </cell>
          <cell r="AB1024" t="str">
            <v>苫小牧市美園町4丁目8-11</v>
          </cell>
          <cell r="AC1024" t="str">
            <v/>
          </cell>
          <cell r="AD1024" t="str">
            <v>090-3115-1082</v>
          </cell>
          <cell r="AE1024" t="str">
            <v>tkd2131@takada-ke.jp</v>
          </cell>
          <cell r="AF1024" t="str">
            <v>有限会社髙田建設</v>
          </cell>
          <cell r="AH1024" t="str">
            <v>053-0816</v>
          </cell>
          <cell r="AI1024" t="str">
            <v>北海道</v>
          </cell>
          <cell r="AJ1024" t="str">
            <v>苫小牧市日吉町4丁目7-7</v>
          </cell>
          <cell r="AK1024" t="str">
            <v/>
          </cell>
          <cell r="AL1024" t="str">
            <v>0144-74-5217</v>
          </cell>
          <cell r="AM1024" t="str">
            <v>⑥</v>
          </cell>
          <cell r="AN1024" t="str">
            <v>髙田　真</v>
          </cell>
          <cell r="AO1024">
            <v>0</v>
          </cell>
          <cell r="AP1024">
            <v>1</v>
          </cell>
          <cell r="AS1024" t="str">
            <v>三菱</v>
          </cell>
          <cell r="AT1024">
            <v>44994</v>
          </cell>
          <cell r="BA1024">
            <v>39</v>
          </cell>
          <cell r="BB1024" t="str">
            <v>○</v>
          </cell>
          <cell r="BC1024" t="str">
            <v>221100323050</v>
          </cell>
          <cell r="BD1024">
            <v>45009</v>
          </cell>
          <cell r="BE1024">
            <v>45012</v>
          </cell>
          <cell r="BF1024">
            <v>45028</v>
          </cell>
          <cell r="BG1024" t="str">
            <v>9:30</v>
          </cell>
          <cell r="BH1024" t="str">
            <v>17:00</v>
          </cell>
          <cell r="BI1024" t="str">
            <v>9:00</v>
          </cell>
          <cell r="BJ1024" t="str">
            <v>17:10</v>
          </cell>
          <cell r="BK1024" t="str">
            <v/>
          </cell>
          <cell r="BL1024" t="str">
            <v/>
          </cell>
        </row>
        <row r="1025">
          <cell r="A1025" t="str">
            <v>22-1100323-051</v>
          </cell>
          <cell r="B1025">
            <v>44993</v>
          </cell>
          <cell r="C1025">
            <v>44993</v>
          </cell>
          <cell r="F1025" t="str">
            <v>1100323</v>
          </cell>
          <cell r="G1025">
            <v>51</v>
          </cell>
          <cell r="H1025">
            <v>10</v>
          </cell>
          <cell r="I1025" t="str">
            <v>札幌</v>
          </cell>
          <cell r="J1025" t="str">
            <v>北海道建設会館</v>
          </cell>
          <cell r="K1025" t="str">
            <v>A会議室</v>
          </cell>
          <cell r="L1025">
            <v>45008</v>
          </cell>
          <cell r="M1025">
            <v>45009</v>
          </cell>
          <cell r="O1025" t="str">
            <v>札幌</v>
          </cell>
          <cell r="P1025" t="str">
            <v>一般</v>
          </cell>
          <cell r="Q1025">
            <v>1</v>
          </cell>
          <cell r="R1025" t="str">
            <v>タカダ</v>
          </cell>
          <cell r="S1025" t="str">
            <v>マサシ</v>
          </cell>
          <cell r="T1025" t="str">
            <v>タカダ　マサシ</v>
          </cell>
          <cell r="U1025" t="str">
            <v>髙田</v>
          </cell>
          <cell r="V1025" t="str">
            <v>将</v>
          </cell>
          <cell r="W1025" t="str">
            <v>髙田　将</v>
          </cell>
          <cell r="X1025">
            <v>31096</v>
          </cell>
          <cell r="Y1025">
            <v>38</v>
          </cell>
          <cell r="Z1025" t="str">
            <v>053-0816</v>
          </cell>
          <cell r="AA1025" t="str">
            <v>北海道</v>
          </cell>
          <cell r="AB1025" t="str">
            <v>苫小牧市日吉町4丁目7-7</v>
          </cell>
          <cell r="AC1025" t="str">
            <v/>
          </cell>
          <cell r="AD1025" t="str">
            <v>090-3115-1082</v>
          </cell>
          <cell r="AE1025" t="str">
            <v>tkd2131@takada-ke.jp</v>
          </cell>
          <cell r="AF1025" t="str">
            <v>有限会社髙田建設</v>
          </cell>
          <cell r="AH1025" t="str">
            <v>053-0816</v>
          </cell>
          <cell r="AI1025" t="str">
            <v>北海道</v>
          </cell>
          <cell r="AJ1025" t="str">
            <v>苫小牧市日吉町4丁目7-7</v>
          </cell>
          <cell r="AK1025" t="str">
            <v/>
          </cell>
          <cell r="AL1025" t="str">
            <v>0144-74-5217</v>
          </cell>
          <cell r="AM1025" t="str">
            <v>⑥</v>
          </cell>
          <cell r="AN1025" t="str">
            <v>髙田　将</v>
          </cell>
          <cell r="AO1025">
            <v>0</v>
          </cell>
          <cell r="AP1025">
            <v>1</v>
          </cell>
          <cell r="AS1025" t="str">
            <v>三菱</v>
          </cell>
          <cell r="AT1025">
            <v>44994</v>
          </cell>
          <cell r="BA1025">
            <v>38</v>
          </cell>
          <cell r="BB1025" t="str">
            <v>○</v>
          </cell>
          <cell r="BC1025" t="str">
            <v>221100323051</v>
          </cell>
          <cell r="BD1025">
            <v>45009</v>
          </cell>
          <cell r="BE1025">
            <v>45012</v>
          </cell>
          <cell r="BF1025">
            <v>45028</v>
          </cell>
          <cell r="BG1025" t="str">
            <v>9:30</v>
          </cell>
          <cell r="BH1025" t="str">
            <v>17:00</v>
          </cell>
          <cell r="BI1025" t="str">
            <v>9:00</v>
          </cell>
          <cell r="BJ1025" t="str">
            <v>17:10</v>
          </cell>
          <cell r="BK1025" t="str">
            <v/>
          </cell>
          <cell r="BL1025" t="str">
            <v/>
          </cell>
        </row>
        <row r="1026">
          <cell r="A1026" t="str">
            <v>22-1100323-052</v>
          </cell>
          <cell r="B1026">
            <v>44999</v>
          </cell>
          <cell r="C1026">
            <v>45000</v>
          </cell>
          <cell r="F1026" t="str">
            <v>1100323</v>
          </cell>
          <cell r="G1026">
            <v>52</v>
          </cell>
          <cell r="H1026">
            <v>10</v>
          </cell>
          <cell r="I1026" t="str">
            <v>札幌</v>
          </cell>
          <cell r="J1026" t="str">
            <v>北海道建設会館</v>
          </cell>
          <cell r="K1026" t="str">
            <v>A会議室</v>
          </cell>
          <cell r="L1026">
            <v>45008</v>
          </cell>
          <cell r="M1026">
            <v>45009</v>
          </cell>
          <cell r="O1026" t="str">
            <v>札幌</v>
          </cell>
          <cell r="P1026" t="str">
            <v>一般</v>
          </cell>
          <cell r="Q1026">
            <v>1</v>
          </cell>
          <cell r="R1026" t="str">
            <v>ムロザキ</v>
          </cell>
          <cell r="S1026" t="str">
            <v>ケンタロウ</v>
          </cell>
          <cell r="T1026" t="str">
            <v>ムロザキ　ケンタロウ</v>
          </cell>
          <cell r="U1026" t="str">
            <v>室﨑</v>
          </cell>
          <cell r="V1026" t="str">
            <v>健太郎</v>
          </cell>
          <cell r="W1026" t="str">
            <v>室﨑　健太郎</v>
          </cell>
          <cell r="X1026">
            <v>33519</v>
          </cell>
          <cell r="Y1026">
            <v>31</v>
          </cell>
          <cell r="Z1026" t="str">
            <v>064-0807</v>
          </cell>
          <cell r="AA1026" t="str">
            <v>北海道</v>
          </cell>
          <cell r="AB1026" t="str">
            <v>札幌市中央区南7条西25丁目6-18</v>
          </cell>
          <cell r="AC1026" t="str">
            <v>GAOKA　GROOVE202号室</v>
          </cell>
          <cell r="AD1026" t="str">
            <v>011-522-9484</v>
          </cell>
          <cell r="AE1026" t="str">
            <v>murozaki@starr-wedge.co.jp</v>
          </cell>
          <cell r="AF1026" t="str">
            <v>株式会社スター・ウェッジ</v>
          </cell>
          <cell r="AG1026" t="str">
            <v>営業設計部</v>
          </cell>
          <cell r="AH1026" t="str">
            <v>064-0809</v>
          </cell>
          <cell r="AI1026" t="str">
            <v>北海道</v>
          </cell>
          <cell r="AJ1026" t="str">
            <v>札幌市中央区南９条西２０丁目１−３７</v>
          </cell>
          <cell r="AK1026" t="str">
            <v/>
          </cell>
          <cell r="AL1026" t="str">
            <v>011-522-9484</v>
          </cell>
          <cell r="AM1026" t="str">
            <v>④</v>
          </cell>
          <cell r="AN1026" t="str">
            <v>室﨑　健太郎</v>
          </cell>
          <cell r="AO1026">
            <v>1</v>
          </cell>
          <cell r="AP1026">
            <v>1</v>
          </cell>
          <cell r="AS1026" t="str">
            <v>三菱</v>
          </cell>
          <cell r="AT1026">
            <v>45001</v>
          </cell>
          <cell r="BA1026">
            <v>40</v>
          </cell>
          <cell r="BB1026" t="str">
            <v>○</v>
          </cell>
          <cell r="BC1026" t="str">
            <v>221100323052</v>
          </cell>
          <cell r="BD1026">
            <v>45009</v>
          </cell>
          <cell r="BE1026">
            <v>45012</v>
          </cell>
          <cell r="BF1026">
            <v>45028</v>
          </cell>
          <cell r="BG1026" t="str">
            <v>9:30</v>
          </cell>
          <cell r="BH1026" t="str">
            <v>17:00</v>
          </cell>
          <cell r="BI1026" t="str">
            <v>9:00</v>
          </cell>
          <cell r="BJ1026" t="str">
            <v>17:10</v>
          </cell>
          <cell r="BK1026" t="str">
            <v/>
          </cell>
          <cell r="BL1026" t="str">
            <v/>
          </cell>
        </row>
        <row r="1027">
          <cell r="A1027" t="str">
            <v>キャンセル</v>
          </cell>
          <cell r="B1027">
            <v>44960</v>
          </cell>
          <cell r="C1027">
            <v>45000</v>
          </cell>
          <cell r="F1027" t="str">
            <v>1100323</v>
          </cell>
          <cell r="G1027">
            <v>53</v>
          </cell>
          <cell r="H1027">
            <v>10</v>
          </cell>
          <cell r="I1027" t="str">
            <v>札幌</v>
          </cell>
          <cell r="J1027" t="str">
            <v>北海道建設会館</v>
          </cell>
          <cell r="K1027" t="str">
            <v>A会議室</v>
          </cell>
          <cell r="L1027">
            <v>45008</v>
          </cell>
          <cell r="M1027">
            <v>45009</v>
          </cell>
          <cell r="O1027" t="str">
            <v>札幌</v>
          </cell>
          <cell r="P1027" t="str">
            <v>一般</v>
          </cell>
          <cell r="Q1027">
            <v>1</v>
          </cell>
          <cell r="R1027" t="str">
            <v>コイズミ</v>
          </cell>
          <cell r="S1027" t="str">
            <v>シュンペイ</v>
          </cell>
          <cell r="T1027" t="str">
            <v>コイズミ　シュンペイ</v>
          </cell>
          <cell r="U1027" t="str">
            <v>小泉</v>
          </cell>
          <cell r="V1027" t="str">
            <v>俊平</v>
          </cell>
          <cell r="W1027" t="str">
            <v>小泉　俊平</v>
          </cell>
          <cell r="X1027">
            <v>26943</v>
          </cell>
          <cell r="Y1027">
            <v>49</v>
          </cell>
          <cell r="Z1027" t="str">
            <v>062-0931</v>
          </cell>
          <cell r="AA1027" t="str">
            <v>北海道</v>
          </cell>
          <cell r="AB1027" t="str">
            <v>札幌市豊平区平岸1条11丁目1-1</v>
          </cell>
          <cell r="AC1027" t="str">
            <v/>
          </cell>
          <cell r="AD1027" t="str">
            <v>011-522-9484</v>
          </cell>
          <cell r="AE1027" t="str">
            <v>koizumi@starr-wedge.co.jp</v>
          </cell>
          <cell r="AF1027" t="str">
            <v>株式会社スター・ウェッジ</v>
          </cell>
          <cell r="AG1027" t="str">
            <v>営業設計部</v>
          </cell>
          <cell r="AH1027" t="str">
            <v>064-0809</v>
          </cell>
          <cell r="AI1027" t="str">
            <v>北海道</v>
          </cell>
          <cell r="AJ1027" t="str">
            <v>札幌市中央区南９条西２０丁目１−３７</v>
          </cell>
          <cell r="AK1027" t="str">
            <v/>
          </cell>
          <cell r="AL1027" t="str">
            <v>011-522-9484</v>
          </cell>
          <cell r="AM1027" t="str">
            <v>⑥</v>
          </cell>
          <cell r="AN1027" t="str">
            <v>小泉　俊平</v>
          </cell>
          <cell r="AO1027">
            <v>1</v>
          </cell>
          <cell r="AP1027">
            <v>1</v>
          </cell>
          <cell r="AS1027" t="str">
            <v>三菱</v>
          </cell>
          <cell r="AT1027">
            <v>45001</v>
          </cell>
          <cell r="BA1027" t="str">
            <v/>
          </cell>
          <cell r="BB1027" t="str">
            <v/>
          </cell>
          <cell r="BC1027" t="str">
            <v/>
          </cell>
          <cell r="BD1027" t="str">
            <v/>
          </cell>
          <cell r="BE1027" t="str">
            <v/>
          </cell>
          <cell r="BF1027" t="str">
            <v/>
          </cell>
          <cell r="BG1027" t="str">
            <v>9:30</v>
          </cell>
          <cell r="BH1027" t="str">
            <v>17:00</v>
          </cell>
          <cell r="BI1027" t="str">
            <v>9:00</v>
          </cell>
          <cell r="BJ1027" t="str">
            <v>17:10</v>
          </cell>
          <cell r="BK1027" t="str">
            <v/>
          </cell>
          <cell r="BL1027" t="str">
            <v/>
          </cell>
        </row>
        <row r="1028">
          <cell r="A1028" t="str">
            <v>23-1400405-001</v>
          </cell>
          <cell r="B1028">
            <v>44911</v>
          </cell>
          <cell r="C1028">
            <v>44911</v>
          </cell>
          <cell r="F1028" t="str">
            <v>1400405</v>
          </cell>
          <cell r="G1028">
            <v>1</v>
          </cell>
          <cell r="H1028">
            <v>40</v>
          </cell>
          <cell r="I1028" t="str">
            <v>大阪</v>
          </cell>
          <cell r="J1028" t="str">
            <v>天満研修センター</v>
          </cell>
          <cell r="K1028" t="str">
            <v>101ホール</v>
          </cell>
          <cell r="L1028">
            <v>45021</v>
          </cell>
          <cell r="M1028">
            <v>45022</v>
          </cell>
          <cell r="O1028" t="str">
            <v>大阪</v>
          </cell>
          <cell r="P1028" t="str">
            <v>一般</v>
          </cell>
          <cell r="Q1028">
            <v>1</v>
          </cell>
          <cell r="R1028" t="str">
            <v>オオハタ</v>
          </cell>
          <cell r="S1028" t="str">
            <v>ナツミ</v>
          </cell>
          <cell r="T1028" t="str">
            <v>オオハタ　ナツミ</v>
          </cell>
          <cell r="U1028" t="str">
            <v>大畑</v>
          </cell>
          <cell r="V1028" t="str">
            <v>奈津実</v>
          </cell>
          <cell r="W1028" t="str">
            <v>大畑　奈津実</v>
          </cell>
          <cell r="X1028">
            <v>34930</v>
          </cell>
          <cell r="Y1028">
            <v>27</v>
          </cell>
          <cell r="Z1028" t="str">
            <v>570-0016</v>
          </cell>
          <cell r="AA1028" t="str">
            <v>大阪府</v>
          </cell>
          <cell r="AB1028" t="str">
            <v>守口市大日東町2-13-407</v>
          </cell>
          <cell r="AC1028" t="str">
            <v/>
          </cell>
          <cell r="AD1028" t="str">
            <v>080-9940-7591</v>
          </cell>
          <cell r="AE1028" t="str">
            <v>ohata.natsumi@panasonic-homes.com</v>
          </cell>
          <cell r="AF1028" t="str">
            <v>パナソニックリフォーム株式会社</v>
          </cell>
          <cell r="AG1028" t="str">
            <v>大阪南営業部</v>
          </cell>
          <cell r="AH1028" t="str">
            <v>591-8025</v>
          </cell>
          <cell r="AI1028" t="str">
            <v>大阪府</v>
          </cell>
          <cell r="AJ1028" t="str">
            <v>堺市北区長曽根町3083番地9</v>
          </cell>
          <cell r="AK1028" t="str">
            <v/>
          </cell>
          <cell r="AL1028" t="str">
            <v>072-257-7488</v>
          </cell>
          <cell r="AM1028" t="str">
            <v>①</v>
          </cell>
          <cell r="AN1028" t="str">
            <v>大畑　奈津実</v>
          </cell>
          <cell r="AO1028">
            <v>0</v>
          </cell>
          <cell r="AP1028">
            <v>1</v>
          </cell>
          <cell r="AS1028" t="str">
            <v>一括</v>
          </cell>
          <cell r="BA1028">
            <v>40</v>
          </cell>
          <cell r="BB1028" t="str">
            <v>○</v>
          </cell>
          <cell r="BC1028" t="str">
            <v>221400405001</v>
          </cell>
          <cell r="BD1028">
            <v>45022</v>
          </cell>
          <cell r="BE1028">
            <v>45033</v>
          </cell>
          <cell r="BF1028">
            <v>45040</v>
          </cell>
          <cell r="BG1028" t="str">
            <v>9:30</v>
          </cell>
          <cell r="BH1028" t="str">
            <v>17:00</v>
          </cell>
          <cell r="BI1028" t="str">
            <v>9:00</v>
          </cell>
          <cell r="BJ1028" t="str">
            <v>17:10</v>
          </cell>
          <cell r="BK1028" t="str">
            <v/>
          </cell>
          <cell r="BL1028" t="str">
            <v/>
          </cell>
        </row>
        <row r="1029">
          <cell r="A1029" t="str">
            <v>23-1400405-002</v>
          </cell>
          <cell r="B1029">
            <v>44911</v>
          </cell>
          <cell r="C1029">
            <v>44911</v>
          </cell>
          <cell r="F1029" t="str">
            <v>1400405</v>
          </cell>
          <cell r="G1029">
            <v>2</v>
          </cell>
          <cell r="H1029">
            <v>40</v>
          </cell>
          <cell r="I1029" t="str">
            <v>大阪</v>
          </cell>
          <cell r="J1029" t="str">
            <v>天満研修センター</v>
          </cell>
          <cell r="K1029" t="str">
            <v>101ホール</v>
          </cell>
          <cell r="L1029">
            <v>45021</v>
          </cell>
          <cell r="M1029">
            <v>45022</v>
          </cell>
          <cell r="O1029" t="str">
            <v>大阪</v>
          </cell>
          <cell r="P1029" t="str">
            <v>一般</v>
          </cell>
          <cell r="Q1029">
            <v>1</v>
          </cell>
          <cell r="R1029" t="str">
            <v>サイトウ</v>
          </cell>
          <cell r="S1029" t="str">
            <v>カズヒロ</v>
          </cell>
          <cell r="T1029" t="str">
            <v>サイトウ　カズヒロ</v>
          </cell>
          <cell r="U1029" t="str">
            <v>齊藤</v>
          </cell>
          <cell r="V1029" t="str">
            <v>和宏</v>
          </cell>
          <cell r="W1029" t="str">
            <v>齊藤　和宏</v>
          </cell>
          <cell r="X1029">
            <v>30296</v>
          </cell>
          <cell r="Y1029">
            <v>40</v>
          </cell>
          <cell r="Z1029" t="str">
            <v>563-0038</v>
          </cell>
          <cell r="AA1029" t="str">
            <v>大阪府</v>
          </cell>
          <cell r="AB1029" t="str">
            <v>池田市荘園2-5-19</v>
          </cell>
          <cell r="AC1029" t="str">
            <v>ジークレフ池田石橋215</v>
          </cell>
          <cell r="AD1029" t="str">
            <v>090-7482-8474</v>
          </cell>
          <cell r="AE1029" t="str">
            <v>bombersai@gmail.com</v>
          </cell>
          <cell r="AF1029" t="str">
            <v>パナソニックリフォーム株式会社</v>
          </cell>
          <cell r="AG1029" t="str">
            <v>大阪南営業部</v>
          </cell>
          <cell r="AH1029" t="str">
            <v>591-8025</v>
          </cell>
          <cell r="AI1029" t="str">
            <v>大阪府</v>
          </cell>
          <cell r="AJ1029" t="str">
            <v>堺市北区長曽根町3083番地9</v>
          </cell>
          <cell r="AK1029" t="str">
            <v/>
          </cell>
          <cell r="AL1029" t="str">
            <v>072-257-7488</v>
          </cell>
          <cell r="AM1029" t="str">
            <v>①</v>
          </cell>
          <cell r="AN1029" t="str">
            <v>齊藤　和宏</v>
          </cell>
          <cell r="AO1029">
            <v>1</v>
          </cell>
          <cell r="AP1029">
            <v>1</v>
          </cell>
          <cell r="AS1029" t="str">
            <v>一括</v>
          </cell>
          <cell r="BA1029">
            <v>37</v>
          </cell>
          <cell r="BB1029" t="str">
            <v>○</v>
          </cell>
          <cell r="BC1029" t="str">
            <v>221400405002</v>
          </cell>
          <cell r="BD1029">
            <v>45022</v>
          </cell>
          <cell r="BE1029">
            <v>45033</v>
          </cell>
          <cell r="BF1029">
            <v>45040</v>
          </cell>
          <cell r="BG1029" t="str">
            <v>9:30</v>
          </cell>
          <cell r="BH1029" t="str">
            <v>17:00</v>
          </cell>
          <cell r="BI1029" t="str">
            <v>9:00</v>
          </cell>
          <cell r="BJ1029" t="str">
            <v>17:10</v>
          </cell>
          <cell r="BK1029" t="str">
            <v/>
          </cell>
          <cell r="BL1029" t="str">
            <v/>
          </cell>
        </row>
        <row r="1030">
          <cell r="A1030" t="str">
            <v>日程変更</v>
          </cell>
          <cell r="B1030">
            <v>44936</v>
          </cell>
          <cell r="C1030">
            <v>44936</v>
          </cell>
          <cell r="F1030" t="str">
            <v>1400405</v>
          </cell>
          <cell r="G1030">
            <v>3</v>
          </cell>
          <cell r="H1030">
            <v>40</v>
          </cell>
          <cell r="I1030" t="str">
            <v>大阪</v>
          </cell>
          <cell r="J1030" t="str">
            <v>天満研修センター</v>
          </cell>
          <cell r="K1030" t="str">
            <v>101ホール</v>
          </cell>
          <cell r="L1030">
            <v>45021</v>
          </cell>
          <cell r="M1030">
            <v>45022</v>
          </cell>
          <cell r="O1030" t="str">
            <v>大阪</v>
          </cell>
          <cell r="P1030" t="str">
            <v>一般</v>
          </cell>
          <cell r="Q1030">
            <v>1</v>
          </cell>
          <cell r="R1030" t="str">
            <v>マツイ</v>
          </cell>
          <cell r="S1030" t="str">
            <v>ヨウスケ</v>
          </cell>
          <cell r="T1030" t="str">
            <v>マツイ　ヨウスケ</v>
          </cell>
          <cell r="U1030" t="str">
            <v>松井</v>
          </cell>
          <cell r="V1030" t="str">
            <v>洋介</v>
          </cell>
          <cell r="W1030" t="str">
            <v>松井　洋介</v>
          </cell>
          <cell r="X1030">
            <v>31990</v>
          </cell>
          <cell r="Y1030">
            <v>37</v>
          </cell>
          <cell r="Z1030" t="str">
            <v>619-1154</v>
          </cell>
          <cell r="AA1030" t="str">
            <v>京都府</v>
          </cell>
          <cell r="AB1030" t="str">
            <v>木津川市加茂町駅東2-5-3</v>
          </cell>
          <cell r="AC1030" t="str">
            <v>ﾌﾟﾚｽﾃ加茂ﾀﾜｰ1710号室</v>
          </cell>
          <cell r="AD1030" t="str">
            <v>080-8528-2762</v>
          </cell>
          <cell r="AE1030" t="str">
            <v>you1001202@gmail.com</v>
          </cell>
          <cell r="AF1030" t="str">
            <v>株式会社住宅あんしん保証</v>
          </cell>
          <cell r="AG1030" t="str">
            <v>不動産事業部</v>
          </cell>
          <cell r="AH1030" t="str">
            <v>104-0031</v>
          </cell>
          <cell r="AI1030" t="str">
            <v>東京都</v>
          </cell>
          <cell r="AJ1030" t="str">
            <v>中央区京橋1-6-1</v>
          </cell>
          <cell r="AK1030" t="str">
            <v>三井住友海上テプコビル6階</v>
          </cell>
          <cell r="AL1030" t="str">
            <v>03-6824-9444</v>
          </cell>
          <cell r="AM1030" t="str">
            <v>①</v>
          </cell>
          <cell r="AN1030" t="str">
            <v>松井　洋介</v>
          </cell>
          <cell r="AO1030">
            <v>1</v>
          </cell>
          <cell r="AP1030">
            <v>1</v>
          </cell>
          <cell r="AS1030" t="str">
            <v>三菱</v>
          </cell>
          <cell r="AT1030">
            <v>44832</v>
          </cell>
          <cell r="BA1030" t="str">
            <v/>
          </cell>
          <cell r="BB1030" t="str">
            <v/>
          </cell>
          <cell r="BC1030" t="str">
            <v/>
          </cell>
          <cell r="BD1030" t="str">
            <v/>
          </cell>
          <cell r="BE1030" t="str">
            <v/>
          </cell>
          <cell r="BF1030" t="str">
            <v/>
          </cell>
          <cell r="BG1030" t="str">
            <v>9:30</v>
          </cell>
          <cell r="BH1030" t="str">
            <v>17:00</v>
          </cell>
          <cell r="BI1030" t="str">
            <v>9:00</v>
          </cell>
          <cell r="BJ1030" t="str">
            <v>17:10</v>
          </cell>
          <cell r="BK1030" t="str">
            <v/>
          </cell>
          <cell r="BL1030" t="str">
            <v/>
          </cell>
        </row>
        <row r="1031">
          <cell r="A1031" t="str">
            <v>23-1400405-004</v>
          </cell>
          <cell r="B1031">
            <v>44936</v>
          </cell>
          <cell r="C1031">
            <v>44936</v>
          </cell>
          <cell r="F1031" t="str">
            <v>1400405</v>
          </cell>
          <cell r="G1031">
            <v>4</v>
          </cell>
          <cell r="H1031">
            <v>40</v>
          </cell>
          <cell r="I1031" t="str">
            <v>大阪</v>
          </cell>
          <cell r="J1031" t="str">
            <v>天満研修センター</v>
          </cell>
          <cell r="K1031" t="str">
            <v>101ホール</v>
          </cell>
          <cell r="L1031">
            <v>45021</v>
          </cell>
          <cell r="M1031">
            <v>45022</v>
          </cell>
          <cell r="O1031" t="str">
            <v>大阪</v>
          </cell>
          <cell r="P1031" t="str">
            <v>一般</v>
          </cell>
          <cell r="Q1031">
            <v>1</v>
          </cell>
          <cell r="R1031" t="str">
            <v>ヤマナカ</v>
          </cell>
          <cell r="S1031" t="str">
            <v>トシカツ</v>
          </cell>
          <cell r="T1031" t="str">
            <v>ヤマナカ　トシカツ</v>
          </cell>
          <cell r="U1031" t="str">
            <v>山中</v>
          </cell>
          <cell r="V1031" t="str">
            <v>俊克</v>
          </cell>
          <cell r="W1031" t="str">
            <v>山中　俊克</v>
          </cell>
          <cell r="X1031">
            <v>24350</v>
          </cell>
          <cell r="Y1031">
            <v>56</v>
          </cell>
          <cell r="Z1031" t="str">
            <v>562-0033</v>
          </cell>
          <cell r="AA1031" t="str">
            <v>大阪府</v>
          </cell>
          <cell r="AB1031" t="str">
            <v>箕面市今宮4-14-57</v>
          </cell>
          <cell r="AC1031" t="str">
            <v/>
          </cell>
          <cell r="AD1031" t="str">
            <v>090-3264-6393</v>
          </cell>
          <cell r="AE1031" t="str">
            <v>t-yamanaka@mitsuihome.co.jp</v>
          </cell>
          <cell r="AF1031" t="str">
            <v>三井ホーム株式会社</v>
          </cell>
          <cell r="AG1031" t="str">
            <v>関西オーナーサポート部</v>
          </cell>
          <cell r="AH1031" t="str">
            <v>560-0082</v>
          </cell>
          <cell r="AI1031" t="str">
            <v>大阪府</v>
          </cell>
          <cell r="AJ1031" t="str">
            <v>豊中市新千里東町1-5-3</v>
          </cell>
          <cell r="AK1031" t="str">
            <v>千里朝日阪急ビル17F</v>
          </cell>
          <cell r="AL1031" t="str">
            <v>06-6873-4631</v>
          </cell>
          <cell r="AM1031" t="str">
            <v>⑥</v>
          </cell>
          <cell r="AN1031" t="str">
            <v>山中　俊克</v>
          </cell>
          <cell r="AO1031">
            <v>0</v>
          </cell>
          <cell r="AP1031">
            <v>1</v>
          </cell>
          <cell r="AS1031" t="str">
            <v>一括</v>
          </cell>
          <cell r="AT1031">
            <v>44918</v>
          </cell>
          <cell r="BA1031">
            <v>40</v>
          </cell>
          <cell r="BB1031" t="str">
            <v>○</v>
          </cell>
          <cell r="BC1031" t="str">
            <v>221400405004</v>
          </cell>
          <cell r="BD1031">
            <v>45022</v>
          </cell>
          <cell r="BE1031">
            <v>45033</v>
          </cell>
          <cell r="BF1031">
            <v>45040</v>
          </cell>
          <cell r="BG1031" t="str">
            <v>9:30</v>
          </cell>
          <cell r="BH1031" t="str">
            <v>17:00</v>
          </cell>
          <cell r="BI1031" t="str">
            <v>9:00</v>
          </cell>
          <cell r="BJ1031" t="str">
            <v>17:10</v>
          </cell>
          <cell r="BK1031" t="str">
            <v/>
          </cell>
          <cell r="BL1031" t="str">
            <v/>
          </cell>
        </row>
        <row r="1032">
          <cell r="A1032" t="str">
            <v>23-1400405-005</v>
          </cell>
          <cell r="B1032">
            <v>44936</v>
          </cell>
          <cell r="C1032">
            <v>44936</v>
          </cell>
          <cell r="F1032" t="str">
            <v>1400405</v>
          </cell>
          <cell r="G1032">
            <v>5</v>
          </cell>
          <cell r="H1032">
            <v>40</v>
          </cell>
          <cell r="I1032" t="str">
            <v>大阪</v>
          </cell>
          <cell r="J1032" t="str">
            <v>天満研修センター</v>
          </cell>
          <cell r="K1032" t="str">
            <v>101ホール</v>
          </cell>
          <cell r="L1032">
            <v>45021</v>
          </cell>
          <cell r="M1032">
            <v>45022</v>
          </cell>
          <cell r="O1032" t="str">
            <v>大阪</v>
          </cell>
          <cell r="P1032" t="str">
            <v>一般</v>
          </cell>
          <cell r="Q1032">
            <v>1</v>
          </cell>
          <cell r="R1032" t="str">
            <v>ヨシダ</v>
          </cell>
          <cell r="S1032" t="str">
            <v>アツシ</v>
          </cell>
          <cell r="T1032" t="str">
            <v>ヨシダ　アツシ</v>
          </cell>
          <cell r="U1032" t="str">
            <v>吉田</v>
          </cell>
          <cell r="V1032" t="str">
            <v>篤史</v>
          </cell>
          <cell r="W1032" t="str">
            <v>吉田　篤史</v>
          </cell>
          <cell r="X1032">
            <v>26743</v>
          </cell>
          <cell r="Y1032">
            <v>51</v>
          </cell>
          <cell r="Z1032" t="str">
            <v>664-0892</v>
          </cell>
          <cell r="AA1032" t="str">
            <v>兵庫県</v>
          </cell>
          <cell r="AB1032" t="str">
            <v>伊丹市高台1丁目152番地の9</v>
          </cell>
          <cell r="AD1032" t="str">
            <v>090-6204-7098</v>
          </cell>
          <cell r="AE1032" t="str">
            <v>idkservice06@gmail.com</v>
          </cell>
          <cell r="AF1032" t="str">
            <v>伊丹ダイキン空調株式会社</v>
          </cell>
          <cell r="AG1032" t="str">
            <v>冷凍空調技術部</v>
          </cell>
          <cell r="AH1032" t="str">
            <v>664-0836</v>
          </cell>
          <cell r="AI1032" t="str">
            <v>兵庫県</v>
          </cell>
          <cell r="AJ1032" t="str">
            <v>伊丹市北本町1-1</v>
          </cell>
          <cell r="AL1032" t="str">
            <v>072-782-1133</v>
          </cell>
          <cell r="AM1032" t="str">
            <v>⑥</v>
          </cell>
          <cell r="AN1032" t="str">
            <v>吉田　篤史</v>
          </cell>
          <cell r="AO1032">
            <v>1</v>
          </cell>
          <cell r="AP1032">
            <v>1</v>
          </cell>
          <cell r="AS1032" t="str">
            <v>三菱</v>
          </cell>
          <cell r="AT1032">
            <v>44911</v>
          </cell>
          <cell r="BA1032">
            <v>39</v>
          </cell>
          <cell r="BB1032" t="str">
            <v>○</v>
          </cell>
          <cell r="BC1032" t="str">
            <v>221400405005</v>
          </cell>
          <cell r="BD1032">
            <v>45022</v>
          </cell>
          <cell r="BE1032">
            <v>45033</v>
          </cell>
          <cell r="BF1032">
            <v>45040</v>
          </cell>
          <cell r="BG1032" t="str">
            <v>9:30</v>
          </cell>
          <cell r="BH1032" t="str">
            <v>17:00</v>
          </cell>
          <cell r="BI1032" t="str">
            <v>9:00</v>
          </cell>
          <cell r="BJ1032" t="str">
            <v>17:10</v>
          </cell>
          <cell r="BK1032" t="str">
            <v/>
          </cell>
          <cell r="BL1032" t="str">
            <v/>
          </cell>
        </row>
        <row r="1033">
          <cell r="A1033" t="str">
            <v>23-1400405-006</v>
          </cell>
          <cell r="B1033">
            <v>44938</v>
          </cell>
          <cell r="C1033">
            <v>44937</v>
          </cell>
          <cell r="F1033" t="str">
            <v>1400405</v>
          </cell>
          <cell r="G1033">
            <v>6</v>
          </cell>
          <cell r="H1033">
            <v>40</v>
          </cell>
          <cell r="I1033" t="str">
            <v>大阪</v>
          </cell>
          <cell r="J1033" t="str">
            <v>天満研修センター</v>
          </cell>
          <cell r="K1033" t="str">
            <v>101ホール</v>
          </cell>
          <cell r="L1033">
            <v>45021</v>
          </cell>
          <cell r="M1033">
            <v>45022</v>
          </cell>
          <cell r="O1033" t="str">
            <v>大阪</v>
          </cell>
          <cell r="P1033" t="str">
            <v>一般</v>
          </cell>
          <cell r="Q1033">
            <v>1</v>
          </cell>
          <cell r="R1033" t="str">
            <v>オカモト</v>
          </cell>
          <cell r="S1033" t="str">
            <v>マサジ</v>
          </cell>
          <cell r="T1033" t="str">
            <v>オカモト　マサジ</v>
          </cell>
          <cell r="U1033" t="str">
            <v>岡本</v>
          </cell>
          <cell r="V1033" t="str">
            <v>雅次</v>
          </cell>
          <cell r="W1033" t="str">
            <v>岡本　雅次</v>
          </cell>
          <cell r="X1033">
            <v>22427</v>
          </cell>
          <cell r="Y1033">
            <v>63</v>
          </cell>
          <cell r="Z1033" t="str">
            <v>536-0007</v>
          </cell>
          <cell r="AA1033" t="str">
            <v>大阪府</v>
          </cell>
          <cell r="AB1033" t="str">
            <v>大阪市城東区成育1丁目3番27号</v>
          </cell>
          <cell r="AC1033" t="str">
            <v>ウィズビル　5F</v>
          </cell>
          <cell r="AD1033" t="str">
            <v>090-3652-1105</v>
          </cell>
          <cell r="AE1033" t="str">
            <v>with.suimon@m4.dion.ne.jp</v>
          </cell>
          <cell r="AF1033" t="str">
            <v>株式会社　ウィズ　</v>
          </cell>
          <cell r="AH1033" t="str">
            <v>536-0007</v>
          </cell>
          <cell r="AI1033" t="str">
            <v>大阪府</v>
          </cell>
          <cell r="AJ1033" t="str">
            <v>大阪市城東区成育1丁目3番27号</v>
          </cell>
          <cell r="AK1033" t="str">
            <v>ウィズビル　5F</v>
          </cell>
          <cell r="AL1033" t="str">
            <v>06-6935-1551</v>
          </cell>
          <cell r="AM1033" t="str">
            <v>①</v>
          </cell>
          <cell r="AN1033" t="str">
            <v>岡本　雅次</v>
          </cell>
          <cell r="AO1033">
            <v>0</v>
          </cell>
          <cell r="AP1033">
            <v>1</v>
          </cell>
          <cell r="AS1033" t="str">
            <v>三菱</v>
          </cell>
          <cell r="AT1033">
            <v>44939</v>
          </cell>
          <cell r="BA1033">
            <v>40</v>
          </cell>
          <cell r="BB1033" t="str">
            <v>○</v>
          </cell>
          <cell r="BC1033" t="str">
            <v>221400405006</v>
          </cell>
          <cell r="BD1033">
            <v>45022</v>
          </cell>
          <cell r="BE1033">
            <v>45033</v>
          </cell>
          <cell r="BF1033">
            <v>45040</v>
          </cell>
          <cell r="BG1033" t="str">
            <v>9:30</v>
          </cell>
          <cell r="BH1033" t="str">
            <v>17:00</v>
          </cell>
          <cell r="BI1033" t="str">
            <v>9:00</v>
          </cell>
          <cell r="BJ1033" t="str">
            <v>17:10</v>
          </cell>
          <cell r="BK1033" t="str">
            <v/>
          </cell>
          <cell r="BL1033" t="str">
            <v/>
          </cell>
        </row>
        <row r="1034">
          <cell r="A1034" t="str">
            <v>23-1400405-007</v>
          </cell>
          <cell r="B1034">
            <v>44938</v>
          </cell>
          <cell r="C1034">
            <v>44937</v>
          </cell>
          <cell r="F1034" t="str">
            <v>1400405</v>
          </cell>
          <cell r="G1034">
            <v>7</v>
          </cell>
          <cell r="H1034">
            <v>40</v>
          </cell>
          <cell r="I1034" t="str">
            <v>大阪</v>
          </cell>
          <cell r="J1034" t="str">
            <v>天満研修センター</v>
          </cell>
          <cell r="K1034" t="str">
            <v>101ホール</v>
          </cell>
          <cell r="L1034">
            <v>45021</v>
          </cell>
          <cell r="M1034">
            <v>45022</v>
          </cell>
          <cell r="O1034" t="str">
            <v>大阪</v>
          </cell>
          <cell r="P1034" t="str">
            <v>一般</v>
          </cell>
          <cell r="Q1034">
            <v>1</v>
          </cell>
          <cell r="R1034" t="str">
            <v>ニシエ</v>
          </cell>
          <cell r="S1034" t="str">
            <v>サトル</v>
          </cell>
          <cell r="T1034" t="str">
            <v>ニシエ　サトル</v>
          </cell>
          <cell r="U1034" t="str">
            <v>西江</v>
          </cell>
          <cell r="V1034" t="str">
            <v>啓</v>
          </cell>
          <cell r="W1034" t="str">
            <v>西江　啓</v>
          </cell>
          <cell r="X1034">
            <v>22425</v>
          </cell>
          <cell r="Y1034">
            <v>63</v>
          </cell>
          <cell r="Z1034" t="str">
            <v>536-0007</v>
          </cell>
          <cell r="AA1034" t="str">
            <v>大阪府</v>
          </cell>
          <cell r="AB1034" t="str">
            <v>大阪市城東区成育2丁目11番22号</v>
          </cell>
          <cell r="AD1034" t="str">
            <v>090-3703-1693</v>
          </cell>
          <cell r="AF1034" t="str">
            <v>株式会社　ウィズ　</v>
          </cell>
          <cell r="AH1034" t="str">
            <v>536-0007</v>
          </cell>
          <cell r="AI1034" t="str">
            <v>大阪府</v>
          </cell>
          <cell r="AJ1034" t="str">
            <v>大阪市城東区成育1丁目3番27号</v>
          </cell>
          <cell r="AK1034" t="str">
            <v>ウィズビル　5F</v>
          </cell>
          <cell r="AL1034" t="str">
            <v>06-6935-1551</v>
          </cell>
          <cell r="AM1034" t="str">
            <v>①</v>
          </cell>
          <cell r="AN1034" t="str">
            <v>西江　啓佑</v>
          </cell>
          <cell r="AO1034">
            <v>0</v>
          </cell>
          <cell r="AP1034">
            <v>1</v>
          </cell>
          <cell r="AS1034" t="str">
            <v>三菱</v>
          </cell>
          <cell r="AT1034">
            <v>44939</v>
          </cell>
          <cell r="BA1034">
            <v>31</v>
          </cell>
          <cell r="BB1034" t="str">
            <v>○</v>
          </cell>
          <cell r="BC1034" t="str">
            <v>221400405007</v>
          </cell>
          <cell r="BD1034">
            <v>45022</v>
          </cell>
          <cell r="BE1034">
            <v>45033</v>
          </cell>
          <cell r="BF1034">
            <v>45040</v>
          </cell>
          <cell r="BG1034" t="str">
            <v>9:30</v>
          </cell>
          <cell r="BH1034" t="str">
            <v>17:00</v>
          </cell>
          <cell r="BI1034" t="str">
            <v>9:00</v>
          </cell>
          <cell r="BJ1034" t="str">
            <v>17:10</v>
          </cell>
          <cell r="BK1034" t="str">
            <v/>
          </cell>
          <cell r="BL1034" t="str">
            <v/>
          </cell>
        </row>
        <row r="1035">
          <cell r="A1035" t="str">
            <v>23-1400405-008</v>
          </cell>
          <cell r="B1035">
            <v>44939</v>
          </cell>
          <cell r="C1035">
            <v>44939</v>
          </cell>
          <cell r="F1035" t="str">
            <v>1400405</v>
          </cell>
          <cell r="G1035">
            <v>8</v>
          </cell>
          <cell r="H1035">
            <v>40</v>
          </cell>
          <cell r="I1035" t="str">
            <v>大阪</v>
          </cell>
          <cell r="J1035" t="str">
            <v>天満研修センター</v>
          </cell>
          <cell r="K1035" t="str">
            <v>101ホール</v>
          </cell>
          <cell r="L1035">
            <v>45021</v>
          </cell>
          <cell r="M1035">
            <v>45022</v>
          </cell>
          <cell r="O1035" t="str">
            <v>大阪</v>
          </cell>
          <cell r="P1035" t="str">
            <v>一般</v>
          </cell>
          <cell r="Q1035">
            <v>1</v>
          </cell>
          <cell r="R1035" t="str">
            <v>モロオカ</v>
          </cell>
          <cell r="S1035" t="str">
            <v>ケンジ</v>
          </cell>
          <cell r="T1035" t="str">
            <v>モロオカ　ケンジ</v>
          </cell>
          <cell r="U1035" t="str">
            <v>諸岡</v>
          </cell>
          <cell r="V1035" t="str">
            <v>健二</v>
          </cell>
          <cell r="W1035" t="str">
            <v>諸岡　健二</v>
          </cell>
          <cell r="X1035">
            <v>25897</v>
          </cell>
          <cell r="Y1035">
            <v>53</v>
          </cell>
          <cell r="Z1035" t="str">
            <v>563-0034</v>
          </cell>
          <cell r="AA1035" t="str">
            <v>大阪府</v>
          </cell>
          <cell r="AB1035" t="str">
            <v>池田市空港1-3-25</v>
          </cell>
          <cell r="AD1035" t="str">
            <v>090-8148-9617</v>
          </cell>
          <cell r="AE1035" t="str">
            <v>k.morooka@macroosaka.com</v>
          </cell>
          <cell r="AF1035" t="str">
            <v>マクロホーム株式会社</v>
          </cell>
          <cell r="AH1035" t="str">
            <v>563-0034</v>
          </cell>
          <cell r="AI1035" t="str">
            <v>大阪府</v>
          </cell>
          <cell r="AJ1035" t="str">
            <v>池田市空港1-3-25</v>
          </cell>
          <cell r="AL1035" t="str">
            <v>06-4865-6600</v>
          </cell>
          <cell r="AM1035" t="str">
            <v>⑥</v>
          </cell>
          <cell r="AN1035" t="str">
            <v>諸岡　健二</v>
          </cell>
          <cell r="AO1035">
            <v>1</v>
          </cell>
          <cell r="AP1035">
            <v>1</v>
          </cell>
          <cell r="AS1035" t="str">
            <v>三菱</v>
          </cell>
          <cell r="AT1035">
            <v>44883</v>
          </cell>
          <cell r="BA1035">
            <v>40</v>
          </cell>
          <cell r="BB1035" t="str">
            <v>○</v>
          </cell>
          <cell r="BC1035" t="str">
            <v>221400405008</v>
          </cell>
          <cell r="BD1035">
            <v>45022</v>
          </cell>
          <cell r="BE1035">
            <v>45033</v>
          </cell>
          <cell r="BF1035">
            <v>45040</v>
          </cell>
          <cell r="BG1035" t="str">
            <v>9:30</v>
          </cell>
          <cell r="BH1035" t="str">
            <v>17:00</v>
          </cell>
          <cell r="BI1035" t="str">
            <v>9:00</v>
          </cell>
          <cell r="BJ1035" t="str">
            <v>17:10</v>
          </cell>
          <cell r="BK1035" t="str">
            <v/>
          </cell>
          <cell r="BL1035" t="str">
            <v/>
          </cell>
        </row>
        <row r="1036">
          <cell r="A1036" t="str">
            <v>23-1400405-009</v>
          </cell>
          <cell r="B1036">
            <v>44956</v>
          </cell>
          <cell r="C1036">
            <v>44952</v>
          </cell>
          <cell r="F1036" t="str">
            <v>1400405</v>
          </cell>
          <cell r="G1036">
            <v>9</v>
          </cell>
          <cell r="H1036">
            <v>40</v>
          </cell>
          <cell r="I1036" t="str">
            <v>大阪</v>
          </cell>
          <cell r="J1036" t="str">
            <v>天満研修センター</v>
          </cell>
          <cell r="K1036" t="str">
            <v>101ホール</v>
          </cell>
          <cell r="L1036">
            <v>45021</v>
          </cell>
          <cell r="M1036">
            <v>45022</v>
          </cell>
          <cell r="O1036" t="str">
            <v>大阪</v>
          </cell>
          <cell r="P1036" t="str">
            <v>一般</v>
          </cell>
          <cell r="Q1036">
            <v>1</v>
          </cell>
          <cell r="R1036" t="str">
            <v>タケバヤシ</v>
          </cell>
          <cell r="S1036" t="str">
            <v>ケン</v>
          </cell>
          <cell r="T1036" t="str">
            <v>タケバヤシ　ケン</v>
          </cell>
          <cell r="U1036" t="str">
            <v>竹林</v>
          </cell>
          <cell r="V1036" t="str">
            <v>賢</v>
          </cell>
          <cell r="W1036" t="str">
            <v>竹林　賢</v>
          </cell>
          <cell r="X1036">
            <v>30763</v>
          </cell>
          <cell r="Y1036">
            <v>40</v>
          </cell>
          <cell r="Z1036" t="str">
            <v>630-8014</v>
          </cell>
          <cell r="AA1036" t="str">
            <v>奈良県</v>
          </cell>
          <cell r="AB1036" t="str">
            <v>奈良市四条大路1-8-6</v>
          </cell>
          <cell r="AC1036" t="str">
            <v>奈良竹友寮210</v>
          </cell>
          <cell r="AD1036" t="str">
            <v>080-9599-0090</v>
          </cell>
          <cell r="AE1036" t="str">
            <v>takebayashi.ken@takenaka.co.jp</v>
          </cell>
          <cell r="AF1036" t="str">
            <v>株式会社竹中工務店</v>
          </cell>
          <cell r="AG1036" t="str">
            <v>大阪本店</v>
          </cell>
          <cell r="AH1036" t="str">
            <v>541-0053</v>
          </cell>
          <cell r="AI1036" t="str">
            <v>大阪府</v>
          </cell>
          <cell r="AJ1036" t="str">
            <v>大阪市中央区本町4-1-13</v>
          </cell>
          <cell r="AL1036" t="str">
            <v>06-6252-1201</v>
          </cell>
          <cell r="AM1036" t="str">
            <v>⑥</v>
          </cell>
          <cell r="AN1036" t="str">
            <v>竹林　賢</v>
          </cell>
          <cell r="AO1036">
            <v>1</v>
          </cell>
          <cell r="AP1036">
            <v>1</v>
          </cell>
          <cell r="AS1036" t="str">
            <v>三菱</v>
          </cell>
          <cell r="AT1036">
            <v>44952</v>
          </cell>
          <cell r="AV1036">
            <v>44952</v>
          </cell>
          <cell r="AW1036" t="str">
            <v>株式会社竹中工務店</v>
          </cell>
          <cell r="AX1036" t="str">
            <v>御中</v>
          </cell>
          <cell r="AY1036">
            <v>44953</v>
          </cell>
          <cell r="BA1036">
            <v>40</v>
          </cell>
          <cell r="BB1036" t="str">
            <v>○</v>
          </cell>
          <cell r="BC1036" t="str">
            <v>221400405009</v>
          </cell>
          <cell r="BD1036">
            <v>45022</v>
          </cell>
          <cell r="BE1036">
            <v>45033</v>
          </cell>
          <cell r="BF1036">
            <v>45040</v>
          </cell>
          <cell r="BG1036" t="str">
            <v>9:30</v>
          </cell>
          <cell r="BH1036" t="str">
            <v>17:00</v>
          </cell>
          <cell r="BI1036" t="str">
            <v>9:00</v>
          </cell>
          <cell r="BJ1036" t="str">
            <v>17:10</v>
          </cell>
          <cell r="BK1036" t="str">
            <v/>
          </cell>
          <cell r="BL1036" t="str">
            <v/>
          </cell>
        </row>
        <row r="1037">
          <cell r="A1037" t="str">
            <v>23-1400405-010</v>
          </cell>
          <cell r="B1037">
            <v>44956</v>
          </cell>
          <cell r="F1037" t="str">
            <v>1400405</v>
          </cell>
          <cell r="G1037">
            <v>10</v>
          </cell>
          <cell r="H1037">
            <v>40</v>
          </cell>
          <cell r="I1037" t="str">
            <v>大阪</v>
          </cell>
          <cell r="J1037" t="str">
            <v>天満研修センター</v>
          </cell>
          <cell r="K1037" t="str">
            <v>101ホール</v>
          </cell>
          <cell r="L1037">
            <v>45021</v>
          </cell>
          <cell r="M1037">
            <v>45022</v>
          </cell>
          <cell r="O1037" t="str">
            <v>大阪</v>
          </cell>
          <cell r="P1037" t="str">
            <v>一般</v>
          </cell>
          <cell r="Q1037">
            <v>1</v>
          </cell>
          <cell r="R1037" t="str">
            <v>イシモリ</v>
          </cell>
          <cell r="S1037" t="str">
            <v>ヒロキ</v>
          </cell>
          <cell r="T1037" t="str">
            <v>イシモリ　ヒロキ</v>
          </cell>
          <cell r="U1037" t="str">
            <v>石森</v>
          </cell>
          <cell r="V1037" t="str">
            <v>弘樹</v>
          </cell>
          <cell r="W1037" t="str">
            <v>石森　弘樹</v>
          </cell>
          <cell r="X1037">
            <v>25421</v>
          </cell>
          <cell r="Y1037">
            <v>53</v>
          </cell>
          <cell r="Z1037" t="str">
            <v>665-0875</v>
          </cell>
          <cell r="AA1037" t="str">
            <v>兵庫県</v>
          </cell>
          <cell r="AB1037" t="str">
            <v>宝塚市中筋山手4-4-5</v>
          </cell>
          <cell r="AC1037" t="str">
            <v/>
          </cell>
          <cell r="AD1037" t="str">
            <v>090-1226-8217</v>
          </cell>
          <cell r="AE1037" t="str">
            <v>ishimori.hc@om.asahi-kasei.co.jp</v>
          </cell>
          <cell r="AF1037" t="str">
            <v>旭化成ホームズ株式会社</v>
          </cell>
          <cell r="AG1037" t="str">
            <v>関西西日本営業本部</v>
          </cell>
          <cell r="AH1037" t="str">
            <v>540-6011</v>
          </cell>
          <cell r="AI1037" t="str">
            <v>大阪府</v>
          </cell>
          <cell r="AJ1037" t="str">
            <v>大阪市中央区城見1－2－27</v>
          </cell>
          <cell r="AK1037" t="str">
            <v>クリスタルタワー11階</v>
          </cell>
          <cell r="AL1037" t="str">
            <v>06-6942-8995</v>
          </cell>
          <cell r="AM1037" t="str">
            <v>⑥</v>
          </cell>
          <cell r="AN1037" t="str">
            <v>石森弘樹</v>
          </cell>
          <cell r="AO1037">
            <v>1</v>
          </cell>
          <cell r="AP1037">
            <v>0</v>
          </cell>
          <cell r="AS1037" t="str">
            <v>三菱</v>
          </cell>
          <cell r="AT1037">
            <v>44959</v>
          </cell>
          <cell r="BA1037">
            <v>38</v>
          </cell>
          <cell r="BB1037" t="str">
            <v>○</v>
          </cell>
          <cell r="BC1037" t="str">
            <v>221400405010</v>
          </cell>
          <cell r="BD1037">
            <v>45022</v>
          </cell>
          <cell r="BE1037">
            <v>45033</v>
          </cell>
          <cell r="BF1037">
            <v>45040</v>
          </cell>
          <cell r="BG1037" t="str">
            <v>9:30</v>
          </cell>
          <cell r="BH1037" t="str">
            <v>17:00</v>
          </cell>
          <cell r="BI1037" t="str">
            <v>9:00</v>
          </cell>
          <cell r="BJ1037" t="str">
            <v>17:10</v>
          </cell>
          <cell r="BK1037" t="str">
            <v/>
          </cell>
          <cell r="BL1037" t="str">
            <v/>
          </cell>
        </row>
        <row r="1038">
          <cell r="A1038" t="str">
            <v>23-1400405-011</v>
          </cell>
          <cell r="B1038">
            <v>44960</v>
          </cell>
          <cell r="F1038" t="str">
            <v>1400405</v>
          </cell>
          <cell r="G1038">
            <v>11</v>
          </cell>
          <cell r="H1038">
            <v>40</v>
          </cell>
          <cell r="I1038" t="str">
            <v>大阪</v>
          </cell>
          <cell r="J1038" t="str">
            <v>天満研修センター</v>
          </cell>
          <cell r="K1038" t="str">
            <v>101ホール</v>
          </cell>
          <cell r="L1038">
            <v>45021</v>
          </cell>
          <cell r="M1038">
            <v>45022</v>
          </cell>
          <cell r="O1038" t="str">
            <v>大阪</v>
          </cell>
          <cell r="P1038" t="str">
            <v>一般</v>
          </cell>
          <cell r="Q1038">
            <v>1</v>
          </cell>
          <cell r="R1038" t="str">
            <v>デグチ</v>
          </cell>
          <cell r="S1038" t="str">
            <v>ヨシトモ</v>
          </cell>
          <cell r="T1038" t="str">
            <v>デグチ　ヨシトモ</v>
          </cell>
          <cell r="U1038" t="str">
            <v>出口</v>
          </cell>
          <cell r="V1038" t="str">
            <v>吉智</v>
          </cell>
          <cell r="W1038" t="str">
            <v>出口　吉智</v>
          </cell>
          <cell r="X1038">
            <v>22552</v>
          </cell>
          <cell r="Y1038">
            <v>62</v>
          </cell>
          <cell r="Z1038" t="str">
            <v>678-0074</v>
          </cell>
          <cell r="AA1038" t="str">
            <v>兵庫県</v>
          </cell>
          <cell r="AB1038" t="str">
            <v>相生市ひかりが丘5番地3号</v>
          </cell>
          <cell r="AD1038" t="str">
            <v>00-8752-9588</v>
          </cell>
          <cell r="AE1038" t="str">
            <v>d-harimajyuusetu@amail.plala.or.jp</v>
          </cell>
          <cell r="AF1038" t="str">
            <v>ハリマ住設株式会社</v>
          </cell>
          <cell r="AH1038" t="str">
            <v>678-0063</v>
          </cell>
          <cell r="AI1038" t="str">
            <v>兵庫県</v>
          </cell>
          <cell r="AJ1038" t="str">
            <v>相生市佐方1丁目9番14号</v>
          </cell>
          <cell r="AL1038" t="str">
            <v>0791-22-0606</v>
          </cell>
          <cell r="AM1038" t="str">
            <v>⑥</v>
          </cell>
          <cell r="AN1038" t="str">
            <v>出口　吉智</v>
          </cell>
          <cell r="AO1038">
            <v>0</v>
          </cell>
          <cell r="AP1038">
            <v>1</v>
          </cell>
          <cell r="AS1038" t="str">
            <v>三菱</v>
          </cell>
          <cell r="AT1038">
            <v>44988</v>
          </cell>
          <cell r="BA1038">
            <v>40</v>
          </cell>
          <cell r="BB1038" t="str">
            <v>○</v>
          </cell>
          <cell r="BC1038" t="str">
            <v>221400405011</v>
          </cell>
          <cell r="BD1038">
            <v>45022</v>
          </cell>
          <cell r="BE1038">
            <v>45033</v>
          </cell>
          <cell r="BF1038">
            <v>45040</v>
          </cell>
          <cell r="BG1038" t="str">
            <v>9:30</v>
          </cell>
          <cell r="BH1038" t="str">
            <v>17:00</v>
          </cell>
          <cell r="BI1038" t="str">
            <v>9:00</v>
          </cell>
          <cell r="BJ1038" t="str">
            <v>17:10</v>
          </cell>
          <cell r="BK1038" t="str">
            <v/>
          </cell>
          <cell r="BL1038" t="str">
            <v/>
          </cell>
        </row>
        <row r="1039">
          <cell r="A1039" t="str">
            <v>23-1400405-012</v>
          </cell>
          <cell r="B1039">
            <v>44974</v>
          </cell>
          <cell r="C1039">
            <v>44978</v>
          </cell>
          <cell r="F1039" t="str">
            <v>1400405</v>
          </cell>
          <cell r="G1039">
            <v>12</v>
          </cell>
          <cell r="H1039">
            <v>40</v>
          </cell>
          <cell r="I1039" t="str">
            <v>大阪</v>
          </cell>
          <cell r="J1039" t="str">
            <v>天満研修センター</v>
          </cell>
          <cell r="K1039" t="str">
            <v>101ホール</v>
          </cell>
          <cell r="L1039">
            <v>45021</v>
          </cell>
          <cell r="M1039">
            <v>45022</v>
          </cell>
          <cell r="O1039" t="str">
            <v>大阪</v>
          </cell>
          <cell r="P1039" t="str">
            <v>一般</v>
          </cell>
          <cell r="Q1039">
            <v>1</v>
          </cell>
          <cell r="R1039" t="str">
            <v>シャリョウ</v>
          </cell>
          <cell r="S1039" t="str">
            <v>ケンタロウ</v>
          </cell>
          <cell r="T1039" t="str">
            <v>シャリョウ　ケンタロウ</v>
          </cell>
          <cell r="U1039" t="str">
            <v>社領</v>
          </cell>
          <cell r="V1039" t="str">
            <v>健太郎</v>
          </cell>
          <cell r="W1039" t="str">
            <v>社領　健太郎</v>
          </cell>
          <cell r="X1039">
            <v>27414</v>
          </cell>
          <cell r="Y1039">
            <v>49</v>
          </cell>
          <cell r="Z1039" t="str">
            <v>663-8153</v>
          </cell>
          <cell r="AA1039" t="str">
            <v>兵庫県</v>
          </cell>
          <cell r="AB1039" t="str">
            <v>西宮市南甲子園1-9-3</v>
          </cell>
          <cell r="AC1039" t="str">
            <v>グリーンラグーナ甲子園132号室</v>
          </cell>
          <cell r="AD1039" t="str">
            <v>080-5765-0474</v>
          </cell>
          <cell r="AE1039" t="str">
            <v>k-sharyo@ga.sekisuihouse.co.jp</v>
          </cell>
          <cell r="AF1039" t="str">
            <v>積水ハウス株式会社</v>
          </cell>
          <cell r="AG1039" t="str">
            <v>西日本特建支店</v>
          </cell>
          <cell r="AH1039" t="str">
            <v>531-0076</v>
          </cell>
          <cell r="AI1039" t="str">
            <v>大阪府</v>
          </cell>
          <cell r="AJ1039" t="str">
            <v>大阪市北区大淀中1-1-93</v>
          </cell>
          <cell r="AK1039" t="str">
            <v>梅田スカイビルガーデンシックス4階</v>
          </cell>
          <cell r="AL1039" t="str">
            <v>06-6440-8153</v>
          </cell>
          <cell r="AM1039" t="str">
            <v>⑥</v>
          </cell>
          <cell r="AN1039" t="str">
            <v>社領　健太郎</v>
          </cell>
          <cell r="AO1039">
            <v>1</v>
          </cell>
          <cell r="AP1039">
            <v>0</v>
          </cell>
          <cell r="AS1039" t="str">
            <v>三菱</v>
          </cell>
          <cell r="AT1039">
            <v>44979</v>
          </cell>
          <cell r="BA1039">
            <v>40</v>
          </cell>
          <cell r="BB1039" t="str">
            <v>○</v>
          </cell>
          <cell r="BC1039" t="str">
            <v>221400405012</v>
          </cell>
          <cell r="BD1039">
            <v>45022</v>
          </cell>
          <cell r="BE1039">
            <v>45033</v>
          </cell>
          <cell r="BF1039">
            <v>45040</v>
          </cell>
          <cell r="BG1039" t="str">
            <v>9:30</v>
          </cell>
          <cell r="BH1039" t="str">
            <v>17:00</v>
          </cell>
          <cell r="BI1039" t="str">
            <v>9:00</v>
          </cell>
          <cell r="BJ1039" t="str">
            <v>17:10</v>
          </cell>
          <cell r="BK1039" t="str">
            <v/>
          </cell>
          <cell r="BL1039" t="str">
            <v/>
          </cell>
        </row>
        <row r="1040">
          <cell r="A1040" t="str">
            <v>23-1400405-013</v>
          </cell>
          <cell r="B1040">
            <v>44985</v>
          </cell>
          <cell r="C1040">
            <v>44985</v>
          </cell>
          <cell r="F1040" t="str">
            <v>1400405</v>
          </cell>
          <cell r="G1040">
            <v>13</v>
          </cell>
          <cell r="H1040">
            <v>40</v>
          </cell>
          <cell r="I1040" t="str">
            <v>大阪</v>
          </cell>
          <cell r="J1040" t="str">
            <v>天満研修センター</v>
          </cell>
          <cell r="K1040" t="str">
            <v>101ホール</v>
          </cell>
          <cell r="L1040">
            <v>45021</v>
          </cell>
          <cell r="M1040">
            <v>45022</v>
          </cell>
          <cell r="O1040" t="str">
            <v>大阪</v>
          </cell>
          <cell r="P1040" t="str">
            <v>一般</v>
          </cell>
          <cell r="Q1040">
            <v>1</v>
          </cell>
          <cell r="R1040" t="str">
            <v>カタヤマ</v>
          </cell>
          <cell r="S1040" t="str">
            <v>ケンジ</v>
          </cell>
          <cell r="T1040" t="str">
            <v>カタヤマ　ケンジ</v>
          </cell>
          <cell r="U1040" t="str">
            <v>片山</v>
          </cell>
          <cell r="V1040" t="str">
            <v>賢治</v>
          </cell>
          <cell r="W1040" t="str">
            <v>片山　賢治</v>
          </cell>
          <cell r="X1040">
            <v>27940</v>
          </cell>
          <cell r="Y1040">
            <v>48</v>
          </cell>
          <cell r="Z1040" t="str">
            <v>581-0882</v>
          </cell>
          <cell r="AA1040" t="str">
            <v>大阪府</v>
          </cell>
          <cell r="AB1040" t="str">
            <v>八尾市恩智北町2-55</v>
          </cell>
          <cell r="AD1040" t="str">
            <v>090-3286-0603</v>
          </cell>
          <cell r="AE1040" t="str">
            <v>info.katayamakougyou@gmail.com</v>
          </cell>
          <cell r="AF1040" t="str">
            <v>片山工業</v>
          </cell>
          <cell r="AH1040" t="str">
            <v>581-0856</v>
          </cell>
          <cell r="AI1040" t="str">
            <v>大阪府</v>
          </cell>
          <cell r="AJ1040" t="str">
            <v>八尾市水越3-110-1</v>
          </cell>
          <cell r="AL1040" t="str">
            <v>072-941-4751</v>
          </cell>
          <cell r="AM1040" t="str">
            <v>①</v>
          </cell>
          <cell r="AN1040" t="str">
            <v>片山　賢治</v>
          </cell>
          <cell r="AO1040">
            <v>1</v>
          </cell>
          <cell r="AP1040">
            <v>1</v>
          </cell>
          <cell r="AS1040" t="str">
            <v>三菱</v>
          </cell>
          <cell r="AT1040">
            <v>44987</v>
          </cell>
          <cell r="BA1040">
            <v>37</v>
          </cell>
          <cell r="BB1040" t="str">
            <v>○</v>
          </cell>
          <cell r="BC1040" t="str">
            <v>221400405013</v>
          </cell>
          <cell r="BD1040">
            <v>45022</v>
          </cell>
          <cell r="BE1040">
            <v>45033</v>
          </cell>
          <cell r="BF1040">
            <v>45040</v>
          </cell>
          <cell r="BG1040" t="str">
            <v>9:30</v>
          </cell>
          <cell r="BH1040" t="str">
            <v>17:00</v>
          </cell>
          <cell r="BI1040" t="str">
            <v>9:00</v>
          </cell>
          <cell r="BJ1040" t="str">
            <v>17:10</v>
          </cell>
          <cell r="BK1040" t="str">
            <v/>
          </cell>
          <cell r="BL1040" t="str">
            <v/>
          </cell>
        </row>
        <row r="1041">
          <cell r="A1041" t="str">
            <v>23-1400405-014</v>
          </cell>
          <cell r="B1041">
            <v>44988</v>
          </cell>
          <cell r="C1041">
            <v>44991</v>
          </cell>
          <cell r="F1041" t="str">
            <v>1400405</v>
          </cell>
          <cell r="G1041">
            <v>14</v>
          </cell>
          <cell r="H1041">
            <v>40</v>
          </cell>
          <cell r="I1041" t="str">
            <v>大阪</v>
          </cell>
          <cell r="J1041" t="str">
            <v>天満研修センター</v>
          </cell>
          <cell r="K1041" t="str">
            <v>101ホール</v>
          </cell>
          <cell r="L1041">
            <v>45021</v>
          </cell>
          <cell r="M1041">
            <v>45022</v>
          </cell>
          <cell r="O1041" t="str">
            <v>大阪</v>
          </cell>
          <cell r="P1041" t="str">
            <v>一般</v>
          </cell>
          <cell r="Q1041">
            <v>1</v>
          </cell>
          <cell r="R1041" t="str">
            <v>ヒラオ</v>
          </cell>
          <cell r="S1041" t="str">
            <v>マサヒコ</v>
          </cell>
          <cell r="T1041" t="str">
            <v>ヒラオ　マサヒコ</v>
          </cell>
          <cell r="U1041" t="str">
            <v>平尾</v>
          </cell>
          <cell r="V1041" t="str">
            <v>雅彦</v>
          </cell>
          <cell r="W1041" t="str">
            <v>平尾　雅彦</v>
          </cell>
          <cell r="X1041">
            <v>23682</v>
          </cell>
          <cell r="Y1041">
            <v>58</v>
          </cell>
          <cell r="Z1041" t="str">
            <v>673-0044</v>
          </cell>
          <cell r="AA1041" t="str">
            <v>兵庫県</v>
          </cell>
          <cell r="AB1041" t="str">
            <v>明石市藤江1945-17</v>
          </cell>
          <cell r="AC1041" t="str">
            <v/>
          </cell>
          <cell r="AD1041" t="str">
            <v>080-2472-5674</v>
          </cell>
          <cell r="AE1041" t="str">
            <v>hirao.masahiko001@panasonic-homes.com</v>
          </cell>
          <cell r="AF1041" t="str">
            <v>パナソニックリフォーム株式会社</v>
          </cell>
          <cell r="AG1041" t="str">
            <v>西部支社
東中四国営業部</v>
          </cell>
          <cell r="AH1041" t="str">
            <v>700-0975</v>
          </cell>
          <cell r="AI1041" t="str">
            <v>岡山県</v>
          </cell>
          <cell r="AJ1041" t="str">
            <v>岡山市北区今4丁目9番30号</v>
          </cell>
          <cell r="AK1041" t="str">
            <v/>
          </cell>
          <cell r="AL1041" t="str">
            <v>086-246-3717</v>
          </cell>
          <cell r="AM1041" t="str">
            <v>①</v>
          </cell>
          <cell r="AN1041" t="str">
            <v>平尾 雅彦</v>
          </cell>
          <cell r="AO1041">
            <v>0</v>
          </cell>
          <cell r="AP1041">
            <v>1</v>
          </cell>
          <cell r="AS1041" t="str">
            <v>一括</v>
          </cell>
          <cell r="BA1041">
            <v>38</v>
          </cell>
          <cell r="BB1041" t="str">
            <v>○</v>
          </cell>
          <cell r="BC1041" t="str">
            <v>221400405014</v>
          </cell>
          <cell r="BD1041">
            <v>45022</v>
          </cell>
          <cell r="BE1041">
            <v>45033</v>
          </cell>
          <cell r="BF1041">
            <v>45040</v>
          </cell>
          <cell r="BG1041" t="str">
            <v>9:30</v>
          </cell>
          <cell r="BH1041" t="str">
            <v>17:00</v>
          </cell>
          <cell r="BI1041" t="str">
            <v>9:00</v>
          </cell>
          <cell r="BJ1041" t="str">
            <v>17:10</v>
          </cell>
          <cell r="BK1041" t="str">
            <v/>
          </cell>
          <cell r="BL1041" t="str">
            <v/>
          </cell>
        </row>
        <row r="1042">
          <cell r="A1042" t="str">
            <v>23-1400405-015</v>
          </cell>
          <cell r="B1042">
            <v>44988</v>
          </cell>
          <cell r="C1042">
            <v>44991</v>
          </cell>
          <cell r="F1042" t="str">
            <v>1400405</v>
          </cell>
          <cell r="G1042">
            <v>15</v>
          </cell>
          <cell r="H1042">
            <v>40</v>
          </cell>
          <cell r="I1042" t="str">
            <v>大阪</v>
          </cell>
          <cell r="J1042" t="str">
            <v>天満研修センター</v>
          </cell>
          <cell r="K1042" t="str">
            <v>101ホール</v>
          </cell>
          <cell r="L1042">
            <v>45021</v>
          </cell>
          <cell r="M1042">
            <v>45022</v>
          </cell>
          <cell r="O1042" t="str">
            <v>大阪</v>
          </cell>
          <cell r="P1042" t="str">
            <v>一般</v>
          </cell>
          <cell r="Q1042">
            <v>1</v>
          </cell>
          <cell r="R1042" t="str">
            <v>ムラカミ</v>
          </cell>
          <cell r="S1042" t="str">
            <v>ヤスヒコ</v>
          </cell>
          <cell r="T1042" t="str">
            <v>ムラカミ　ヤスヒコ</v>
          </cell>
          <cell r="U1042" t="str">
            <v>村上</v>
          </cell>
          <cell r="V1042" t="str">
            <v>康彦</v>
          </cell>
          <cell r="W1042" t="str">
            <v>村上　康彦</v>
          </cell>
          <cell r="X1042">
            <v>27752</v>
          </cell>
          <cell r="Y1042">
            <v>47</v>
          </cell>
          <cell r="Z1042" t="str">
            <v>551-0001</v>
          </cell>
          <cell r="AA1042" t="str">
            <v>大阪府</v>
          </cell>
          <cell r="AB1042" t="str">
            <v>大阪市大正区三軒家西1-7-5</v>
          </cell>
          <cell r="AC1042" t="str">
            <v/>
          </cell>
          <cell r="AD1042" t="str">
            <v xml:space="preserve"> 080-8943-3898</v>
          </cell>
          <cell r="AE1042" t="str">
            <v>murakami.yasuhiko001@panasonic-homes.com</v>
          </cell>
          <cell r="AF1042" t="str">
            <v>パナソニックリフォーム株式会社</v>
          </cell>
          <cell r="AG1042" t="str">
            <v>近畿支社
近畿特建営業部</v>
          </cell>
          <cell r="AH1042" t="str">
            <v>541-0045</v>
          </cell>
          <cell r="AI1042" t="str">
            <v>大阪府</v>
          </cell>
          <cell r="AJ1042" t="str">
            <v>大阪市中央区道修町2-6-6</v>
          </cell>
          <cell r="AK1042" t="str">
            <v>塩野日生ビル４階</v>
          </cell>
          <cell r="AL1042" t="str">
            <v>06-6203-8746</v>
          </cell>
          <cell r="AM1042" t="str">
            <v>①</v>
          </cell>
          <cell r="AN1042" t="str">
            <v>村上康彦</v>
          </cell>
          <cell r="AO1042">
            <v>1</v>
          </cell>
          <cell r="AP1042">
            <v>1</v>
          </cell>
          <cell r="AS1042" t="str">
            <v>一括</v>
          </cell>
          <cell r="BA1042">
            <v>39</v>
          </cell>
          <cell r="BB1042" t="str">
            <v>○</v>
          </cell>
          <cell r="BC1042" t="str">
            <v>221400405015</v>
          </cell>
          <cell r="BD1042">
            <v>45022</v>
          </cell>
          <cell r="BE1042">
            <v>45033</v>
          </cell>
          <cell r="BF1042">
            <v>45040</v>
          </cell>
          <cell r="BG1042" t="str">
            <v>9:30</v>
          </cell>
          <cell r="BH1042" t="str">
            <v>17:00</v>
          </cell>
          <cell r="BI1042" t="str">
            <v>9:00</v>
          </cell>
          <cell r="BJ1042" t="str">
            <v>17:10</v>
          </cell>
          <cell r="BK1042" t="str">
            <v/>
          </cell>
          <cell r="BL1042" t="str">
            <v/>
          </cell>
        </row>
        <row r="1043">
          <cell r="A1043" t="str">
            <v>23-1400405-016</v>
          </cell>
          <cell r="B1043">
            <v>44988</v>
          </cell>
          <cell r="C1043">
            <v>44991</v>
          </cell>
          <cell r="F1043" t="str">
            <v>1400405</v>
          </cell>
          <cell r="G1043">
            <v>16</v>
          </cell>
          <cell r="H1043">
            <v>40</v>
          </cell>
          <cell r="I1043" t="str">
            <v>大阪</v>
          </cell>
          <cell r="J1043" t="str">
            <v>天満研修センター</v>
          </cell>
          <cell r="K1043" t="str">
            <v>101ホール</v>
          </cell>
          <cell r="L1043">
            <v>45021</v>
          </cell>
          <cell r="M1043">
            <v>45022</v>
          </cell>
          <cell r="O1043" t="str">
            <v>大阪</v>
          </cell>
          <cell r="P1043" t="str">
            <v>一般</v>
          </cell>
          <cell r="Q1043">
            <v>1</v>
          </cell>
          <cell r="R1043" t="str">
            <v>ナンバ</v>
          </cell>
          <cell r="S1043" t="str">
            <v>ミオ</v>
          </cell>
          <cell r="T1043" t="str">
            <v>ナンバ　ミオ</v>
          </cell>
          <cell r="U1043" t="str">
            <v>南波</v>
          </cell>
          <cell r="V1043" t="str">
            <v>澪</v>
          </cell>
          <cell r="W1043" t="str">
            <v>南波　澪</v>
          </cell>
          <cell r="X1043">
            <v>35011</v>
          </cell>
          <cell r="Y1043">
            <v>27</v>
          </cell>
          <cell r="Z1043" t="str">
            <v>630-0252</v>
          </cell>
          <cell r="AA1043" t="str">
            <v>奈良県</v>
          </cell>
          <cell r="AB1043" t="str">
            <v>生駒市山崎町4-1-503</v>
          </cell>
          <cell r="AC1043" t="str">
            <v/>
          </cell>
          <cell r="AD1043" t="str">
            <v xml:space="preserve"> 080-9940-7596</v>
          </cell>
          <cell r="AE1043" t="str">
            <v>namba.mio@panasonic-homes.com</v>
          </cell>
          <cell r="AF1043" t="str">
            <v>パナソニックリフォーム株式会社</v>
          </cell>
          <cell r="AG1043" t="str">
            <v>近畿支社
近畿特建営業部</v>
          </cell>
          <cell r="AH1043" t="str">
            <v>541-0045</v>
          </cell>
          <cell r="AI1043" t="str">
            <v>大阪府</v>
          </cell>
          <cell r="AJ1043" t="str">
            <v>大阪市中央区道修町2-6-6</v>
          </cell>
          <cell r="AK1043" t="str">
            <v>塩野日生ビル４階</v>
          </cell>
          <cell r="AL1043" t="str">
            <v>06-6203-8746</v>
          </cell>
          <cell r="AM1043" t="str">
            <v>①</v>
          </cell>
          <cell r="AN1043" t="str">
            <v>南波澪</v>
          </cell>
          <cell r="AO1043">
            <v>1</v>
          </cell>
          <cell r="AP1043">
            <v>1</v>
          </cell>
          <cell r="AS1043" t="str">
            <v>一括</v>
          </cell>
          <cell r="BA1043">
            <v>40</v>
          </cell>
          <cell r="BB1043" t="str">
            <v>○</v>
          </cell>
          <cell r="BC1043" t="str">
            <v>221400405016</v>
          </cell>
          <cell r="BD1043">
            <v>45022</v>
          </cell>
          <cell r="BE1043">
            <v>45033</v>
          </cell>
          <cell r="BF1043">
            <v>45040</v>
          </cell>
          <cell r="BG1043" t="str">
            <v>9:30</v>
          </cell>
          <cell r="BH1043" t="str">
            <v>17:00</v>
          </cell>
          <cell r="BI1043" t="str">
            <v>9:00</v>
          </cell>
          <cell r="BJ1043" t="str">
            <v>17:10</v>
          </cell>
          <cell r="BK1043" t="str">
            <v/>
          </cell>
          <cell r="BL1043" t="str">
            <v/>
          </cell>
        </row>
        <row r="1044">
          <cell r="A1044" t="str">
            <v>23-1400405-017</v>
          </cell>
          <cell r="B1044">
            <v>44929</v>
          </cell>
          <cell r="C1044">
            <v>44991</v>
          </cell>
          <cell r="F1044" t="str">
            <v>1400405</v>
          </cell>
          <cell r="G1044">
            <v>17</v>
          </cell>
          <cell r="H1044">
            <v>40</v>
          </cell>
          <cell r="I1044" t="str">
            <v>大阪</v>
          </cell>
          <cell r="J1044" t="str">
            <v>天満研修センター</v>
          </cell>
          <cell r="K1044" t="str">
            <v>101ホール</v>
          </cell>
          <cell r="L1044">
            <v>45021</v>
          </cell>
          <cell r="M1044">
            <v>45022</v>
          </cell>
          <cell r="O1044" t="str">
            <v>大阪</v>
          </cell>
          <cell r="P1044" t="str">
            <v>一般</v>
          </cell>
          <cell r="Q1044">
            <v>1</v>
          </cell>
          <cell r="R1044" t="str">
            <v>ヒラムラ</v>
          </cell>
          <cell r="S1044" t="str">
            <v>サヤカ</v>
          </cell>
          <cell r="T1044" t="str">
            <v>ヒラムラ　サヤカ</v>
          </cell>
          <cell r="U1044" t="str">
            <v>平村</v>
          </cell>
          <cell r="V1044" t="str">
            <v>清香</v>
          </cell>
          <cell r="W1044" t="str">
            <v>平村　清香</v>
          </cell>
          <cell r="X1044">
            <v>34964</v>
          </cell>
          <cell r="Y1044">
            <v>27</v>
          </cell>
          <cell r="Z1044" t="str">
            <v>564-00552</v>
          </cell>
          <cell r="AA1044" t="str">
            <v>大阪府</v>
          </cell>
          <cell r="AB1044" t="str">
            <v>吹田市広芝町15-13</v>
          </cell>
          <cell r="AC1044" t="str">
            <v>エスリード江坂グランツ1002</v>
          </cell>
          <cell r="AD1044" t="str">
            <v>080-9938-3963</v>
          </cell>
          <cell r="AE1044" t="str">
            <v>hiramura.sayaka@panasonic-homes.com</v>
          </cell>
          <cell r="AF1044" t="str">
            <v>パナソニックリフォーム株式会社</v>
          </cell>
          <cell r="AG1044" t="str">
            <v>近畿支社
近畿特建営業部</v>
          </cell>
          <cell r="AH1044" t="str">
            <v>541-0045</v>
          </cell>
          <cell r="AI1044" t="str">
            <v>大阪府</v>
          </cell>
          <cell r="AJ1044" t="str">
            <v>大阪市中央区道修町2-6-6</v>
          </cell>
          <cell r="AK1044" t="str">
            <v>塩野日生ビル４階</v>
          </cell>
          <cell r="AL1044" t="str">
            <v>06-6203-8746</v>
          </cell>
          <cell r="AM1044" t="str">
            <v>①</v>
          </cell>
          <cell r="AN1044" t="str">
            <v>平村清香</v>
          </cell>
          <cell r="AO1044">
            <v>1</v>
          </cell>
          <cell r="AP1044">
            <v>1</v>
          </cell>
          <cell r="AS1044" t="str">
            <v>一括</v>
          </cell>
          <cell r="BA1044">
            <v>40</v>
          </cell>
          <cell r="BB1044" t="str">
            <v>○</v>
          </cell>
          <cell r="BC1044" t="str">
            <v>221400405017</v>
          </cell>
          <cell r="BD1044">
            <v>45022</v>
          </cell>
          <cell r="BE1044">
            <v>45033</v>
          </cell>
          <cell r="BF1044">
            <v>45040</v>
          </cell>
          <cell r="BG1044" t="str">
            <v>9:30</v>
          </cell>
          <cell r="BH1044" t="str">
            <v>17:00</v>
          </cell>
          <cell r="BI1044" t="str">
            <v>9:00</v>
          </cell>
          <cell r="BJ1044" t="str">
            <v>17:10</v>
          </cell>
          <cell r="BK1044" t="str">
            <v/>
          </cell>
          <cell r="BL1044" t="str">
            <v/>
          </cell>
        </row>
        <row r="1045">
          <cell r="A1045" t="str">
            <v>23-1400405-018</v>
          </cell>
          <cell r="B1045">
            <v>44995</v>
          </cell>
          <cell r="C1045">
            <v>44995</v>
          </cell>
          <cell r="F1045" t="str">
            <v>1400405</v>
          </cell>
          <cell r="G1045">
            <v>18</v>
          </cell>
          <cell r="H1045">
            <v>40</v>
          </cell>
          <cell r="I1045" t="str">
            <v>大阪</v>
          </cell>
          <cell r="J1045" t="str">
            <v>天満研修センター</v>
          </cell>
          <cell r="K1045" t="str">
            <v>101ホール</v>
          </cell>
          <cell r="L1045">
            <v>45021</v>
          </cell>
          <cell r="M1045">
            <v>45022</v>
          </cell>
          <cell r="O1045" t="str">
            <v>大阪</v>
          </cell>
          <cell r="P1045" t="str">
            <v>一般</v>
          </cell>
          <cell r="Q1045">
            <v>1</v>
          </cell>
          <cell r="R1045" t="str">
            <v>イサカ</v>
          </cell>
          <cell r="S1045" t="str">
            <v>ノボル</v>
          </cell>
          <cell r="T1045" t="str">
            <v>イサカ　ノボル</v>
          </cell>
          <cell r="U1045" t="str">
            <v>井阪</v>
          </cell>
          <cell r="V1045" t="str">
            <v>昇</v>
          </cell>
          <cell r="W1045" t="str">
            <v>井阪　昇</v>
          </cell>
          <cell r="X1045">
            <v>23935</v>
          </cell>
          <cell r="Y1045">
            <v>59</v>
          </cell>
          <cell r="Z1045" t="str">
            <v>532-0035</v>
          </cell>
          <cell r="AA1045" t="str">
            <v>大阪府</v>
          </cell>
          <cell r="AB1045" t="str">
            <v>大阪市淀川区三津屋南2-11-18</v>
          </cell>
          <cell r="AD1045" t="str">
            <v>070-5346-0061</v>
          </cell>
          <cell r="AE1045" t="str">
            <v>n.isaka@liveland.co.jp</v>
          </cell>
          <cell r="AF1045" t="str">
            <v>株式会社リブランド</v>
          </cell>
          <cell r="AH1045" t="str">
            <v>564-0043</v>
          </cell>
          <cell r="AI1045" t="str">
            <v>大阪府</v>
          </cell>
          <cell r="AJ1045" t="str">
            <v>吹田市南吹田1丁目5-21</v>
          </cell>
          <cell r="AL1045" t="str">
            <v>06-6318-0061</v>
          </cell>
          <cell r="AM1045" t="str">
            <v>⑥</v>
          </cell>
          <cell r="AN1045" t="str">
            <v>井阪　昇</v>
          </cell>
          <cell r="AO1045">
            <v>1</v>
          </cell>
          <cell r="AP1045">
            <v>1</v>
          </cell>
          <cell r="AS1045" t="str">
            <v>三菱</v>
          </cell>
          <cell r="AT1045">
            <v>44998</v>
          </cell>
          <cell r="BA1045">
            <v>40</v>
          </cell>
          <cell r="BB1045" t="str">
            <v>○</v>
          </cell>
          <cell r="BC1045" t="str">
            <v>221400405018</v>
          </cell>
          <cell r="BD1045">
            <v>45022</v>
          </cell>
          <cell r="BE1045">
            <v>45033</v>
          </cell>
          <cell r="BF1045">
            <v>45040</v>
          </cell>
          <cell r="BG1045" t="str">
            <v>9:30</v>
          </cell>
          <cell r="BH1045" t="str">
            <v>17:00</v>
          </cell>
          <cell r="BI1045" t="str">
            <v>9:00</v>
          </cell>
          <cell r="BJ1045" t="str">
            <v>17:10</v>
          </cell>
          <cell r="BK1045" t="str">
            <v/>
          </cell>
          <cell r="BL1045" t="str">
            <v/>
          </cell>
        </row>
        <row r="1046">
          <cell r="A1046" t="str">
            <v>23-1400405-019</v>
          </cell>
          <cell r="B1046">
            <v>44999</v>
          </cell>
          <cell r="C1046">
            <v>44999</v>
          </cell>
          <cell r="F1046" t="str">
            <v>1400405</v>
          </cell>
          <cell r="G1046">
            <v>19</v>
          </cell>
          <cell r="H1046">
            <v>40</v>
          </cell>
          <cell r="I1046" t="str">
            <v>大阪</v>
          </cell>
          <cell r="J1046" t="str">
            <v>天満研修センター</v>
          </cell>
          <cell r="K1046" t="str">
            <v>101ホール</v>
          </cell>
          <cell r="L1046">
            <v>45021</v>
          </cell>
          <cell r="M1046">
            <v>45022</v>
          </cell>
          <cell r="O1046" t="str">
            <v>大阪</v>
          </cell>
          <cell r="P1046" t="str">
            <v>一般</v>
          </cell>
          <cell r="Q1046">
            <v>1</v>
          </cell>
          <cell r="R1046" t="str">
            <v>ヨコヤマ</v>
          </cell>
          <cell r="S1046" t="str">
            <v>ヒデカズ</v>
          </cell>
          <cell r="T1046" t="str">
            <v>ヨコヤマ　ヒデカズ</v>
          </cell>
          <cell r="U1046" t="str">
            <v>横山</v>
          </cell>
          <cell r="V1046" t="str">
            <v>英和</v>
          </cell>
          <cell r="W1046" t="str">
            <v>横山　英和</v>
          </cell>
          <cell r="X1046">
            <v>25392</v>
          </cell>
          <cell r="Y1046">
            <v>55</v>
          </cell>
          <cell r="Z1046" t="str">
            <v>658-0072</v>
          </cell>
          <cell r="AA1046" t="str">
            <v>兵庫県</v>
          </cell>
          <cell r="AB1046" t="str">
            <v>神戸市東灘区岡本4-9-30-609</v>
          </cell>
          <cell r="AD1046" t="str">
            <v>090-7367-8959</v>
          </cell>
          <cell r="AE1046" t="str">
            <v>yokoyama.hidekazu@panasonic-homes.com</v>
          </cell>
          <cell r="AF1046" t="str">
            <v>パナソニックリフォーム株式会社</v>
          </cell>
          <cell r="AG1046" t="str">
            <v>近畿支社　神戸営業部</v>
          </cell>
          <cell r="AH1046" t="str">
            <v>650-0034</v>
          </cell>
          <cell r="AI1046" t="str">
            <v>兵庫県</v>
          </cell>
          <cell r="AJ1046" t="str">
            <v>神戸市中央区京町69</v>
          </cell>
          <cell r="AK1046" t="str">
            <v>三宮第一生命ビルディング9階</v>
          </cell>
          <cell r="AL1046" t="str">
            <v>078-392-8747</v>
          </cell>
          <cell r="AM1046" t="str">
            <v>⑥</v>
          </cell>
          <cell r="AN1046" t="str">
            <v>横山　英和</v>
          </cell>
          <cell r="AO1046">
            <v>1</v>
          </cell>
          <cell r="AP1046">
            <v>1</v>
          </cell>
          <cell r="AS1046" t="str">
            <v>一括</v>
          </cell>
          <cell r="BA1046">
            <v>39</v>
          </cell>
          <cell r="BB1046" t="str">
            <v>○</v>
          </cell>
          <cell r="BC1046" t="str">
            <v>221400405019</v>
          </cell>
          <cell r="BD1046">
            <v>45022</v>
          </cell>
          <cell r="BE1046">
            <v>45033</v>
          </cell>
          <cell r="BF1046">
            <v>45040</v>
          </cell>
          <cell r="BG1046" t="str">
            <v>9:30</v>
          </cell>
          <cell r="BH1046" t="str">
            <v>17:00</v>
          </cell>
          <cell r="BI1046" t="str">
            <v>9:00</v>
          </cell>
          <cell r="BJ1046" t="str">
            <v>17:10</v>
          </cell>
          <cell r="BK1046" t="str">
            <v/>
          </cell>
          <cell r="BL1046" t="str">
            <v/>
          </cell>
        </row>
        <row r="1047">
          <cell r="A1047" t="str">
            <v>23-1400405-020</v>
          </cell>
          <cell r="B1047">
            <v>44999</v>
          </cell>
          <cell r="C1047">
            <v>44999</v>
          </cell>
          <cell r="F1047" t="str">
            <v>1400405</v>
          </cell>
          <cell r="G1047">
            <v>20</v>
          </cell>
          <cell r="H1047">
            <v>40</v>
          </cell>
          <cell r="I1047" t="str">
            <v>大阪</v>
          </cell>
          <cell r="J1047" t="str">
            <v>天満研修センター</v>
          </cell>
          <cell r="K1047" t="str">
            <v>101ホール</v>
          </cell>
          <cell r="L1047">
            <v>45021</v>
          </cell>
          <cell r="M1047">
            <v>45022</v>
          </cell>
          <cell r="O1047" t="str">
            <v>大阪</v>
          </cell>
          <cell r="P1047" t="str">
            <v>一般</v>
          </cell>
          <cell r="Q1047">
            <v>1</v>
          </cell>
          <cell r="R1047" t="str">
            <v>オカザキ</v>
          </cell>
          <cell r="S1047" t="str">
            <v>ヤスシ</v>
          </cell>
          <cell r="T1047" t="str">
            <v>オカザキ　ヤスシ</v>
          </cell>
          <cell r="U1047" t="str">
            <v>岡﨑</v>
          </cell>
          <cell r="V1047" t="str">
            <v>靖志</v>
          </cell>
          <cell r="W1047" t="str">
            <v>岡﨑　靖志</v>
          </cell>
          <cell r="X1047">
            <v>24587</v>
          </cell>
          <cell r="Y1047">
            <v>57</v>
          </cell>
          <cell r="Z1047" t="str">
            <v>569-1146</v>
          </cell>
          <cell r="AA1047" t="str">
            <v>大阪府</v>
          </cell>
          <cell r="AB1047" t="str">
            <v>高槻市赤大路町41-1-213</v>
          </cell>
          <cell r="AD1047" t="str">
            <v>090-5971-9165</v>
          </cell>
          <cell r="AE1047" t="str">
            <v>okazaki.yasushi@panasonic-homes.com</v>
          </cell>
          <cell r="AF1047" t="str">
            <v>パナソニックリフォーム株式会社</v>
          </cell>
          <cell r="AG1047" t="str">
            <v>近畿支社　神戸営業部</v>
          </cell>
          <cell r="AH1047" t="str">
            <v>650-0034</v>
          </cell>
          <cell r="AI1047" t="str">
            <v>兵庫県</v>
          </cell>
          <cell r="AJ1047" t="str">
            <v>神戸市中央区京町69</v>
          </cell>
          <cell r="AK1047" t="str">
            <v>三宮第一生命ビルディング9階</v>
          </cell>
          <cell r="AL1047" t="str">
            <v>078-392-8747</v>
          </cell>
          <cell r="AM1047" t="str">
            <v>⑥</v>
          </cell>
          <cell r="AN1047" t="str">
            <v>岡崎　靖志</v>
          </cell>
          <cell r="AO1047">
            <v>1</v>
          </cell>
          <cell r="AP1047">
            <v>1</v>
          </cell>
          <cell r="AS1047" t="str">
            <v>一括</v>
          </cell>
          <cell r="BA1047">
            <v>38</v>
          </cell>
          <cell r="BB1047" t="str">
            <v>○</v>
          </cell>
          <cell r="BC1047" t="str">
            <v>221400405020</v>
          </cell>
          <cell r="BD1047">
            <v>45022</v>
          </cell>
          <cell r="BE1047">
            <v>45033</v>
          </cell>
          <cell r="BF1047">
            <v>45040</v>
          </cell>
          <cell r="BG1047" t="str">
            <v>9:30</v>
          </cell>
          <cell r="BH1047" t="str">
            <v>17:00</v>
          </cell>
          <cell r="BI1047" t="str">
            <v>9:00</v>
          </cell>
          <cell r="BJ1047" t="str">
            <v>17:10</v>
          </cell>
          <cell r="BK1047" t="str">
            <v/>
          </cell>
          <cell r="BL1047" t="str">
            <v/>
          </cell>
        </row>
        <row r="1048">
          <cell r="A1048" t="str">
            <v>23-1400405-021</v>
          </cell>
          <cell r="B1048">
            <v>44999</v>
          </cell>
          <cell r="C1048">
            <v>44999</v>
          </cell>
          <cell r="F1048" t="str">
            <v>1400405</v>
          </cell>
          <cell r="G1048">
            <v>21</v>
          </cell>
          <cell r="H1048">
            <v>40</v>
          </cell>
          <cell r="I1048" t="str">
            <v>大阪</v>
          </cell>
          <cell r="J1048" t="str">
            <v>天満研修センター</v>
          </cell>
          <cell r="K1048" t="str">
            <v>101ホール</v>
          </cell>
          <cell r="L1048">
            <v>45021</v>
          </cell>
          <cell r="M1048">
            <v>45022</v>
          </cell>
          <cell r="O1048" t="str">
            <v>大阪</v>
          </cell>
          <cell r="P1048" t="str">
            <v>一般</v>
          </cell>
          <cell r="Q1048">
            <v>1</v>
          </cell>
          <cell r="R1048" t="str">
            <v>カトウ</v>
          </cell>
          <cell r="S1048" t="str">
            <v>ユウタ</v>
          </cell>
          <cell r="T1048" t="str">
            <v>カトウ　ユウタ</v>
          </cell>
          <cell r="U1048" t="str">
            <v>加藤</v>
          </cell>
          <cell r="V1048" t="str">
            <v>雄太</v>
          </cell>
          <cell r="W1048" t="str">
            <v>加藤　雄太</v>
          </cell>
          <cell r="X1048">
            <v>35806</v>
          </cell>
          <cell r="Y1048">
            <v>26</v>
          </cell>
          <cell r="Z1048" t="str">
            <v>657-0024</v>
          </cell>
          <cell r="AA1048" t="str">
            <v>兵庫県</v>
          </cell>
          <cell r="AB1048" t="str">
            <v>神戸市灘区楠丘町4ー1ー21</v>
          </cell>
          <cell r="AC1048" t="str">
            <v>CASA楠丘202</v>
          </cell>
          <cell r="AD1048" t="str">
            <v>080-2459-5175</v>
          </cell>
          <cell r="AE1048" t="str">
            <v>kato.yuta001@panasonic-homes.com</v>
          </cell>
          <cell r="AF1048" t="str">
            <v>パナソニックリフォーム株式会社</v>
          </cell>
          <cell r="AG1048" t="str">
            <v>近畿支社　神戸営業部</v>
          </cell>
          <cell r="AH1048" t="str">
            <v>650-0034</v>
          </cell>
          <cell r="AI1048" t="str">
            <v>兵庫県</v>
          </cell>
          <cell r="AJ1048" t="str">
            <v>神戸市中央区京町69</v>
          </cell>
          <cell r="AK1048" t="str">
            <v>三宮第一生命ビルディング9階</v>
          </cell>
          <cell r="AL1048" t="str">
            <v>078-392-8747</v>
          </cell>
          <cell r="AM1048" t="str">
            <v>②</v>
          </cell>
          <cell r="AN1048" t="str">
            <v>加藤　雄太</v>
          </cell>
          <cell r="AO1048">
            <v>1</v>
          </cell>
          <cell r="AP1048">
            <v>1</v>
          </cell>
          <cell r="AS1048" t="str">
            <v>一括</v>
          </cell>
          <cell r="BA1048">
            <v>40</v>
          </cell>
          <cell r="BB1048" t="str">
            <v>○</v>
          </cell>
          <cell r="BC1048" t="str">
            <v>221400405021</v>
          </cell>
          <cell r="BD1048">
            <v>45022</v>
          </cell>
          <cell r="BE1048">
            <v>45033</v>
          </cell>
          <cell r="BF1048">
            <v>45040</v>
          </cell>
          <cell r="BG1048" t="str">
            <v>9:30</v>
          </cell>
          <cell r="BH1048" t="str">
            <v>17:00</v>
          </cell>
          <cell r="BI1048" t="str">
            <v>9:00</v>
          </cell>
          <cell r="BJ1048" t="str">
            <v>17:10</v>
          </cell>
          <cell r="BK1048" t="str">
            <v/>
          </cell>
          <cell r="BL1048" t="str">
            <v/>
          </cell>
        </row>
        <row r="1049">
          <cell r="A1049" t="str">
            <v>23-1400405-022</v>
          </cell>
          <cell r="B1049">
            <v>44999</v>
          </cell>
          <cell r="C1049">
            <v>44999</v>
          </cell>
          <cell r="F1049" t="str">
            <v>1400405</v>
          </cell>
          <cell r="G1049">
            <v>22</v>
          </cell>
          <cell r="H1049">
            <v>40</v>
          </cell>
          <cell r="I1049" t="str">
            <v>大阪</v>
          </cell>
          <cell r="J1049" t="str">
            <v>天満研修センター</v>
          </cell>
          <cell r="K1049" t="str">
            <v>101ホール</v>
          </cell>
          <cell r="L1049">
            <v>45021</v>
          </cell>
          <cell r="M1049">
            <v>45022</v>
          </cell>
          <cell r="O1049" t="str">
            <v>大阪</v>
          </cell>
          <cell r="P1049" t="str">
            <v>一般</v>
          </cell>
          <cell r="Q1049">
            <v>1</v>
          </cell>
          <cell r="R1049" t="str">
            <v>カモ</v>
          </cell>
          <cell r="S1049" t="str">
            <v>タケシ</v>
          </cell>
          <cell r="T1049" t="str">
            <v>カモ　タケシ</v>
          </cell>
          <cell r="U1049" t="str">
            <v>加茂</v>
          </cell>
          <cell r="V1049" t="str">
            <v>岳志</v>
          </cell>
          <cell r="W1049" t="str">
            <v>加茂　岳志</v>
          </cell>
          <cell r="X1049">
            <v>30973</v>
          </cell>
          <cell r="Y1049">
            <v>39</v>
          </cell>
          <cell r="Z1049" t="str">
            <v>662-0826</v>
          </cell>
          <cell r="AA1049" t="str">
            <v>兵庫県</v>
          </cell>
          <cell r="AB1049" t="str">
            <v>西宮市門戸岡田町7-34-506</v>
          </cell>
          <cell r="AD1049" t="str">
            <v>090-7484-6061</v>
          </cell>
          <cell r="AE1049" t="str">
            <v>kamo.takeshi@panasonic-homes.com</v>
          </cell>
          <cell r="AF1049" t="str">
            <v>パナソニックリフォーム株式会社</v>
          </cell>
          <cell r="AG1049" t="str">
            <v>近畿支社　神戸営業部</v>
          </cell>
          <cell r="AH1049" t="str">
            <v>650-0034</v>
          </cell>
          <cell r="AI1049" t="str">
            <v>兵庫県</v>
          </cell>
          <cell r="AJ1049" t="str">
            <v>神戸市中央区京町69</v>
          </cell>
          <cell r="AK1049" t="str">
            <v>三宮第一生命ビルディング9階</v>
          </cell>
          <cell r="AL1049" t="str">
            <v>078-392-8747</v>
          </cell>
          <cell r="AM1049" t="str">
            <v>⑥</v>
          </cell>
          <cell r="AN1049" t="str">
            <v>加茂　岳志</v>
          </cell>
          <cell r="AO1049">
            <v>1</v>
          </cell>
          <cell r="AP1049">
            <v>1</v>
          </cell>
          <cell r="AS1049" t="str">
            <v>一括</v>
          </cell>
          <cell r="BA1049">
            <v>38</v>
          </cell>
          <cell r="BB1049" t="str">
            <v>○</v>
          </cell>
          <cell r="BC1049" t="str">
            <v>221400405022</v>
          </cell>
          <cell r="BD1049">
            <v>45022</v>
          </cell>
          <cell r="BE1049">
            <v>45033</v>
          </cell>
          <cell r="BF1049">
            <v>45040</v>
          </cell>
          <cell r="BG1049" t="str">
            <v>9:30</v>
          </cell>
          <cell r="BH1049" t="str">
            <v>17:00</v>
          </cell>
          <cell r="BI1049" t="str">
            <v>9:00</v>
          </cell>
          <cell r="BJ1049" t="str">
            <v>17:10</v>
          </cell>
          <cell r="BK1049" t="str">
            <v/>
          </cell>
          <cell r="BL1049" t="str">
            <v/>
          </cell>
        </row>
        <row r="1050">
          <cell r="A1050" t="str">
            <v>23-1400405-023</v>
          </cell>
          <cell r="B1050">
            <v>44999</v>
          </cell>
          <cell r="C1050">
            <v>44999</v>
          </cell>
          <cell r="F1050" t="str">
            <v>1400405</v>
          </cell>
          <cell r="G1050">
            <v>23</v>
          </cell>
          <cell r="H1050">
            <v>40</v>
          </cell>
          <cell r="I1050" t="str">
            <v>大阪</v>
          </cell>
          <cell r="J1050" t="str">
            <v>天満研修センター</v>
          </cell>
          <cell r="K1050" t="str">
            <v>101ホール</v>
          </cell>
          <cell r="L1050">
            <v>45021</v>
          </cell>
          <cell r="M1050">
            <v>45022</v>
          </cell>
          <cell r="O1050" t="str">
            <v>大阪</v>
          </cell>
          <cell r="P1050" t="str">
            <v>一般</v>
          </cell>
          <cell r="Q1050">
            <v>1</v>
          </cell>
          <cell r="R1050" t="str">
            <v>タカムラ</v>
          </cell>
          <cell r="S1050" t="str">
            <v>ヨシテル</v>
          </cell>
          <cell r="T1050" t="str">
            <v>タカムラ　ヨシテル</v>
          </cell>
          <cell r="U1050" t="str">
            <v>髙村</v>
          </cell>
          <cell r="V1050" t="str">
            <v>吉輝</v>
          </cell>
          <cell r="W1050" t="str">
            <v>髙村　吉輝</v>
          </cell>
          <cell r="X1050">
            <v>24705</v>
          </cell>
          <cell r="Y1050">
            <v>57</v>
          </cell>
          <cell r="Z1050" t="str">
            <v>553-0004</v>
          </cell>
          <cell r="AA1050" t="str">
            <v>大阪府</v>
          </cell>
          <cell r="AB1050" t="str">
            <v>大阪市福島区玉川1-2-16-408</v>
          </cell>
          <cell r="AD1050" t="str">
            <v>009-8377-2223</v>
          </cell>
          <cell r="AE1050" t="str">
            <v>takamura.yoshiteru@panasonic-homes.com</v>
          </cell>
          <cell r="AF1050" t="str">
            <v>パナソニックリフォーム株式会社</v>
          </cell>
          <cell r="AG1050" t="str">
            <v>近畿支社　神戸営業部</v>
          </cell>
          <cell r="AH1050" t="str">
            <v>650-0034</v>
          </cell>
          <cell r="AI1050" t="str">
            <v>兵庫県</v>
          </cell>
          <cell r="AJ1050" t="str">
            <v>神戸市中央区京町69</v>
          </cell>
          <cell r="AK1050" t="str">
            <v>三宮第一生命ビルディング9階</v>
          </cell>
          <cell r="AL1050" t="str">
            <v>078-392-8747</v>
          </cell>
          <cell r="AM1050" t="str">
            <v>⑥</v>
          </cell>
          <cell r="AN1050" t="str">
            <v>髙村　吉輝</v>
          </cell>
          <cell r="AO1050">
            <v>1</v>
          </cell>
          <cell r="AP1050">
            <v>1</v>
          </cell>
          <cell r="AS1050" t="str">
            <v>一括</v>
          </cell>
          <cell r="BA1050">
            <v>36</v>
          </cell>
          <cell r="BB1050" t="str">
            <v>○</v>
          </cell>
          <cell r="BC1050" t="str">
            <v>221400405023</v>
          </cell>
          <cell r="BD1050">
            <v>45022</v>
          </cell>
          <cell r="BE1050">
            <v>45033</v>
          </cell>
          <cell r="BF1050">
            <v>45040</v>
          </cell>
          <cell r="BG1050" t="str">
            <v>9:30</v>
          </cell>
          <cell r="BH1050" t="str">
            <v>17:00</v>
          </cell>
          <cell r="BI1050" t="str">
            <v>9:00</v>
          </cell>
          <cell r="BJ1050" t="str">
            <v>17:10</v>
          </cell>
          <cell r="BK1050" t="str">
            <v/>
          </cell>
          <cell r="BL1050" t="str">
            <v/>
          </cell>
        </row>
        <row r="1051">
          <cell r="A1051" t="str">
            <v>23-1400405-024</v>
          </cell>
          <cell r="B1051">
            <v>44999</v>
          </cell>
          <cell r="C1051">
            <v>44999</v>
          </cell>
          <cell r="F1051" t="str">
            <v>1400405</v>
          </cell>
          <cell r="G1051">
            <v>24</v>
          </cell>
          <cell r="H1051">
            <v>40</v>
          </cell>
          <cell r="I1051" t="str">
            <v>大阪</v>
          </cell>
          <cell r="J1051" t="str">
            <v>天満研修センター</v>
          </cell>
          <cell r="K1051" t="str">
            <v>101ホール</v>
          </cell>
          <cell r="L1051">
            <v>45021</v>
          </cell>
          <cell r="M1051">
            <v>45022</v>
          </cell>
          <cell r="O1051" t="str">
            <v>大阪</v>
          </cell>
          <cell r="P1051" t="str">
            <v>一般</v>
          </cell>
          <cell r="Q1051">
            <v>1</v>
          </cell>
          <cell r="R1051" t="str">
            <v>ウエヒガシ</v>
          </cell>
          <cell r="S1051" t="str">
            <v>コウジ</v>
          </cell>
          <cell r="T1051" t="str">
            <v>ウエヒガシ　コウジ</v>
          </cell>
          <cell r="U1051" t="str">
            <v>上東</v>
          </cell>
          <cell r="V1051" t="str">
            <v>幸治</v>
          </cell>
          <cell r="W1051" t="str">
            <v>上東　幸治</v>
          </cell>
          <cell r="X1051">
            <v>25755</v>
          </cell>
          <cell r="Y1051">
            <v>54</v>
          </cell>
          <cell r="Z1051" t="str">
            <v>563-0042</v>
          </cell>
          <cell r="AA1051" t="str">
            <v>大阪府</v>
          </cell>
          <cell r="AB1051" t="str">
            <v>池田市宇保町15-16-B</v>
          </cell>
          <cell r="AD1051" t="str">
            <v>090-8884-1586</v>
          </cell>
          <cell r="AE1051" t="str">
            <v>uehigashi.koji001@panasonic-homes.com</v>
          </cell>
          <cell r="AF1051" t="str">
            <v>パナソニックリフォーム株式会社</v>
          </cell>
          <cell r="AG1051" t="str">
            <v>近畿支社　神戸営業部</v>
          </cell>
          <cell r="AH1051" t="str">
            <v>650-0034</v>
          </cell>
          <cell r="AI1051" t="str">
            <v>兵庫県</v>
          </cell>
          <cell r="AJ1051" t="str">
            <v>神戸市中央区京町69</v>
          </cell>
          <cell r="AK1051" t="str">
            <v>三宮第一生命ビルディング9階</v>
          </cell>
          <cell r="AL1051" t="str">
            <v>078-392-8747</v>
          </cell>
          <cell r="AM1051" t="str">
            <v>⑥</v>
          </cell>
          <cell r="AN1051" t="str">
            <v>上東　幸治</v>
          </cell>
          <cell r="AO1051">
            <v>1</v>
          </cell>
          <cell r="AP1051">
            <v>1</v>
          </cell>
          <cell r="AS1051" t="str">
            <v>一括</v>
          </cell>
          <cell r="BA1051">
            <v>39</v>
          </cell>
          <cell r="BB1051" t="str">
            <v>○</v>
          </cell>
          <cell r="BC1051" t="str">
            <v>221400405024</v>
          </cell>
          <cell r="BD1051">
            <v>45022</v>
          </cell>
          <cell r="BE1051">
            <v>45033</v>
          </cell>
          <cell r="BF1051">
            <v>45040</v>
          </cell>
          <cell r="BG1051" t="str">
            <v>9:30</v>
          </cell>
          <cell r="BH1051" t="str">
            <v>17:00</v>
          </cell>
          <cell r="BI1051" t="str">
            <v>9:00</v>
          </cell>
          <cell r="BJ1051" t="str">
            <v>17:10</v>
          </cell>
          <cell r="BK1051" t="str">
            <v/>
          </cell>
          <cell r="BL1051" t="str">
            <v/>
          </cell>
        </row>
        <row r="1052">
          <cell r="A1052" t="str">
            <v>23-1400405-025</v>
          </cell>
          <cell r="B1052">
            <v>44999</v>
          </cell>
          <cell r="C1052">
            <v>44999</v>
          </cell>
          <cell r="F1052" t="str">
            <v>1400405</v>
          </cell>
          <cell r="G1052">
            <v>25</v>
          </cell>
          <cell r="H1052">
            <v>40</v>
          </cell>
          <cell r="I1052" t="str">
            <v>大阪</v>
          </cell>
          <cell r="J1052" t="str">
            <v>天満研修センター</v>
          </cell>
          <cell r="K1052" t="str">
            <v>101ホール</v>
          </cell>
          <cell r="L1052">
            <v>45021</v>
          </cell>
          <cell r="M1052">
            <v>45022</v>
          </cell>
          <cell r="O1052" t="str">
            <v>大阪</v>
          </cell>
          <cell r="P1052" t="str">
            <v>一般</v>
          </cell>
          <cell r="Q1052">
            <v>1</v>
          </cell>
          <cell r="R1052" t="str">
            <v>スドウ</v>
          </cell>
          <cell r="S1052" t="str">
            <v>トミコ</v>
          </cell>
          <cell r="T1052" t="str">
            <v>スドウ　トミコ</v>
          </cell>
          <cell r="U1052" t="str">
            <v>須藤</v>
          </cell>
          <cell r="V1052" t="str">
            <v>登美子</v>
          </cell>
          <cell r="W1052" t="str">
            <v>須藤　登美子</v>
          </cell>
          <cell r="X1052">
            <v>25898</v>
          </cell>
          <cell r="Y1052">
            <v>53</v>
          </cell>
          <cell r="Z1052" t="str">
            <v>665-0854</v>
          </cell>
          <cell r="AA1052" t="str">
            <v>兵庫県</v>
          </cell>
          <cell r="AB1052" t="str">
            <v>神戸市垂水区桃山台2丁目1188番地の69</v>
          </cell>
          <cell r="AD1052" t="str">
            <v>080-8340-9567</v>
          </cell>
          <cell r="AE1052" t="str">
            <v>sudo.tomiko@panasonic-homes.com</v>
          </cell>
          <cell r="AF1052" t="str">
            <v>パナソニックリフォーム株式会社</v>
          </cell>
          <cell r="AG1052" t="str">
            <v>近畿支社　神戸営業部</v>
          </cell>
          <cell r="AH1052" t="str">
            <v>650-0034</v>
          </cell>
          <cell r="AI1052" t="str">
            <v>兵庫県</v>
          </cell>
          <cell r="AJ1052" t="str">
            <v>神戸市中央区京町69</v>
          </cell>
          <cell r="AK1052" t="str">
            <v>三宮第一生命ビルディング9階</v>
          </cell>
          <cell r="AL1052" t="str">
            <v>078-392-8747</v>
          </cell>
          <cell r="AM1052" t="str">
            <v>⑥</v>
          </cell>
          <cell r="AN1052" t="str">
            <v>須藤　登美子</v>
          </cell>
          <cell r="AO1052">
            <v>1</v>
          </cell>
          <cell r="AP1052">
            <v>1</v>
          </cell>
          <cell r="AS1052" t="str">
            <v>一括</v>
          </cell>
          <cell r="BA1052">
            <v>39</v>
          </cell>
          <cell r="BB1052" t="str">
            <v>○</v>
          </cell>
          <cell r="BC1052" t="str">
            <v>221400405025</v>
          </cell>
          <cell r="BD1052">
            <v>45022</v>
          </cell>
          <cell r="BE1052">
            <v>45033</v>
          </cell>
          <cell r="BF1052">
            <v>45040</v>
          </cell>
          <cell r="BG1052" t="str">
            <v>9:30</v>
          </cell>
          <cell r="BH1052" t="str">
            <v>17:00</v>
          </cell>
          <cell r="BI1052" t="str">
            <v>9:00</v>
          </cell>
          <cell r="BJ1052" t="str">
            <v>17:10</v>
          </cell>
          <cell r="BK1052" t="str">
            <v/>
          </cell>
          <cell r="BL1052" t="str">
            <v/>
          </cell>
        </row>
        <row r="1053">
          <cell r="A1053" t="str">
            <v>23-1400405-026</v>
          </cell>
          <cell r="B1053">
            <v>44999</v>
          </cell>
          <cell r="C1053">
            <v>44999</v>
          </cell>
          <cell r="F1053" t="str">
            <v>1400405</v>
          </cell>
          <cell r="G1053">
            <v>26</v>
          </cell>
          <cell r="H1053">
            <v>40</v>
          </cell>
          <cell r="I1053" t="str">
            <v>大阪</v>
          </cell>
          <cell r="J1053" t="str">
            <v>天満研修センター</v>
          </cell>
          <cell r="K1053" t="str">
            <v>101ホール</v>
          </cell>
          <cell r="L1053">
            <v>45021</v>
          </cell>
          <cell r="M1053">
            <v>45022</v>
          </cell>
          <cell r="O1053" t="str">
            <v>大阪</v>
          </cell>
          <cell r="P1053" t="str">
            <v>一般</v>
          </cell>
          <cell r="Q1053">
            <v>1</v>
          </cell>
          <cell r="R1053" t="str">
            <v>スガマ</v>
          </cell>
          <cell r="S1053" t="str">
            <v>シンヤ</v>
          </cell>
          <cell r="T1053" t="str">
            <v>スガマ　シンヤ</v>
          </cell>
          <cell r="U1053" t="str">
            <v>菅間</v>
          </cell>
          <cell r="V1053" t="str">
            <v>申也</v>
          </cell>
          <cell r="W1053" t="str">
            <v>菅間　申也</v>
          </cell>
          <cell r="X1053">
            <v>25042</v>
          </cell>
          <cell r="Y1053">
            <v>56</v>
          </cell>
          <cell r="Z1053" t="str">
            <v>136-0071</v>
          </cell>
          <cell r="AA1053" t="str">
            <v>東京都</v>
          </cell>
          <cell r="AB1053" t="str">
            <v>江東区亀戸7-49-2</v>
          </cell>
          <cell r="AC1053" t="str">
            <v>グランシエロ亀戸ソレアード802</v>
          </cell>
          <cell r="AD1053" t="str">
            <v>080-2472-4436</v>
          </cell>
          <cell r="AE1053" t="str">
            <v>sugama.shinya@panasonic-homes.com</v>
          </cell>
          <cell r="AF1053" t="str">
            <v>パナソニックリフォーム株式会社</v>
          </cell>
          <cell r="AG1053" t="str">
            <v>近畿支社　神戸営業部</v>
          </cell>
          <cell r="AH1053" t="str">
            <v>650-0034</v>
          </cell>
          <cell r="AI1053" t="str">
            <v>兵庫県</v>
          </cell>
          <cell r="AJ1053" t="str">
            <v>神戸市中央区京町69</v>
          </cell>
          <cell r="AK1053" t="str">
            <v>三宮第一生命ビルディング9階</v>
          </cell>
          <cell r="AL1053" t="str">
            <v>078-392-8747</v>
          </cell>
          <cell r="AM1053" t="str">
            <v>②</v>
          </cell>
          <cell r="AN1053" t="str">
            <v>菅間　申也</v>
          </cell>
          <cell r="AO1053">
            <v>1</v>
          </cell>
          <cell r="AP1053">
            <v>1</v>
          </cell>
          <cell r="AS1053" t="str">
            <v>一括</v>
          </cell>
          <cell r="BA1053">
            <v>38</v>
          </cell>
          <cell r="BB1053" t="str">
            <v>○</v>
          </cell>
          <cell r="BC1053" t="str">
            <v>221400405026</v>
          </cell>
          <cell r="BD1053">
            <v>45022</v>
          </cell>
          <cell r="BE1053">
            <v>45033</v>
          </cell>
          <cell r="BF1053">
            <v>45040</v>
          </cell>
          <cell r="BG1053" t="str">
            <v>9:30</v>
          </cell>
          <cell r="BH1053" t="str">
            <v>17:00</v>
          </cell>
          <cell r="BI1053" t="str">
            <v>9:00</v>
          </cell>
          <cell r="BJ1053" t="str">
            <v>17:10</v>
          </cell>
          <cell r="BK1053" t="str">
            <v/>
          </cell>
          <cell r="BL1053" t="str">
            <v/>
          </cell>
        </row>
        <row r="1054">
          <cell r="A1054" t="str">
            <v>23-1400405-027</v>
          </cell>
          <cell r="B1054">
            <v>44999</v>
          </cell>
          <cell r="C1054">
            <v>44999</v>
          </cell>
          <cell r="F1054" t="str">
            <v>1400405</v>
          </cell>
          <cell r="G1054">
            <v>27</v>
          </cell>
          <cell r="H1054">
            <v>40</v>
          </cell>
          <cell r="I1054" t="str">
            <v>大阪</v>
          </cell>
          <cell r="J1054" t="str">
            <v>天満研修センター</v>
          </cell>
          <cell r="K1054" t="str">
            <v>101ホール</v>
          </cell>
          <cell r="L1054">
            <v>45021</v>
          </cell>
          <cell r="M1054">
            <v>45022</v>
          </cell>
          <cell r="O1054" t="str">
            <v>大阪</v>
          </cell>
          <cell r="P1054" t="str">
            <v>一般</v>
          </cell>
          <cell r="Q1054">
            <v>1</v>
          </cell>
          <cell r="R1054" t="str">
            <v>タナベ</v>
          </cell>
          <cell r="S1054" t="str">
            <v>トシオキ</v>
          </cell>
          <cell r="T1054" t="str">
            <v>タナベ　トシオキ</v>
          </cell>
          <cell r="U1054" t="str">
            <v>田部</v>
          </cell>
          <cell r="V1054" t="str">
            <v>敏起</v>
          </cell>
          <cell r="W1054" t="str">
            <v>田部　敏起</v>
          </cell>
          <cell r="X1054">
            <v>26039</v>
          </cell>
          <cell r="Y1054">
            <v>53</v>
          </cell>
          <cell r="Z1054" t="str">
            <v>664-0026</v>
          </cell>
          <cell r="AA1054" t="str">
            <v>兵庫県</v>
          </cell>
          <cell r="AB1054" t="str">
            <v>伊丹市寺本6-232-21</v>
          </cell>
          <cell r="AD1054" t="str">
            <v>090-7113-7305</v>
          </cell>
          <cell r="AE1054" t="str">
            <v>tanabe.toshioki@panasonic-homes.com</v>
          </cell>
          <cell r="AF1054" t="str">
            <v>パナソニックリフォーム株式会社</v>
          </cell>
          <cell r="AG1054" t="str">
            <v>近畿支社　神戸営業部</v>
          </cell>
          <cell r="AH1054" t="str">
            <v>650-0034</v>
          </cell>
          <cell r="AI1054" t="str">
            <v>兵庫県</v>
          </cell>
          <cell r="AJ1054" t="str">
            <v>神戸市中央区京町69</v>
          </cell>
          <cell r="AK1054" t="str">
            <v>三宮第一生命ビルディング9階</v>
          </cell>
          <cell r="AL1054" t="str">
            <v>078-392-8747</v>
          </cell>
          <cell r="AM1054" t="str">
            <v>②</v>
          </cell>
          <cell r="AN1054" t="str">
            <v>田部　敏起</v>
          </cell>
          <cell r="AO1054">
            <v>1</v>
          </cell>
          <cell r="AP1054">
            <v>1</v>
          </cell>
          <cell r="AS1054" t="str">
            <v>一括</v>
          </cell>
          <cell r="BA1054">
            <v>39</v>
          </cell>
          <cell r="BB1054" t="str">
            <v>○</v>
          </cell>
          <cell r="BC1054" t="str">
            <v>221400405027</v>
          </cell>
          <cell r="BD1054">
            <v>45022</v>
          </cell>
          <cell r="BE1054">
            <v>45033</v>
          </cell>
          <cell r="BF1054">
            <v>45040</v>
          </cell>
          <cell r="BG1054" t="str">
            <v>9:30</v>
          </cell>
          <cell r="BH1054" t="str">
            <v>17:00</v>
          </cell>
          <cell r="BI1054" t="str">
            <v>9:00</v>
          </cell>
          <cell r="BJ1054" t="str">
            <v>17:10</v>
          </cell>
          <cell r="BK1054" t="str">
            <v/>
          </cell>
          <cell r="BL1054" t="str">
            <v/>
          </cell>
        </row>
        <row r="1055">
          <cell r="A1055" t="str">
            <v>23-1400405-028</v>
          </cell>
          <cell r="B1055">
            <v>44999</v>
          </cell>
          <cell r="C1055">
            <v>44999</v>
          </cell>
          <cell r="F1055" t="str">
            <v>1400405</v>
          </cell>
          <cell r="G1055">
            <v>28</v>
          </cell>
          <cell r="H1055">
            <v>40</v>
          </cell>
          <cell r="I1055" t="str">
            <v>大阪</v>
          </cell>
          <cell r="J1055" t="str">
            <v>天満研修センター</v>
          </cell>
          <cell r="K1055" t="str">
            <v>101ホール</v>
          </cell>
          <cell r="L1055">
            <v>45021</v>
          </cell>
          <cell r="M1055">
            <v>45022</v>
          </cell>
          <cell r="O1055" t="str">
            <v>大阪</v>
          </cell>
          <cell r="P1055" t="str">
            <v>一般</v>
          </cell>
          <cell r="Q1055">
            <v>1</v>
          </cell>
          <cell r="R1055" t="str">
            <v>カシウチ</v>
          </cell>
          <cell r="S1055" t="str">
            <v>セツヤ</v>
          </cell>
          <cell r="T1055" t="str">
            <v>カシウチ　セツヤ</v>
          </cell>
          <cell r="U1055" t="str">
            <v>柏内</v>
          </cell>
          <cell r="V1055" t="str">
            <v>節也</v>
          </cell>
          <cell r="W1055" t="str">
            <v>柏内　節也</v>
          </cell>
          <cell r="X1055">
            <v>26760</v>
          </cell>
          <cell r="Y1055">
            <v>51</v>
          </cell>
          <cell r="Z1055" t="str">
            <v>670-0056</v>
          </cell>
          <cell r="AA1055" t="str">
            <v>兵庫県</v>
          </cell>
          <cell r="AB1055" t="str">
            <v>姫路市東今宿3丁目3－20</v>
          </cell>
          <cell r="AD1055" t="str">
            <v>090-9098-5148</v>
          </cell>
          <cell r="AE1055" t="str">
            <v>okazaki.yasushi@panasonic-homes.com</v>
          </cell>
          <cell r="AF1055" t="str">
            <v>パナソニックリフォーム株式会社</v>
          </cell>
          <cell r="AG1055" t="str">
            <v>近畿支社　神戸営業部</v>
          </cell>
          <cell r="AH1055" t="str">
            <v>650-0034</v>
          </cell>
          <cell r="AI1055" t="str">
            <v>兵庫県</v>
          </cell>
          <cell r="AJ1055" t="str">
            <v>神戸市中央区京町69</v>
          </cell>
          <cell r="AK1055" t="str">
            <v>三宮第一生命ビルディング9階</v>
          </cell>
          <cell r="AL1055" t="str">
            <v>078-392-8747</v>
          </cell>
          <cell r="AM1055" t="str">
            <v>⑥</v>
          </cell>
          <cell r="AN1055" t="str">
            <v>柏内　節也</v>
          </cell>
          <cell r="AO1055">
            <v>1</v>
          </cell>
          <cell r="AP1055">
            <v>1</v>
          </cell>
          <cell r="AS1055" t="str">
            <v>一括</v>
          </cell>
          <cell r="BA1055">
            <v>39</v>
          </cell>
          <cell r="BB1055" t="str">
            <v>○</v>
          </cell>
          <cell r="BC1055" t="str">
            <v>221400405028</v>
          </cell>
          <cell r="BD1055">
            <v>45022</v>
          </cell>
          <cell r="BE1055">
            <v>45033</v>
          </cell>
          <cell r="BF1055">
            <v>45040</v>
          </cell>
          <cell r="BG1055" t="str">
            <v>9:30</v>
          </cell>
          <cell r="BH1055" t="str">
            <v>17:00</v>
          </cell>
          <cell r="BI1055" t="str">
            <v>9:00</v>
          </cell>
          <cell r="BJ1055" t="str">
            <v>17:10</v>
          </cell>
          <cell r="BK1055" t="str">
            <v/>
          </cell>
          <cell r="BL1055" t="str">
            <v/>
          </cell>
        </row>
        <row r="1056">
          <cell r="A1056" t="str">
            <v>23-1400405-029</v>
          </cell>
          <cell r="B1056">
            <v>44999</v>
          </cell>
          <cell r="C1056">
            <v>44999</v>
          </cell>
          <cell r="F1056" t="str">
            <v>1400405</v>
          </cell>
          <cell r="G1056">
            <v>29</v>
          </cell>
          <cell r="H1056">
            <v>40</v>
          </cell>
          <cell r="I1056" t="str">
            <v>大阪</v>
          </cell>
          <cell r="J1056" t="str">
            <v>天満研修センター</v>
          </cell>
          <cell r="K1056" t="str">
            <v>101ホール</v>
          </cell>
          <cell r="L1056">
            <v>45021</v>
          </cell>
          <cell r="M1056">
            <v>45022</v>
          </cell>
          <cell r="O1056" t="str">
            <v>大阪</v>
          </cell>
          <cell r="P1056" t="str">
            <v>一般</v>
          </cell>
          <cell r="Q1056">
            <v>1</v>
          </cell>
          <cell r="R1056" t="str">
            <v>ハタモト</v>
          </cell>
          <cell r="S1056" t="str">
            <v>ミチアリ</v>
          </cell>
          <cell r="T1056" t="str">
            <v>ハタモト　ミチアリ</v>
          </cell>
          <cell r="U1056" t="str">
            <v>畑本</v>
          </cell>
          <cell r="V1056" t="str">
            <v>道有</v>
          </cell>
          <cell r="W1056" t="str">
            <v>畑本　道有</v>
          </cell>
          <cell r="X1056">
            <v>25160</v>
          </cell>
          <cell r="Y1056">
            <v>55</v>
          </cell>
          <cell r="Z1056" t="str">
            <v>650-0003</v>
          </cell>
          <cell r="AA1056" t="str">
            <v>兵庫県</v>
          </cell>
          <cell r="AB1056" t="str">
            <v>神戸市中央区山本通4丁目14-8-201</v>
          </cell>
          <cell r="AD1056" t="str">
            <v>090-8932-5751</v>
          </cell>
          <cell r="AE1056" t="str">
            <v>hatamoto.michiari@panasonic-homes.com</v>
          </cell>
          <cell r="AF1056" t="str">
            <v>パナソニックリフォーム株式会社</v>
          </cell>
          <cell r="AG1056" t="str">
            <v>近畿支社　神戸営業部</v>
          </cell>
          <cell r="AH1056" t="str">
            <v>650-0034</v>
          </cell>
          <cell r="AI1056" t="str">
            <v>兵庫県</v>
          </cell>
          <cell r="AJ1056" t="str">
            <v>神戸市中央区京町69</v>
          </cell>
          <cell r="AK1056" t="str">
            <v>三宮第一生命ビルディング9階</v>
          </cell>
          <cell r="AL1056" t="str">
            <v>078-392-8747</v>
          </cell>
          <cell r="AM1056" t="str">
            <v>⑥</v>
          </cell>
          <cell r="AN1056" t="str">
            <v>畑本　道有</v>
          </cell>
          <cell r="AO1056">
            <v>1</v>
          </cell>
          <cell r="AP1056">
            <v>1</v>
          </cell>
          <cell r="AS1056" t="str">
            <v>一括</v>
          </cell>
          <cell r="BA1056">
            <v>38</v>
          </cell>
          <cell r="BB1056" t="str">
            <v>○</v>
          </cell>
          <cell r="BC1056" t="str">
            <v>221400405029</v>
          </cell>
          <cell r="BD1056">
            <v>45022</v>
          </cell>
          <cell r="BE1056">
            <v>45033</v>
          </cell>
          <cell r="BF1056">
            <v>45040</v>
          </cell>
          <cell r="BG1056" t="str">
            <v>9:30</v>
          </cell>
          <cell r="BH1056" t="str">
            <v>17:00</v>
          </cell>
          <cell r="BI1056" t="str">
            <v>9:00</v>
          </cell>
          <cell r="BJ1056" t="str">
            <v>17:10</v>
          </cell>
          <cell r="BK1056" t="str">
            <v/>
          </cell>
          <cell r="BL1056" t="str">
            <v/>
          </cell>
        </row>
        <row r="1057">
          <cell r="A1057" t="str">
            <v>23-1400405-030</v>
          </cell>
          <cell r="B1057">
            <v>44999</v>
          </cell>
          <cell r="C1057">
            <v>44999</v>
          </cell>
          <cell r="F1057" t="str">
            <v>1400405</v>
          </cell>
          <cell r="G1057">
            <v>30</v>
          </cell>
          <cell r="H1057">
            <v>40</v>
          </cell>
          <cell r="I1057" t="str">
            <v>大阪</v>
          </cell>
          <cell r="J1057" t="str">
            <v>天満研修センター</v>
          </cell>
          <cell r="K1057" t="str">
            <v>101ホール</v>
          </cell>
          <cell r="L1057">
            <v>45021</v>
          </cell>
          <cell r="M1057">
            <v>45022</v>
          </cell>
          <cell r="O1057" t="str">
            <v>大阪</v>
          </cell>
          <cell r="P1057" t="str">
            <v>一般</v>
          </cell>
          <cell r="Q1057">
            <v>1</v>
          </cell>
          <cell r="R1057" t="str">
            <v>ヒラオカ</v>
          </cell>
          <cell r="S1057" t="str">
            <v>カツヒコ</v>
          </cell>
          <cell r="T1057" t="str">
            <v>ヒラオカ　カツヒコ</v>
          </cell>
          <cell r="U1057" t="str">
            <v>平岡</v>
          </cell>
          <cell r="V1057" t="str">
            <v>勝彦</v>
          </cell>
          <cell r="W1057" t="str">
            <v>平岡　勝彦</v>
          </cell>
          <cell r="X1057">
            <v>27586</v>
          </cell>
          <cell r="Y1057">
            <v>49</v>
          </cell>
          <cell r="Z1057" t="str">
            <v>562-0036</v>
          </cell>
          <cell r="AA1057" t="str">
            <v>大阪府</v>
          </cell>
          <cell r="AB1057" t="str">
            <v>箕面市船場西1-7-18-507</v>
          </cell>
          <cell r="AD1057" t="str">
            <v>090-5055-1486</v>
          </cell>
          <cell r="AE1057" t="str">
            <v>hiraoka.katsuhiko@panasonic-homes.com</v>
          </cell>
          <cell r="AF1057" t="str">
            <v>パナソニックリフォーム株式会社</v>
          </cell>
          <cell r="AG1057" t="str">
            <v>近畿支社　神戸営業部</v>
          </cell>
          <cell r="AH1057" t="str">
            <v>650-0034</v>
          </cell>
          <cell r="AI1057" t="str">
            <v>兵庫県</v>
          </cell>
          <cell r="AJ1057" t="str">
            <v>神戸市中央区京町69</v>
          </cell>
          <cell r="AK1057" t="str">
            <v>三宮第一生命ビルディング9階</v>
          </cell>
          <cell r="AL1057" t="str">
            <v>078-392-8747</v>
          </cell>
          <cell r="AM1057" t="str">
            <v>⑥</v>
          </cell>
          <cell r="AN1057" t="str">
            <v>平岡　勝彦</v>
          </cell>
          <cell r="AO1057">
            <v>1</v>
          </cell>
          <cell r="AP1057">
            <v>1</v>
          </cell>
          <cell r="AS1057" t="str">
            <v>一括</v>
          </cell>
          <cell r="BA1057">
            <v>40</v>
          </cell>
          <cell r="BB1057" t="str">
            <v>○</v>
          </cell>
          <cell r="BC1057" t="str">
            <v>221400405030</v>
          </cell>
          <cell r="BD1057">
            <v>45022</v>
          </cell>
          <cell r="BE1057">
            <v>45033</v>
          </cell>
          <cell r="BF1057">
            <v>45040</v>
          </cell>
          <cell r="BG1057" t="str">
            <v>9:30</v>
          </cell>
          <cell r="BH1057" t="str">
            <v>17:00</v>
          </cell>
          <cell r="BI1057" t="str">
            <v>9:00</v>
          </cell>
          <cell r="BJ1057" t="str">
            <v>17:10</v>
          </cell>
          <cell r="BK1057" t="str">
            <v/>
          </cell>
          <cell r="BL1057" t="str">
            <v/>
          </cell>
        </row>
        <row r="1058">
          <cell r="A1058" t="str">
            <v>23-1400405-031</v>
          </cell>
          <cell r="B1058">
            <v>44999</v>
          </cell>
          <cell r="C1058">
            <v>44999</v>
          </cell>
          <cell r="F1058" t="str">
            <v>1400405</v>
          </cell>
          <cell r="G1058">
            <v>31</v>
          </cell>
          <cell r="H1058">
            <v>40</v>
          </cell>
          <cell r="I1058" t="str">
            <v>大阪</v>
          </cell>
          <cell r="J1058" t="str">
            <v>天満研修センター</v>
          </cell>
          <cell r="K1058" t="str">
            <v>101ホール</v>
          </cell>
          <cell r="L1058">
            <v>45021</v>
          </cell>
          <cell r="M1058">
            <v>45022</v>
          </cell>
          <cell r="O1058" t="str">
            <v>大阪</v>
          </cell>
          <cell r="P1058" t="str">
            <v>一般</v>
          </cell>
          <cell r="Q1058">
            <v>1</v>
          </cell>
          <cell r="R1058" t="str">
            <v>キタジマ</v>
          </cell>
          <cell r="S1058" t="str">
            <v>ゴウヤ</v>
          </cell>
          <cell r="T1058" t="str">
            <v>キタジマ　ゴウヤ</v>
          </cell>
          <cell r="U1058" t="str">
            <v>北島</v>
          </cell>
          <cell r="V1058" t="str">
            <v>豪也</v>
          </cell>
          <cell r="W1058" t="str">
            <v>北島　豪也</v>
          </cell>
          <cell r="X1058">
            <v>26150</v>
          </cell>
          <cell r="Y1058">
            <v>53</v>
          </cell>
          <cell r="Z1058" t="str">
            <v>651-1223</v>
          </cell>
          <cell r="AA1058" t="str">
            <v>兵庫県</v>
          </cell>
          <cell r="AB1058" t="str">
            <v>神戸市北区桂木2丁目35</v>
          </cell>
          <cell r="AC1058" t="str">
            <v>神戸北町ウィルコートC棟202号室</v>
          </cell>
          <cell r="AD1058" t="str">
            <v>090-8236-4846</v>
          </cell>
          <cell r="AE1058" t="str">
            <v>kitajima.goya@panasonic-homes.com</v>
          </cell>
          <cell r="AF1058" t="str">
            <v>パナソニックリフォーム株式会社</v>
          </cell>
          <cell r="AG1058" t="str">
            <v>近畿支社　神戸営業部</v>
          </cell>
          <cell r="AH1058" t="str">
            <v>650-0034</v>
          </cell>
          <cell r="AI1058" t="str">
            <v>兵庫県</v>
          </cell>
          <cell r="AJ1058" t="str">
            <v>神戸市中央区京町69</v>
          </cell>
          <cell r="AK1058" t="str">
            <v>三宮第一生命ビルディング9階</v>
          </cell>
          <cell r="AL1058" t="str">
            <v>078-392-8747</v>
          </cell>
          <cell r="AM1058" t="str">
            <v>⑥</v>
          </cell>
          <cell r="AN1058" t="str">
            <v>北島　豪也</v>
          </cell>
          <cell r="AO1058">
            <v>1</v>
          </cell>
          <cell r="AP1058">
            <v>1</v>
          </cell>
          <cell r="AS1058" t="str">
            <v>一括</v>
          </cell>
          <cell r="BA1058">
            <v>36</v>
          </cell>
          <cell r="BB1058" t="str">
            <v>○</v>
          </cell>
          <cell r="BC1058" t="str">
            <v>221400405031</v>
          </cell>
          <cell r="BD1058">
            <v>45022</v>
          </cell>
          <cell r="BE1058">
            <v>45033</v>
          </cell>
          <cell r="BF1058">
            <v>45040</v>
          </cell>
          <cell r="BG1058" t="str">
            <v>9:30</v>
          </cell>
          <cell r="BH1058" t="str">
            <v>17:00</v>
          </cell>
          <cell r="BI1058" t="str">
            <v>9:00</v>
          </cell>
          <cell r="BJ1058" t="str">
            <v>17:10</v>
          </cell>
          <cell r="BK1058" t="str">
            <v/>
          </cell>
          <cell r="BL1058" t="str">
            <v/>
          </cell>
        </row>
        <row r="1059">
          <cell r="A1059" t="str">
            <v>23-1400405-032</v>
          </cell>
          <cell r="B1059">
            <v>44995</v>
          </cell>
          <cell r="C1059">
            <v>45000</v>
          </cell>
          <cell r="F1059" t="str">
            <v>1400405</v>
          </cell>
          <cell r="G1059">
            <v>32</v>
          </cell>
          <cell r="H1059">
            <v>40</v>
          </cell>
          <cell r="I1059" t="str">
            <v>大阪</v>
          </cell>
          <cell r="J1059" t="str">
            <v>天満研修センター</v>
          </cell>
          <cell r="K1059" t="str">
            <v>101ホール</v>
          </cell>
          <cell r="L1059">
            <v>45021</v>
          </cell>
          <cell r="M1059">
            <v>45022</v>
          </cell>
          <cell r="O1059" t="str">
            <v>大阪</v>
          </cell>
          <cell r="P1059" t="str">
            <v>一般</v>
          </cell>
          <cell r="Q1059">
            <v>1</v>
          </cell>
          <cell r="R1059" t="str">
            <v>フジシロ</v>
          </cell>
          <cell r="S1059" t="str">
            <v>リュウタ</v>
          </cell>
          <cell r="T1059" t="str">
            <v>フジシロ　リュウタ</v>
          </cell>
          <cell r="U1059" t="str">
            <v>藤城</v>
          </cell>
          <cell r="V1059" t="str">
            <v>隆太</v>
          </cell>
          <cell r="W1059" t="str">
            <v>藤城　隆太</v>
          </cell>
          <cell r="X1059">
            <v>26724</v>
          </cell>
          <cell r="Y1059">
            <v>51</v>
          </cell>
          <cell r="Z1059" t="str">
            <v>550-0004</v>
          </cell>
          <cell r="AA1059" t="str">
            <v>大阪府</v>
          </cell>
          <cell r="AB1059" t="str">
            <v>大阪市西区靱本町2-9-1</v>
          </cell>
          <cell r="AC1059" t="str">
            <v>ライオンズマンション靱公園701</v>
          </cell>
          <cell r="AD1059" t="str">
            <v>090-7765-7977</v>
          </cell>
          <cell r="AE1059" t="str">
            <v>hypertec8180@yahoo.co.jp</v>
          </cell>
          <cell r="AF1059" t="str">
            <v>株式会社HYPER-TEC</v>
          </cell>
          <cell r="AH1059" t="str">
            <v>547-0043</v>
          </cell>
          <cell r="AI1059" t="str">
            <v>大阪府</v>
          </cell>
          <cell r="AJ1059" t="str">
            <v>大阪市平野区平野東2-5-22</v>
          </cell>
          <cell r="AL1059" t="str">
            <v>06-6793-7778</v>
          </cell>
          <cell r="AM1059" t="str">
            <v>①</v>
          </cell>
          <cell r="AN1059" t="str">
            <v>藤城　隆太</v>
          </cell>
          <cell r="AO1059">
            <v>1</v>
          </cell>
          <cell r="AP1059">
            <v>1</v>
          </cell>
          <cell r="AS1059" t="str">
            <v>三菱</v>
          </cell>
          <cell r="AT1059">
            <v>45013</v>
          </cell>
          <cell r="BA1059">
            <v>36</v>
          </cell>
          <cell r="BB1059" t="str">
            <v>○</v>
          </cell>
          <cell r="BC1059" t="str">
            <v>221400405032</v>
          </cell>
          <cell r="BD1059">
            <v>45022</v>
          </cell>
          <cell r="BE1059">
            <v>45033</v>
          </cell>
          <cell r="BF1059">
            <v>45040</v>
          </cell>
          <cell r="BG1059" t="str">
            <v>9:30</v>
          </cell>
          <cell r="BH1059" t="str">
            <v>17:00</v>
          </cell>
          <cell r="BI1059" t="str">
            <v>9:00</v>
          </cell>
          <cell r="BJ1059" t="str">
            <v>17:10</v>
          </cell>
          <cell r="BK1059" t="str">
            <v/>
          </cell>
          <cell r="BL1059" t="str">
            <v/>
          </cell>
        </row>
        <row r="1060">
          <cell r="A1060" t="str">
            <v>23-1400405-033</v>
          </cell>
          <cell r="B1060">
            <v>44995</v>
          </cell>
          <cell r="C1060">
            <v>45000</v>
          </cell>
          <cell r="F1060" t="str">
            <v>1400405</v>
          </cell>
          <cell r="G1060">
            <v>33</v>
          </cell>
          <cell r="H1060">
            <v>40</v>
          </cell>
          <cell r="I1060" t="str">
            <v>大阪</v>
          </cell>
          <cell r="J1060" t="str">
            <v>天満研修センター</v>
          </cell>
          <cell r="K1060" t="str">
            <v>101ホール</v>
          </cell>
          <cell r="L1060">
            <v>45021</v>
          </cell>
          <cell r="M1060">
            <v>45022</v>
          </cell>
          <cell r="O1060" t="str">
            <v>大阪</v>
          </cell>
          <cell r="P1060" t="str">
            <v>一般</v>
          </cell>
          <cell r="Q1060">
            <v>1</v>
          </cell>
          <cell r="R1060" t="str">
            <v>コウノ</v>
          </cell>
          <cell r="S1060" t="str">
            <v>アツム</v>
          </cell>
          <cell r="T1060" t="str">
            <v>コウノ　アツム</v>
          </cell>
          <cell r="U1060" t="str">
            <v>河野</v>
          </cell>
          <cell r="V1060" t="str">
            <v>集</v>
          </cell>
          <cell r="W1060" t="str">
            <v>河野　集</v>
          </cell>
          <cell r="X1060">
            <v>30234</v>
          </cell>
          <cell r="Y1060">
            <v>41</v>
          </cell>
          <cell r="Z1060" t="str">
            <v>545-0021</v>
          </cell>
          <cell r="AA1060" t="str">
            <v>大阪府</v>
          </cell>
          <cell r="AB1060" t="str">
            <v>大阪市阿倍野区阪南町1-22-27</v>
          </cell>
          <cell r="AD1060" t="str">
            <v>080-7425-8181</v>
          </cell>
          <cell r="AE1060" t="str">
            <v>hypertec8180@yahoo.co.jp</v>
          </cell>
          <cell r="AF1060" t="str">
            <v>株式会社HYPER-TEC</v>
          </cell>
          <cell r="AH1060" t="str">
            <v>547-0043</v>
          </cell>
          <cell r="AI1060" t="str">
            <v>大阪府</v>
          </cell>
          <cell r="AJ1060" t="str">
            <v>大阪市平野区平野東2-5-22</v>
          </cell>
          <cell r="AL1060" t="str">
            <v>06-6793-7778</v>
          </cell>
          <cell r="AM1060" t="str">
            <v>①</v>
          </cell>
          <cell r="AN1060" t="str">
            <v>河野　集</v>
          </cell>
          <cell r="AO1060">
            <v>1</v>
          </cell>
          <cell r="AP1060">
            <v>1</v>
          </cell>
          <cell r="AS1060" t="str">
            <v>三菱</v>
          </cell>
          <cell r="AT1060">
            <v>45013</v>
          </cell>
          <cell r="BA1060">
            <v>39</v>
          </cell>
          <cell r="BB1060" t="str">
            <v>○</v>
          </cell>
          <cell r="BC1060" t="str">
            <v>221400405033</v>
          </cell>
          <cell r="BD1060">
            <v>45022</v>
          </cell>
          <cell r="BE1060">
            <v>45033</v>
          </cell>
          <cell r="BF1060">
            <v>45040</v>
          </cell>
          <cell r="BG1060" t="str">
            <v>9:30</v>
          </cell>
          <cell r="BH1060" t="str">
            <v>17:00</v>
          </cell>
          <cell r="BI1060" t="str">
            <v>9:00</v>
          </cell>
          <cell r="BJ1060" t="str">
            <v>17:10</v>
          </cell>
          <cell r="BK1060" t="str">
            <v/>
          </cell>
          <cell r="BL1060" t="str">
            <v/>
          </cell>
        </row>
        <row r="1061">
          <cell r="A1061" t="str">
            <v>23-1400405-034</v>
          </cell>
          <cell r="B1061">
            <v>45005</v>
          </cell>
          <cell r="C1061">
            <v>45008</v>
          </cell>
          <cell r="F1061" t="str">
            <v>1400405</v>
          </cell>
          <cell r="G1061">
            <v>34</v>
          </cell>
          <cell r="H1061">
            <v>40</v>
          </cell>
          <cell r="I1061" t="str">
            <v>大阪</v>
          </cell>
          <cell r="J1061" t="str">
            <v>天満研修センター</v>
          </cell>
          <cell r="K1061" t="str">
            <v>101ホール</v>
          </cell>
          <cell r="L1061">
            <v>45021</v>
          </cell>
          <cell r="M1061">
            <v>45022</v>
          </cell>
          <cell r="O1061" t="str">
            <v>大阪</v>
          </cell>
          <cell r="P1061" t="str">
            <v>一般</v>
          </cell>
          <cell r="Q1061">
            <v>1</v>
          </cell>
          <cell r="R1061" t="str">
            <v>サトウ</v>
          </cell>
          <cell r="S1061" t="str">
            <v>タカハル</v>
          </cell>
          <cell r="T1061" t="str">
            <v>サトウ　タカハル</v>
          </cell>
          <cell r="U1061" t="str">
            <v>佐藤</v>
          </cell>
          <cell r="V1061" t="str">
            <v>隆治</v>
          </cell>
          <cell r="W1061" t="str">
            <v>佐藤　隆治</v>
          </cell>
          <cell r="X1061">
            <v>33677</v>
          </cell>
          <cell r="Y1061">
            <v>31</v>
          </cell>
          <cell r="Z1061" t="str">
            <v>663-8174</v>
          </cell>
          <cell r="AA1061" t="str">
            <v>兵庫県</v>
          </cell>
          <cell r="AB1061" t="str">
            <v>西宮市甲子園四番町1番38</v>
          </cell>
          <cell r="AC1061" t="str">
            <v>205号</v>
          </cell>
          <cell r="AD1061" t="str">
            <v>050-5369-1951</v>
          </cell>
          <cell r="AE1061" t="str">
            <v>taka-sato@itc-uc.co.jp</v>
          </cell>
          <cell r="AF1061" t="str">
            <v>伊藤忠アーバンコミュニティ株式会社</v>
          </cell>
          <cell r="AG1061" t="str">
            <v>西日本施工管理部</v>
          </cell>
          <cell r="AH1061" t="str">
            <v>541-0048</v>
          </cell>
          <cell r="AI1061" t="str">
            <v>大阪府</v>
          </cell>
          <cell r="AJ1061" t="str">
            <v>大阪市中央区瓦町4-2-14</v>
          </cell>
          <cell r="AK1061" t="str">
            <v>京阪神瓦町ビル7階</v>
          </cell>
          <cell r="AL1061" t="str">
            <v>06-6231-1636</v>
          </cell>
          <cell r="AM1061" t="str">
            <v>②</v>
          </cell>
          <cell r="AN1061" t="str">
            <v>佐藤　隆治</v>
          </cell>
          <cell r="AO1061">
            <v>1</v>
          </cell>
          <cell r="AP1061">
            <v>1</v>
          </cell>
          <cell r="AS1061" t="str">
            <v>一括</v>
          </cell>
          <cell r="BA1061">
            <v>40</v>
          </cell>
          <cell r="BB1061" t="str">
            <v>○</v>
          </cell>
          <cell r="BC1061" t="str">
            <v>221400405034</v>
          </cell>
          <cell r="BD1061">
            <v>45022</v>
          </cell>
          <cell r="BE1061">
            <v>45033</v>
          </cell>
          <cell r="BF1061">
            <v>45040</v>
          </cell>
          <cell r="BG1061" t="str">
            <v>9:30</v>
          </cell>
          <cell r="BH1061" t="str">
            <v>17:00</v>
          </cell>
          <cell r="BI1061" t="str">
            <v>9:00</v>
          </cell>
          <cell r="BJ1061" t="str">
            <v>17:10</v>
          </cell>
          <cell r="BK1061" t="str">
            <v/>
          </cell>
          <cell r="BL1061" t="str">
            <v/>
          </cell>
        </row>
        <row r="1062">
          <cell r="A1062" t="str">
            <v>23-1400405-035</v>
          </cell>
          <cell r="B1062">
            <v>45005</v>
          </cell>
          <cell r="C1062">
            <v>45008</v>
          </cell>
          <cell r="F1062" t="str">
            <v>1400405</v>
          </cell>
          <cell r="G1062">
            <v>35</v>
          </cell>
          <cell r="H1062">
            <v>40</v>
          </cell>
          <cell r="I1062" t="str">
            <v>大阪</v>
          </cell>
          <cell r="J1062" t="str">
            <v>天満研修センター</v>
          </cell>
          <cell r="K1062" t="str">
            <v>101ホール</v>
          </cell>
          <cell r="L1062">
            <v>45021</v>
          </cell>
          <cell r="M1062">
            <v>45022</v>
          </cell>
          <cell r="O1062" t="str">
            <v>大阪</v>
          </cell>
          <cell r="P1062" t="str">
            <v>一般</v>
          </cell>
          <cell r="Q1062">
            <v>1</v>
          </cell>
          <cell r="R1062" t="str">
            <v>シモムラ</v>
          </cell>
          <cell r="S1062" t="str">
            <v>ツカサ</v>
          </cell>
          <cell r="T1062" t="str">
            <v>シモムラ　ツカサ</v>
          </cell>
          <cell r="U1062" t="str">
            <v>下村</v>
          </cell>
          <cell r="V1062" t="str">
            <v>司</v>
          </cell>
          <cell r="W1062" t="str">
            <v>下村　司</v>
          </cell>
          <cell r="X1062">
            <v>26282</v>
          </cell>
          <cell r="Y1062">
            <v>51</v>
          </cell>
          <cell r="Z1062" t="str">
            <v>561-0872</v>
          </cell>
          <cell r="AA1062" t="str">
            <v>大阪府</v>
          </cell>
          <cell r="AB1062" t="str">
            <v>豊中市寺内2丁目14-1</v>
          </cell>
          <cell r="AC1062" t="str">
            <v>日商岩井緑地公園マンション　812号室</v>
          </cell>
          <cell r="AD1062" t="str">
            <v>090-5132-5392</v>
          </cell>
          <cell r="AE1062" t="str">
            <v>tsu-shimomura@itc-uc.co.jp</v>
          </cell>
          <cell r="AF1062" t="str">
            <v>伊藤忠アーバンコミュニティ株式会社</v>
          </cell>
          <cell r="AG1062" t="str">
            <v>西日本施工管理部工事1課</v>
          </cell>
          <cell r="AH1062" t="str">
            <v>541-0048</v>
          </cell>
          <cell r="AI1062" t="str">
            <v>大阪府</v>
          </cell>
          <cell r="AJ1062" t="str">
            <v>大阪市中央区瓦町4-2-14</v>
          </cell>
          <cell r="AK1062" t="str">
            <v>京阪神瓦町ビル7階</v>
          </cell>
          <cell r="AL1062" t="str">
            <v>06-5369-1940</v>
          </cell>
          <cell r="AM1062" t="str">
            <v>⑥</v>
          </cell>
          <cell r="AN1062" t="str">
            <v>下村　司</v>
          </cell>
          <cell r="AO1062">
            <v>1</v>
          </cell>
          <cell r="AP1062">
            <v>1</v>
          </cell>
          <cell r="AS1062" t="str">
            <v>一括</v>
          </cell>
          <cell r="BA1062">
            <v>37</v>
          </cell>
          <cell r="BB1062" t="str">
            <v>○</v>
          </cell>
          <cell r="BC1062" t="str">
            <v>221400405035</v>
          </cell>
          <cell r="BD1062">
            <v>45022</v>
          </cell>
          <cell r="BE1062">
            <v>45033</v>
          </cell>
          <cell r="BF1062">
            <v>45040</v>
          </cell>
          <cell r="BG1062" t="str">
            <v>9:30</v>
          </cell>
          <cell r="BH1062" t="str">
            <v>17:00</v>
          </cell>
          <cell r="BI1062" t="str">
            <v>9:00</v>
          </cell>
          <cell r="BJ1062" t="str">
            <v>17:10</v>
          </cell>
          <cell r="BK1062" t="str">
            <v/>
          </cell>
          <cell r="BL1062" t="str">
            <v/>
          </cell>
        </row>
        <row r="1063">
          <cell r="A1063" t="str">
            <v>23-1400405-036</v>
          </cell>
          <cell r="B1063">
            <v>45005</v>
          </cell>
          <cell r="C1063">
            <v>45008</v>
          </cell>
          <cell r="F1063" t="str">
            <v>1400405</v>
          </cell>
          <cell r="G1063">
            <v>36</v>
          </cell>
          <cell r="H1063">
            <v>40</v>
          </cell>
          <cell r="I1063" t="str">
            <v>大阪</v>
          </cell>
          <cell r="J1063" t="str">
            <v>天満研修センター</v>
          </cell>
          <cell r="K1063" t="str">
            <v>101ホール</v>
          </cell>
          <cell r="L1063">
            <v>45021</v>
          </cell>
          <cell r="M1063">
            <v>45022</v>
          </cell>
          <cell r="O1063" t="str">
            <v>大阪</v>
          </cell>
          <cell r="P1063" t="str">
            <v>一般</v>
          </cell>
          <cell r="Q1063">
            <v>1</v>
          </cell>
          <cell r="R1063" t="str">
            <v>ムレイティ</v>
          </cell>
          <cell r="S1063" t="str">
            <v>アケミ</v>
          </cell>
          <cell r="T1063" t="str">
            <v>ムレイティ　アケミ</v>
          </cell>
          <cell r="U1063" t="str">
            <v>ムレイティ</v>
          </cell>
          <cell r="V1063" t="str">
            <v>明美</v>
          </cell>
          <cell r="W1063" t="str">
            <v>ムレイティ　明美</v>
          </cell>
          <cell r="X1063">
            <v>24234</v>
          </cell>
          <cell r="Y1063">
            <v>56</v>
          </cell>
          <cell r="Z1063" t="str">
            <v>555-0012</v>
          </cell>
          <cell r="AA1063" t="str">
            <v>大阪府</v>
          </cell>
          <cell r="AB1063" t="str">
            <v>大阪市西淀川区御幣島3-11-25</v>
          </cell>
          <cell r="AC1063" t="str">
            <v/>
          </cell>
          <cell r="AD1063" t="str">
            <v>080-2453-5923</v>
          </cell>
          <cell r="AE1063" t="str">
            <v>ake-mureithi@itc-uc.co.jp</v>
          </cell>
          <cell r="AF1063" t="str">
            <v>伊藤忠アーバンコミュニティ株式会社</v>
          </cell>
          <cell r="AG1063" t="str">
            <v>西日本施工管理部工事1課</v>
          </cell>
          <cell r="AH1063" t="str">
            <v>541-0048</v>
          </cell>
          <cell r="AI1063" t="str">
            <v>大阪府</v>
          </cell>
          <cell r="AJ1063" t="str">
            <v>大阪市中央区瓦町4-2-14</v>
          </cell>
          <cell r="AK1063" t="str">
            <v>京阪神瓦町ビル7階</v>
          </cell>
          <cell r="AL1063" t="str">
            <v>06-6231-1636</v>
          </cell>
          <cell r="AM1063" t="str">
            <v>⑥</v>
          </cell>
          <cell r="AN1063" t="str">
            <v>ムレイティ　明美</v>
          </cell>
          <cell r="AO1063">
            <v>1</v>
          </cell>
          <cell r="AP1063">
            <v>1</v>
          </cell>
          <cell r="AS1063" t="str">
            <v>一括</v>
          </cell>
          <cell r="BA1063">
            <v>38</v>
          </cell>
          <cell r="BB1063" t="str">
            <v>○</v>
          </cell>
          <cell r="BC1063" t="str">
            <v>221400405036</v>
          </cell>
          <cell r="BD1063">
            <v>45022</v>
          </cell>
          <cell r="BE1063">
            <v>45033</v>
          </cell>
          <cell r="BF1063">
            <v>45040</v>
          </cell>
          <cell r="BG1063" t="str">
            <v>9:30</v>
          </cell>
          <cell r="BH1063" t="str">
            <v>17:00</v>
          </cell>
          <cell r="BI1063" t="str">
            <v>9:00</v>
          </cell>
          <cell r="BJ1063" t="str">
            <v>17:10</v>
          </cell>
          <cell r="BK1063" t="str">
            <v/>
          </cell>
          <cell r="BL1063" t="str">
            <v/>
          </cell>
        </row>
        <row r="1064">
          <cell r="A1064" t="str">
            <v>23-1400405-037</v>
          </cell>
          <cell r="B1064">
            <v>45009</v>
          </cell>
          <cell r="C1064">
            <v>45009</v>
          </cell>
          <cell r="F1064" t="str">
            <v>1400405</v>
          </cell>
          <cell r="G1064">
            <v>37</v>
          </cell>
          <cell r="H1064">
            <v>40</v>
          </cell>
          <cell r="I1064" t="str">
            <v>大阪</v>
          </cell>
          <cell r="J1064" t="str">
            <v>天満研修センター</v>
          </cell>
          <cell r="K1064" t="str">
            <v>101ホール</v>
          </cell>
          <cell r="L1064">
            <v>45021</v>
          </cell>
          <cell r="M1064">
            <v>45022</v>
          </cell>
          <cell r="O1064" t="str">
            <v>大阪</v>
          </cell>
          <cell r="P1064" t="str">
            <v>一般</v>
          </cell>
          <cell r="Q1064">
            <v>1</v>
          </cell>
          <cell r="R1064" t="str">
            <v>ワタナベ</v>
          </cell>
          <cell r="S1064" t="str">
            <v>マサキ</v>
          </cell>
          <cell r="T1064" t="str">
            <v>ワタナベ　マサキ</v>
          </cell>
          <cell r="U1064" t="str">
            <v>渡邉</v>
          </cell>
          <cell r="V1064" t="str">
            <v>正樹</v>
          </cell>
          <cell r="W1064" t="str">
            <v>渡邉　正樹</v>
          </cell>
          <cell r="X1064">
            <v>35100</v>
          </cell>
          <cell r="Y1064">
            <v>27</v>
          </cell>
          <cell r="Z1064" t="str">
            <v>577-0805</v>
          </cell>
          <cell r="AA1064" t="str">
            <v>大阪府</v>
          </cell>
          <cell r="AB1064" t="str">
            <v>東大阪市宝持4-3-7</v>
          </cell>
          <cell r="AC1064" t="str">
            <v>シャーメゾン八戸ノ里203</v>
          </cell>
          <cell r="AD1064" t="str">
            <v>070-5024-0205</v>
          </cell>
          <cell r="AE1064" t="str">
            <v>watanabe.masaki003@panasonic-homes.com</v>
          </cell>
          <cell r="AF1064" t="str">
            <v>パナソニックリフォーム株式会社</v>
          </cell>
          <cell r="AG1064" t="str">
            <v>大阪南営業部</v>
          </cell>
          <cell r="AH1064" t="str">
            <v>591-8025</v>
          </cell>
          <cell r="AI1064" t="str">
            <v>大阪府</v>
          </cell>
          <cell r="AJ1064" t="str">
            <v>堺市北区長曾根町3083番地９</v>
          </cell>
          <cell r="AK1064" t="str">
            <v/>
          </cell>
          <cell r="AL1064" t="str">
            <v>072-257-7488</v>
          </cell>
          <cell r="AM1064" t="str">
            <v>①</v>
          </cell>
          <cell r="AN1064" t="str">
            <v>渡邉　正樹</v>
          </cell>
          <cell r="AO1064">
            <v>1</v>
          </cell>
          <cell r="AP1064">
            <v>1</v>
          </cell>
          <cell r="AS1064" t="str">
            <v>一括</v>
          </cell>
          <cell r="BA1064">
            <v>38</v>
          </cell>
          <cell r="BB1064" t="str">
            <v>○</v>
          </cell>
          <cell r="BC1064" t="str">
            <v>221400405037</v>
          </cell>
          <cell r="BD1064">
            <v>45022</v>
          </cell>
          <cell r="BE1064">
            <v>45033</v>
          </cell>
          <cell r="BF1064">
            <v>45040</v>
          </cell>
        </row>
        <row r="1065">
          <cell r="A1065" t="str">
            <v>23-1400405-038</v>
          </cell>
          <cell r="B1065">
            <v>45009</v>
          </cell>
          <cell r="C1065">
            <v>45009</v>
          </cell>
          <cell r="F1065" t="str">
            <v>1400405</v>
          </cell>
          <cell r="G1065">
            <v>38</v>
          </cell>
          <cell r="H1065">
            <v>40</v>
          </cell>
          <cell r="I1065" t="str">
            <v>大阪</v>
          </cell>
          <cell r="J1065" t="str">
            <v>天満研修センター</v>
          </cell>
          <cell r="K1065" t="str">
            <v>101ホール</v>
          </cell>
          <cell r="L1065">
            <v>45021</v>
          </cell>
          <cell r="M1065">
            <v>45022</v>
          </cell>
          <cell r="O1065" t="str">
            <v>大阪</v>
          </cell>
          <cell r="P1065" t="str">
            <v>一般</v>
          </cell>
          <cell r="Q1065">
            <v>1</v>
          </cell>
          <cell r="R1065" t="str">
            <v>ヤナギウラ</v>
          </cell>
          <cell r="S1065" t="str">
            <v>マサト</v>
          </cell>
          <cell r="T1065" t="str">
            <v>ヤナギウラ　マサト</v>
          </cell>
          <cell r="U1065" t="str">
            <v>柳浦</v>
          </cell>
          <cell r="V1065" t="str">
            <v>正人</v>
          </cell>
          <cell r="W1065" t="str">
            <v>柳浦　正人</v>
          </cell>
          <cell r="X1065">
            <v>27181</v>
          </cell>
          <cell r="Y1065">
            <v>50</v>
          </cell>
          <cell r="Z1065" t="str">
            <v>536-0002</v>
          </cell>
          <cell r="AA1065" t="str">
            <v>大阪府</v>
          </cell>
          <cell r="AB1065" t="str">
            <v>大阪市城東区今福東1丁目11-11</v>
          </cell>
          <cell r="AC1065" t="str">
            <v>藤和今福鶴見オアシスコート1504</v>
          </cell>
          <cell r="AD1065" t="str">
            <v>090-7113-5249</v>
          </cell>
          <cell r="AE1065" t="str">
            <v>marumasak@gmail.com</v>
          </cell>
          <cell r="AF1065" t="str">
            <v>株式会社Masaken</v>
          </cell>
          <cell r="AH1065" t="str">
            <v>536-0002</v>
          </cell>
          <cell r="AI1065" t="str">
            <v>大阪府</v>
          </cell>
          <cell r="AJ1065" t="str">
            <v>大阪市城東区今福東1丁目11-11</v>
          </cell>
          <cell r="AK1065" t="str">
            <v>藤和今福鶴見オアシスコート1504</v>
          </cell>
          <cell r="AL1065" t="str">
            <v>06-4255-1319</v>
          </cell>
          <cell r="AM1065" t="str">
            <v>⑥</v>
          </cell>
          <cell r="AN1065" t="str">
            <v>柳浦　正人</v>
          </cell>
          <cell r="AO1065">
            <v>1</v>
          </cell>
          <cell r="AP1065">
            <v>1</v>
          </cell>
          <cell r="AS1065" t="str">
            <v>三菱</v>
          </cell>
          <cell r="AT1065">
            <v>45009</v>
          </cell>
          <cell r="BA1065">
            <v>40</v>
          </cell>
          <cell r="BB1065" t="str">
            <v>○</v>
          </cell>
          <cell r="BC1065" t="str">
            <v>221400405038</v>
          </cell>
          <cell r="BD1065">
            <v>45022</v>
          </cell>
          <cell r="BE1065">
            <v>45033</v>
          </cell>
          <cell r="BF1065">
            <v>45040</v>
          </cell>
          <cell r="BG1065" t="str">
            <v>9:30</v>
          </cell>
          <cell r="BH1065" t="str">
            <v>17:00</v>
          </cell>
          <cell r="BI1065" t="str">
            <v>9:00</v>
          </cell>
          <cell r="BJ1065" t="str">
            <v>17:10</v>
          </cell>
          <cell r="BK1065" t="str">
            <v/>
          </cell>
          <cell r="BL1065" t="str">
            <v/>
          </cell>
        </row>
        <row r="1066">
          <cell r="A1066" t="str">
            <v>日程変更</v>
          </cell>
          <cell r="B1066">
            <v>45009</v>
          </cell>
          <cell r="C1066">
            <v>45009</v>
          </cell>
          <cell r="F1066" t="str">
            <v>1400405</v>
          </cell>
          <cell r="G1066">
            <v>39</v>
          </cell>
          <cell r="H1066">
            <v>40</v>
          </cell>
          <cell r="I1066" t="str">
            <v>大阪</v>
          </cell>
          <cell r="J1066" t="str">
            <v>天満研修センター</v>
          </cell>
          <cell r="K1066" t="str">
            <v>101ホール</v>
          </cell>
          <cell r="L1066">
            <v>45021</v>
          </cell>
          <cell r="M1066">
            <v>45022</v>
          </cell>
          <cell r="O1066" t="str">
            <v>大阪</v>
          </cell>
          <cell r="P1066" t="str">
            <v>一般</v>
          </cell>
          <cell r="Q1066">
            <v>1</v>
          </cell>
          <cell r="R1066" t="str">
            <v>モウリ</v>
          </cell>
          <cell r="S1066" t="str">
            <v>ナオミ</v>
          </cell>
          <cell r="T1066" t="str">
            <v>モウリ　ナオミ</v>
          </cell>
          <cell r="U1066" t="str">
            <v>毛利</v>
          </cell>
          <cell r="V1066" t="str">
            <v>直美</v>
          </cell>
          <cell r="W1066" t="str">
            <v>毛利　直美</v>
          </cell>
          <cell r="X1066">
            <v>31301</v>
          </cell>
          <cell r="Y1066">
            <v>39</v>
          </cell>
          <cell r="Z1066" t="str">
            <v>562-0013</v>
          </cell>
          <cell r="AA1066" t="str">
            <v>大阪府</v>
          </cell>
          <cell r="AB1066" t="str">
            <v>箕面市坊島4丁目14-18</v>
          </cell>
          <cell r="AD1066" t="str">
            <v>080-2476-4510</v>
          </cell>
          <cell r="AE1066" t="str">
            <v>n-murao@mitsuihome.co.jp</v>
          </cell>
          <cell r="AF1066" t="str">
            <v>三井ホーム株式会社</v>
          </cell>
          <cell r="AG1066" t="str">
            <v>関西オーナーサポート部　大阪リフォーム事業グループ</v>
          </cell>
          <cell r="AH1066" t="str">
            <v>560-0082</v>
          </cell>
          <cell r="AI1066" t="str">
            <v>大阪府</v>
          </cell>
          <cell r="AJ1066" t="str">
            <v>豊中市新千里東町1-5-3</v>
          </cell>
          <cell r="AK1066" t="str">
            <v>千里朝日阪急ビル17階</v>
          </cell>
          <cell r="AL1066" t="str">
            <v xml:space="preserve"> 06-6873-7231</v>
          </cell>
          <cell r="AM1066" t="str">
            <v>①</v>
          </cell>
          <cell r="BA1066" t="str">
            <v/>
          </cell>
          <cell r="BB1066" t="str">
            <v/>
          </cell>
          <cell r="BC1066" t="str">
            <v/>
          </cell>
          <cell r="BD1066" t="str">
            <v/>
          </cell>
          <cell r="BE1066" t="str">
            <v/>
          </cell>
          <cell r="BF1066" t="str">
            <v/>
          </cell>
          <cell r="BG1066" t="str">
            <v>9:30</v>
          </cell>
          <cell r="BH1066" t="str">
            <v>17:00</v>
          </cell>
          <cell r="BI1066" t="str">
            <v>9:00</v>
          </cell>
          <cell r="BJ1066" t="str">
            <v>17:10</v>
          </cell>
          <cell r="BK1066" t="str">
            <v/>
          </cell>
          <cell r="BL1066" t="str">
            <v/>
          </cell>
        </row>
        <row r="1067">
          <cell r="A1067" t="str">
            <v>23-1400405-040</v>
          </cell>
          <cell r="B1067">
            <v>44996</v>
          </cell>
          <cell r="C1067">
            <v>45013</v>
          </cell>
          <cell r="F1067" t="str">
            <v>1400405</v>
          </cell>
          <cell r="G1067">
            <v>40</v>
          </cell>
          <cell r="H1067">
            <v>40</v>
          </cell>
          <cell r="I1067" t="str">
            <v>大阪</v>
          </cell>
          <cell r="J1067" t="str">
            <v>天満研修センター</v>
          </cell>
          <cell r="K1067" t="str">
            <v>101ホール</v>
          </cell>
          <cell r="L1067">
            <v>45021</v>
          </cell>
          <cell r="M1067">
            <v>45022</v>
          </cell>
          <cell r="O1067" t="str">
            <v>大阪</v>
          </cell>
          <cell r="P1067" t="str">
            <v>一般</v>
          </cell>
          <cell r="Q1067">
            <v>1</v>
          </cell>
          <cell r="R1067" t="str">
            <v>イケシタ</v>
          </cell>
          <cell r="S1067" t="str">
            <v>ユウキ</v>
          </cell>
          <cell r="T1067" t="str">
            <v>イケシタ　ユウキ</v>
          </cell>
          <cell r="U1067" t="str">
            <v>池下</v>
          </cell>
          <cell r="V1067" t="str">
            <v>祐規</v>
          </cell>
          <cell r="W1067" t="str">
            <v>池下　祐規</v>
          </cell>
          <cell r="X1067">
            <v>29589</v>
          </cell>
          <cell r="Y1067">
            <v>43</v>
          </cell>
          <cell r="Z1067" t="str">
            <v>633-0051</v>
          </cell>
          <cell r="AA1067" t="str">
            <v>奈良県</v>
          </cell>
          <cell r="AB1067" t="str">
            <v>桜井市河西214-1</v>
          </cell>
          <cell r="AD1067" t="str">
            <v>080-8320-7538</v>
          </cell>
          <cell r="AE1067" t="str">
            <v>ikeshita.yuki@panasonic-homes.com</v>
          </cell>
          <cell r="AF1067" t="str">
            <v>パナソニックリフォーム株式会社</v>
          </cell>
          <cell r="AG1067" t="str">
            <v>近畿支社 大阪南営業部　大阪南第二営業所</v>
          </cell>
          <cell r="AH1067" t="str">
            <v>591-8025</v>
          </cell>
          <cell r="AI1067" t="str">
            <v>大阪府</v>
          </cell>
          <cell r="AJ1067" t="str">
            <v>堺市北区長曽根町3083番地9</v>
          </cell>
          <cell r="AL1067" t="str">
            <v>072-257-7488</v>
          </cell>
          <cell r="AM1067" t="str">
            <v>①</v>
          </cell>
          <cell r="AN1067" t="str">
            <v>池下　祐規</v>
          </cell>
          <cell r="AO1067">
            <v>1</v>
          </cell>
          <cell r="AP1067">
            <v>1</v>
          </cell>
          <cell r="AS1067" t="str">
            <v>一括</v>
          </cell>
          <cell r="BA1067">
            <v>40</v>
          </cell>
          <cell r="BB1067" t="str">
            <v>○</v>
          </cell>
          <cell r="BC1067" t="str">
            <v>221400405040</v>
          </cell>
          <cell r="BD1067">
            <v>45022</v>
          </cell>
          <cell r="BE1067">
            <v>45033</v>
          </cell>
          <cell r="BF1067">
            <v>45040</v>
          </cell>
        </row>
        <row r="1068">
          <cell r="A1068" t="str">
            <v>23-1400405-041</v>
          </cell>
          <cell r="B1068">
            <v>45012</v>
          </cell>
          <cell r="C1068">
            <v>45013</v>
          </cell>
          <cell r="F1068" t="str">
            <v>1400405</v>
          </cell>
          <cell r="G1068">
            <v>41</v>
          </cell>
          <cell r="H1068">
            <v>40</v>
          </cell>
          <cell r="I1068" t="str">
            <v>大阪</v>
          </cell>
          <cell r="J1068" t="str">
            <v>天満研修センター</v>
          </cell>
          <cell r="K1068" t="str">
            <v>101ホール</v>
          </cell>
          <cell r="L1068">
            <v>45021</v>
          </cell>
          <cell r="M1068">
            <v>45022</v>
          </cell>
          <cell r="O1068" t="str">
            <v>大阪</v>
          </cell>
          <cell r="P1068" t="str">
            <v>一般</v>
          </cell>
          <cell r="Q1068">
            <v>1</v>
          </cell>
          <cell r="R1068" t="str">
            <v>オカモト</v>
          </cell>
          <cell r="S1068" t="str">
            <v>ユウダイ</v>
          </cell>
          <cell r="T1068" t="str">
            <v>オカモト　ユウダイ</v>
          </cell>
          <cell r="U1068" t="str">
            <v>岡本</v>
          </cell>
          <cell r="V1068" t="str">
            <v>雄大</v>
          </cell>
          <cell r="W1068" t="str">
            <v>岡本　雄大</v>
          </cell>
          <cell r="X1068">
            <v>33875</v>
          </cell>
          <cell r="Y1068">
            <v>31</v>
          </cell>
          <cell r="Z1068" t="str">
            <v>631-0035</v>
          </cell>
          <cell r="AA1068" t="str">
            <v>奈良県</v>
          </cell>
          <cell r="AB1068" t="str">
            <v>奈良市学園中5丁目705-4-628</v>
          </cell>
          <cell r="AD1068" t="str">
            <v>090-6568-7811</v>
          </cell>
          <cell r="AE1068" t="str">
            <v>okamoto.yudai@panasonic-homes.com</v>
          </cell>
          <cell r="AF1068" t="str">
            <v>パナソニックリフォーム株式会社</v>
          </cell>
          <cell r="AG1068" t="str">
            <v>近畿支社 奈良第二営業部</v>
          </cell>
          <cell r="AH1068" t="str">
            <v>630-8001</v>
          </cell>
          <cell r="AI1068" t="str">
            <v>奈良県</v>
          </cell>
          <cell r="AJ1068" t="str">
            <v>奈良市法華寺町138-1</v>
          </cell>
          <cell r="AL1068" t="str">
            <v>0742-36-5853</v>
          </cell>
          <cell r="AM1068" t="str">
            <v>①</v>
          </cell>
          <cell r="AN1068" t="str">
            <v>岡本　雄大</v>
          </cell>
          <cell r="AO1068">
            <v>1</v>
          </cell>
          <cell r="AP1068">
            <v>1</v>
          </cell>
          <cell r="AS1068" t="str">
            <v>一括</v>
          </cell>
          <cell r="BA1068">
            <v>38</v>
          </cell>
          <cell r="BB1068" t="str">
            <v>○</v>
          </cell>
          <cell r="BC1068" t="str">
            <v>221400405041</v>
          </cell>
          <cell r="BD1068">
            <v>45022</v>
          </cell>
          <cell r="BE1068">
            <v>45033</v>
          </cell>
          <cell r="BF1068">
            <v>45040</v>
          </cell>
          <cell r="BG1068" t="str">
            <v>9:30</v>
          </cell>
          <cell r="BH1068" t="str">
            <v>17:00</v>
          </cell>
          <cell r="BI1068" t="str">
            <v>9:00</v>
          </cell>
          <cell r="BJ1068" t="str">
            <v>17:10</v>
          </cell>
          <cell r="BK1068" t="str">
            <v/>
          </cell>
          <cell r="BL1068" t="str">
            <v/>
          </cell>
        </row>
        <row r="1069">
          <cell r="A1069" t="str">
            <v>23-1400405-042</v>
          </cell>
          <cell r="B1069">
            <v>45012</v>
          </cell>
          <cell r="C1069">
            <v>45012</v>
          </cell>
          <cell r="F1069" t="str">
            <v>1400405</v>
          </cell>
          <cell r="G1069">
            <v>42</v>
          </cell>
          <cell r="H1069">
            <v>40</v>
          </cell>
          <cell r="I1069" t="str">
            <v>大阪</v>
          </cell>
          <cell r="J1069" t="str">
            <v>天満研修センター</v>
          </cell>
          <cell r="K1069" t="str">
            <v>101ホール</v>
          </cell>
          <cell r="L1069">
            <v>45021</v>
          </cell>
          <cell r="M1069">
            <v>45022</v>
          </cell>
          <cell r="O1069" t="str">
            <v>大阪</v>
          </cell>
          <cell r="P1069" t="str">
            <v>一般</v>
          </cell>
          <cell r="Q1069">
            <v>1</v>
          </cell>
          <cell r="R1069" t="str">
            <v>フナモト</v>
          </cell>
          <cell r="S1069" t="str">
            <v>シンイチロウ</v>
          </cell>
          <cell r="T1069" t="str">
            <v>フナモト　シンイチロウ</v>
          </cell>
          <cell r="U1069" t="str">
            <v>舩本</v>
          </cell>
          <cell r="V1069" t="str">
            <v>真一郎</v>
          </cell>
          <cell r="W1069" t="str">
            <v>舩本　真一郎</v>
          </cell>
          <cell r="X1069">
            <v>29232</v>
          </cell>
          <cell r="Y1069">
            <v>43</v>
          </cell>
          <cell r="Z1069" t="str">
            <v>572-0836</v>
          </cell>
          <cell r="AA1069" t="str">
            <v>大阪府</v>
          </cell>
          <cell r="AB1069" t="str">
            <v>寝屋川市木田町19-3</v>
          </cell>
          <cell r="AC1069" t="str">
            <v/>
          </cell>
          <cell r="AD1069" t="str">
            <v>090-8790-9387</v>
          </cell>
          <cell r="AE1069" t="str">
            <v>funamoto.shinichiro@panasonic-homes.com</v>
          </cell>
          <cell r="AF1069" t="str">
            <v>パナソニックリフォーム株式会社</v>
          </cell>
          <cell r="AG1069" t="str">
            <v>奈良営業部</v>
          </cell>
          <cell r="AH1069" t="str">
            <v>630-8001</v>
          </cell>
          <cell r="AI1069" t="str">
            <v>奈良県</v>
          </cell>
          <cell r="AJ1069" t="str">
            <v>奈良市法華寺町138番地１</v>
          </cell>
          <cell r="AK1069" t="str">
            <v/>
          </cell>
          <cell r="AL1069" t="str">
            <v>0742-36-5853</v>
          </cell>
          <cell r="AM1069" t="str">
            <v>⑥</v>
          </cell>
          <cell r="AN1069" t="str">
            <v>舩本　真一郎</v>
          </cell>
          <cell r="AO1069">
            <v>0</v>
          </cell>
          <cell r="AP1069">
            <v>1</v>
          </cell>
          <cell r="AS1069" t="str">
            <v>一括</v>
          </cell>
          <cell r="BA1069">
            <v>40</v>
          </cell>
          <cell r="BB1069" t="str">
            <v>○</v>
          </cell>
          <cell r="BC1069" t="str">
            <v>221400405042</v>
          </cell>
          <cell r="BD1069">
            <v>45022</v>
          </cell>
          <cell r="BE1069">
            <v>45033</v>
          </cell>
          <cell r="BF1069">
            <v>45040</v>
          </cell>
          <cell r="BG1069" t="str">
            <v>9:30</v>
          </cell>
          <cell r="BH1069" t="str">
            <v>17:00</v>
          </cell>
          <cell r="BI1069" t="str">
            <v>9:00</v>
          </cell>
          <cell r="BJ1069" t="str">
            <v>17:10</v>
          </cell>
          <cell r="BK1069" t="str">
            <v/>
          </cell>
          <cell r="BL1069" t="str">
            <v/>
          </cell>
        </row>
        <row r="1070">
          <cell r="A1070" t="str">
            <v>23-1400405-043</v>
          </cell>
          <cell r="B1070">
            <v>45012</v>
          </cell>
          <cell r="C1070">
            <v>45012</v>
          </cell>
          <cell r="F1070" t="str">
            <v>1400405</v>
          </cell>
          <cell r="G1070">
            <v>43</v>
          </cell>
          <cell r="H1070">
            <v>40</v>
          </cell>
          <cell r="I1070" t="str">
            <v>大阪</v>
          </cell>
          <cell r="J1070" t="str">
            <v>天満研修センター</v>
          </cell>
          <cell r="K1070" t="str">
            <v>101ホール</v>
          </cell>
          <cell r="L1070">
            <v>45021</v>
          </cell>
          <cell r="M1070">
            <v>45022</v>
          </cell>
          <cell r="O1070" t="str">
            <v>大阪</v>
          </cell>
          <cell r="P1070" t="str">
            <v>一般</v>
          </cell>
          <cell r="Q1070">
            <v>1</v>
          </cell>
          <cell r="R1070" t="str">
            <v>アサノ</v>
          </cell>
          <cell r="S1070" t="str">
            <v>ケンジ</v>
          </cell>
          <cell r="T1070" t="str">
            <v>アサノ　ケンジ</v>
          </cell>
          <cell r="U1070" t="str">
            <v>淺野</v>
          </cell>
          <cell r="V1070" t="str">
            <v>健治</v>
          </cell>
          <cell r="W1070" t="str">
            <v>淺野　健治</v>
          </cell>
          <cell r="X1070">
            <v>25653</v>
          </cell>
          <cell r="Y1070">
            <v>53</v>
          </cell>
          <cell r="Z1070" t="str">
            <v>610-0362</v>
          </cell>
          <cell r="AA1070" t="str">
            <v>京都府</v>
          </cell>
          <cell r="AB1070" t="str">
            <v>京田辺市東西神屋154－８</v>
          </cell>
          <cell r="AC1070" t="str">
            <v/>
          </cell>
          <cell r="AD1070" t="str">
            <v>090-6967-7257</v>
          </cell>
          <cell r="AE1070" t="str">
            <v>asano.kenji002@panasonic-homes.com</v>
          </cell>
          <cell r="AF1070" t="str">
            <v>パナソニックリフォーム株式会社</v>
          </cell>
          <cell r="AG1070" t="str">
            <v>近畿支社　奈良営業部</v>
          </cell>
          <cell r="AH1070" t="str">
            <v>630-8001</v>
          </cell>
          <cell r="AI1070" t="str">
            <v>奈良県</v>
          </cell>
          <cell r="AJ1070" t="str">
            <v>奈良市法華寺町138－1</v>
          </cell>
          <cell r="AK1070" t="str">
            <v>3階</v>
          </cell>
          <cell r="AL1070" t="str">
            <v>0742-36-5853</v>
          </cell>
          <cell r="AM1070" t="str">
            <v>⑥</v>
          </cell>
          <cell r="AN1070" t="str">
            <v>淺野　健治</v>
          </cell>
          <cell r="AO1070">
            <v>0</v>
          </cell>
          <cell r="AP1070">
            <v>1</v>
          </cell>
          <cell r="AS1070" t="str">
            <v>一括</v>
          </cell>
          <cell r="BA1070">
            <v>39</v>
          </cell>
          <cell r="BB1070" t="str">
            <v>○</v>
          </cell>
          <cell r="BC1070" t="str">
            <v>221400405043</v>
          </cell>
          <cell r="BD1070">
            <v>45022</v>
          </cell>
          <cell r="BE1070">
            <v>45033</v>
          </cell>
          <cell r="BF1070">
            <v>45040</v>
          </cell>
          <cell r="BG1070" t="str">
            <v>9:30</v>
          </cell>
          <cell r="BH1070" t="str">
            <v>17:00</v>
          </cell>
          <cell r="BI1070" t="str">
            <v>9:00</v>
          </cell>
          <cell r="BJ1070" t="str">
            <v>17:10</v>
          </cell>
          <cell r="BK1070" t="str">
            <v/>
          </cell>
          <cell r="BL1070" t="str">
            <v/>
          </cell>
        </row>
        <row r="1071">
          <cell r="A1071" t="str">
            <v>23-1400405-044</v>
          </cell>
          <cell r="B1071">
            <v>45012</v>
          </cell>
          <cell r="C1071">
            <v>45012</v>
          </cell>
          <cell r="F1071" t="str">
            <v>1400405</v>
          </cell>
          <cell r="G1071">
            <v>44</v>
          </cell>
          <cell r="H1071">
            <v>40</v>
          </cell>
          <cell r="I1071" t="str">
            <v>大阪</v>
          </cell>
          <cell r="J1071" t="str">
            <v>天満研修センター</v>
          </cell>
          <cell r="K1071" t="str">
            <v>101ホール</v>
          </cell>
          <cell r="L1071">
            <v>45021</v>
          </cell>
          <cell r="M1071">
            <v>45022</v>
          </cell>
          <cell r="O1071" t="str">
            <v>大阪</v>
          </cell>
          <cell r="P1071" t="str">
            <v>一般</v>
          </cell>
          <cell r="Q1071">
            <v>1</v>
          </cell>
          <cell r="R1071" t="str">
            <v>スギモト</v>
          </cell>
          <cell r="S1071" t="str">
            <v>ユキヒロ</v>
          </cell>
          <cell r="T1071" t="str">
            <v>スギモト　ユキヒロ</v>
          </cell>
          <cell r="U1071" t="str">
            <v>杉本</v>
          </cell>
          <cell r="V1071" t="str">
            <v>幸弘</v>
          </cell>
          <cell r="W1071" t="str">
            <v>杉本　幸弘</v>
          </cell>
          <cell r="X1071">
            <v>23657</v>
          </cell>
          <cell r="Y1071">
            <v>58</v>
          </cell>
          <cell r="Z1071" t="str">
            <v>630-0258</v>
          </cell>
          <cell r="AA1071" t="str">
            <v>奈良県</v>
          </cell>
          <cell r="AB1071" t="str">
            <v>生駒市東新町3-23</v>
          </cell>
          <cell r="AC1071" t="str">
            <v/>
          </cell>
          <cell r="AD1071" t="str">
            <v>090-2193-6727</v>
          </cell>
          <cell r="AE1071" t="str">
            <v>sugimoto.yukihiro@panasonic-homes.com</v>
          </cell>
          <cell r="AF1071" t="str">
            <v>パナソニックリフォーム株式会社</v>
          </cell>
          <cell r="AG1071" t="str">
            <v>近畿支社</v>
          </cell>
          <cell r="AH1071" t="str">
            <v>630-8001</v>
          </cell>
          <cell r="AI1071" t="str">
            <v>奈良県</v>
          </cell>
          <cell r="AJ1071" t="str">
            <v>奈良市法華寺町138-1</v>
          </cell>
          <cell r="AK1071" t="str">
            <v/>
          </cell>
          <cell r="AL1071" t="str">
            <v>0742-36-5853</v>
          </cell>
          <cell r="AM1071" t="str">
            <v>⑥</v>
          </cell>
          <cell r="AN1071" t="str">
            <v>杉本　幸弘</v>
          </cell>
          <cell r="AO1071">
            <v>1</v>
          </cell>
          <cell r="AP1071">
            <v>1</v>
          </cell>
          <cell r="AS1071" t="str">
            <v>一括</v>
          </cell>
          <cell r="BA1071">
            <v>39</v>
          </cell>
          <cell r="BB1071" t="str">
            <v>○</v>
          </cell>
          <cell r="BC1071" t="str">
            <v>221400405044</v>
          </cell>
          <cell r="BD1071">
            <v>45022</v>
          </cell>
          <cell r="BE1071">
            <v>45033</v>
          </cell>
          <cell r="BF1071">
            <v>45040</v>
          </cell>
          <cell r="BG1071" t="str">
            <v>9:30</v>
          </cell>
          <cell r="BH1071" t="str">
            <v>17:00</v>
          </cell>
          <cell r="BI1071" t="str">
            <v>9:00</v>
          </cell>
          <cell r="BJ1071" t="str">
            <v>17:10</v>
          </cell>
          <cell r="BK1071" t="str">
            <v/>
          </cell>
          <cell r="BL1071" t="str">
            <v/>
          </cell>
        </row>
        <row r="1072">
          <cell r="A1072" t="str">
            <v>23-1400405-045</v>
          </cell>
          <cell r="B1072">
            <v>45013</v>
          </cell>
          <cell r="C1072">
            <v>45013</v>
          </cell>
          <cell r="F1072" t="str">
            <v>1400405</v>
          </cell>
          <cell r="G1072">
            <v>45</v>
          </cell>
          <cell r="H1072">
            <v>40</v>
          </cell>
          <cell r="I1072" t="str">
            <v>大阪</v>
          </cell>
          <cell r="J1072" t="str">
            <v>天満研修センター</v>
          </cell>
          <cell r="K1072" t="str">
            <v>101ホール</v>
          </cell>
          <cell r="L1072">
            <v>45021</v>
          </cell>
          <cell r="M1072">
            <v>45022</v>
          </cell>
          <cell r="O1072" t="str">
            <v>大阪</v>
          </cell>
          <cell r="P1072" t="str">
            <v>一般</v>
          </cell>
          <cell r="Q1072">
            <v>1</v>
          </cell>
          <cell r="R1072" t="str">
            <v>ハレ</v>
          </cell>
          <cell r="S1072" t="str">
            <v>ミツオ</v>
          </cell>
          <cell r="T1072" t="str">
            <v>ハレ　ミツオ</v>
          </cell>
          <cell r="U1072" t="str">
            <v>晴</v>
          </cell>
          <cell r="V1072" t="str">
            <v>光男</v>
          </cell>
          <cell r="W1072" t="str">
            <v>晴　光男</v>
          </cell>
          <cell r="X1072">
            <v>21919</v>
          </cell>
          <cell r="Y1072">
            <v>64</v>
          </cell>
          <cell r="Z1072" t="str">
            <v>534-0021</v>
          </cell>
          <cell r="AA1072" t="str">
            <v>大阪府</v>
          </cell>
          <cell r="AB1072" t="str">
            <v>大阪市都島区都島本通1丁目17-17</v>
          </cell>
          <cell r="AD1072" t="str">
            <v>090-3165-4532</v>
          </cell>
          <cell r="AE1072" t="str">
            <v>hare.mitsuo@jp.panasonic.com</v>
          </cell>
          <cell r="AF1072" t="str">
            <v>パナソニックリフォーム株式会社</v>
          </cell>
          <cell r="AG1072" t="str">
            <v>近畿支社　奈良営業部 奈良リノベーション営業所</v>
          </cell>
          <cell r="AH1072" t="str">
            <v>630-8001</v>
          </cell>
          <cell r="AI1072" t="str">
            <v>奈良県</v>
          </cell>
          <cell r="AJ1072" t="str">
            <v>奈良市法華寺町138－1</v>
          </cell>
          <cell r="AK1072" t="str">
            <v>3階</v>
          </cell>
          <cell r="AL1072" t="str">
            <v>0742-36-5853</v>
          </cell>
          <cell r="AM1072" t="str">
            <v>⑥</v>
          </cell>
          <cell r="AN1072" t="str">
            <v>晴　光男</v>
          </cell>
          <cell r="AO1072">
            <v>1</v>
          </cell>
          <cell r="AP1072">
            <v>1</v>
          </cell>
          <cell r="AS1072" t="str">
            <v>一括</v>
          </cell>
          <cell r="BA1072">
            <v>38</v>
          </cell>
          <cell r="BB1072" t="str">
            <v>○</v>
          </cell>
          <cell r="BC1072" t="str">
            <v>221400405045</v>
          </cell>
          <cell r="BD1072">
            <v>45022</v>
          </cell>
          <cell r="BE1072">
            <v>45033</v>
          </cell>
          <cell r="BF1072">
            <v>45040</v>
          </cell>
          <cell r="BG1072" t="str">
            <v>9:30</v>
          </cell>
          <cell r="BH1072" t="str">
            <v>17:00</v>
          </cell>
          <cell r="BI1072" t="str">
            <v>9:00</v>
          </cell>
          <cell r="BJ1072" t="str">
            <v>17:10</v>
          </cell>
          <cell r="BK1072" t="str">
            <v/>
          </cell>
          <cell r="BL1072" t="str">
            <v/>
          </cell>
        </row>
        <row r="1073">
          <cell r="A1073" t="str">
            <v>23-1400405-046</v>
          </cell>
          <cell r="B1073">
            <v>44841</v>
          </cell>
          <cell r="F1073" t="str">
            <v>1400405</v>
          </cell>
          <cell r="G1073">
            <v>46</v>
          </cell>
          <cell r="H1073">
            <v>40</v>
          </cell>
          <cell r="I1073" t="str">
            <v>大阪</v>
          </cell>
          <cell r="J1073" t="str">
            <v>天満研修センター</v>
          </cell>
          <cell r="K1073" t="str">
            <v>101ホール</v>
          </cell>
          <cell r="L1073">
            <v>45021</v>
          </cell>
          <cell r="M1073">
            <v>45022</v>
          </cell>
          <cell r="O1073" t="str">
            <v>大阪</v>
          </cell>
          <cell r="P1073" t="str">
            <v>一般</v>
          </cell>
          <cell r="Q1073">
            <v>1</v>
          </cell>
          <cell r="R1073" t="str">
            <v>マルヤマ</v>
          </cell>
          <cell r="S1073" t="str">
            <v>マサフミ</v>
          </cell>
          <cell r="T1073" t="str">
            <v>マルヤマ　マサフミ</v>
          </cell>
          <cell r="U1073" t="str">
            <v>丸山</v>
          </cell>
          <cell r="V1073" t="str">
            <v>正文</v>
          </cell>
          <cell r="W1073" t="str">
            <v>丸山　正文</v>
          </cell>
          <cell r="X1073">
            <v>25740</v>
          </cell>
          <cell r="Y1073">
            <v>52</v>
          </cell>
          <cell r="Z1073" t="str">
            <v>538-0051</v>
          </cell>
          <cell r="AA1073" t="str">
            <v>大阪府</v>
          </cell>
          <cell r="AB1073" t="str">
            <v>大阪市鶴見区諸口1-1-2</v>
          </cell>
          <cell r="AC1073" t="str">
            <v>エンゼルハイム鶴見204</v>
          </cell>
          <cell r="AD1073" t="str">
            <v>090-7491-5235</v>
          </cell>
          <cell r="AE1073" t="str">
            <v>maruyama.masafumi@panasinic-homes.com</v>
          </cell>
          <cell r="AF1073" t="str">
            <v>パナソニックリフォーム株式会社</v>
          </cell>
          <cell r="AG1073" t="str">
            <v>近畿支社 奈良営業部</v>
          </cell>
          <cell r="AH1073" t="str">
            <v>630-8001</v>
          </cell>
          <cell r="AI1073" t="str">
            <v>奈良県</v>
          </cell>
          <cell r="AJ1073" t="str">
            <v>奈良市法華寺町138-1</v>
          </cell>
          <cell r="AK1073" t="str">
            <v/>
          </cell>
          <cell r="AL1073" t="str">
            <v>0742-36-5853</v>
          </cell>
          <cell r="AM1073" t="str">
            <v>⑥</v>
          </cell>
          <cell r="AN1073" t="str">
            <v>丸山　正文</v>
          </cell>
          <cell r="AO1073">
            <v>0</v>
          </cell>
          <cell r="AP1073">
            <v>1</v>
          </cell>
          <cell r="AS1073" t="str">
            <v>一括</v>
          </cell>
          <cell r="BA1073">
            <v>38</v>
          </cell>
          <cell r="BB1073" t="str">
            <v>○</v>
          </cell>
          <cell r="BC1073" t="str">
            <v>221400405046</v>
          </cell>
          <cell r="BD1073">
            <v>45022</v>
          </cell>
          <cell r="BE1073">
            <v>45033</v>
          </cell>
          <cell r="BF1073">
            <v>45040</v>
          </cell>
          <cell r="BG1073" t="str">
            <v>9:30</v>
          </cell>
          <cell r="BH1073" t="str">
            <v>17:00</v>
          </cell>
          <cell r="BI1073" t="str">
            <v>9:00</v>
          </cell>
          <cell r="BJ1073" t="str">
            <v>17:10</v>
          </cell>
          <cell r="BK1073" t="str">
            <v/>
          </cell>
          <cell r="BL1073" t="str">
            <v/>
          </cell>
        </row>
        <row r="1074">
          <cell r="A1074" t="str">
            <v>23-1400405-047</v>
          </cell>
          <cell r="B1074">
            <v>45013</v>
          </cell>
          <cell r="C1074">
            <v>45013</v>
          </cell>
          <cell r="F1074" t="str">
            <v>1400405</v>
          </cell>
          <cell r="G1074">
            <v>47</v>
          </cell>
          <cell r="H1074">
            <v>40</v>
          </cell>
          <cell r="I1074" t="str">
            <v>大阪</v>
          </cell>
          <cell r="J1074" t="str">
            <v>天満研修センター</v>
          </cell>
          <cell r="K1074" t="str">
            <v>101ホール</v>
          </cell>
          <cell r="L1074">
            <v>45021</v>
          </cell>
          <cell r="M1074">
            <v>45022</v>
          </cell>
          <cell r="O1074" t="str">
            <v>大阪</v>
          </cell>
          <cell r="P1074" t="str">
            <v>一般</v>
          </cell>
          <cell r="Q1074">
            <v>1</v>
          </cell>
          <cell r="R1074" t="str">
            <v>ワキタ</v>
          </cell>
          <cell r="S1074" t="str">
            <v>コウタロウ</v>
          </cell>
          <cell r="T1074" t="str">
            <v>ワキタ　コウタロウ</v>
          </cell>
          <cell r="U1074" t="str">
            <v>脇田</v>
          </cell>
          <cell r="V1074" t="str">
            <v>弘太郎</v>
          </cell>
          <cell r="W1074" t="str">
            <v>脇田　弘太郎</v>
          </cell>
          <cell r="X1074">
            <v>26093</v>
          </cell>
          <cell r="Y1074">
            <v>53</v>
          </cell>
          <cell r="Z1074" t="str">
            <v>636-0237</v>
          </cell>
          <cell r="AA1074" t="str">
            <v>奈良県</v>
          </cell>
          <cell r="AB1074" t="str">
            <v>磯城郡田原本町小阪61-9</v>
          </cell>
          <cell r="AD1074" t="str">
            <v>080-1486-0851</v>
          </cell>
          <cell r="AE1074" t="str">
            <v>wakita.kotaro@panasonic-homes.com</v>
          </cell>
          <cell r="AF1074" t="str">
            <v>パナソニックリフォーム株式会社</v>
          </cell>
          <cell r="AG1074" t="str">
            <v>近畿支社　奈良営業部</v>
          </cell>
          <cell r="AH1074" t="str">
            <v>630-8001</v>
          </cell>
          <cell r="AI1074" t="str">
            <v>奈良県</v>
          </cell>
          <cell r="AJ1074" t="str">
            <v>奈良市法華寺町138－1</v>
          </cell>
          <cell r="AK1074" t="str">
            <v>3階</v>
          </cell>
          <cell r="AL1074" t="str">
            <v>0742-36-5853</v>
          </cell>
          <cell r="AM1074" t="str">
            <v>⑥</v>
          </cell>
          <cell r="AN1074" t="str">
            <v>脇田　弘太郎</v>
          </cell>
          <cell r="AO1074">
            <v>0</v>
          </cell>
          <cell r="AP1074">
            <v>1</v>
          </cell>
          <cell r="AS1074" t="str">
            <v>一括</v>
          </cell>
          <cell r="BA1074">
            <v>35</v>
          </cell>
          <cell r="BB1074" t="str">
            <v>○</v>
          </cell>
          <cell r="BC1074" t="str">
            <v>221400405047</v>
          </cell>
          <cell r="BD1074">
            <v>45022</v>
          </cell>
          <cell r="BE1074">
            <v>45033</v>
          </cell>
          <cell r="BF1074">
            <v>45040</v>
          </cell>
          <cell r="BG1074" t="str">
            <v>9:30</v>
          </cell>
          <cell r="BH1074" t="str">
            <v>17:00</v>
          </cell>
          <cell r="BI1074" t="str">
            <v>9:00</v>
          </cell>
          <cell r="BJ1074" t="str">
            <v>17:10</v>
          </cell>
          <cell r="BK1074" t="str">
            <v/>
          </cell>
          <cell r="BL1074" t="str">
            <v/>
          </cell>
        </row>
        <row r="1075">
          <cell r="A1075" t="str">
            <v>23-1400405-048</v>
          </cell>
          <cell r="B1075">
            <v>45012</v>
          </cell>
          <cell r="C1075">
            <v>45013</v>
          </cell>
          <cell r="F1075" t="str">
            <v>1400405</v>
          </cell>
          <cell r="G1075">
            <v>48</v>
          </cell>
          <cell r="H1075">
            <v>40</v>
          </cell>
          <cell r="I1075" t="str">
            <v>大阪</v>
          </cell>
          <cell r="J1075" t="str">
            <v>天満研修センター</v>
          </cell>
          <cell r="K1075" t="str">
            <v>101ホール</v>
          </cell>
          <cell r="L1075">
            <v>45021</v>
          </cell>
          <cell r="M1075">
            <v>45022</v>
          </cell>
          <cell r="O1075" t="str">
            <v>大阪</v>
          </cell>
          <cell r="P1075" t="str">
            <v>一般</v>
          </cell>
          <cell r="Q1075">
            <v>1</v>
          </cell>
          <cell r="R1075" t="str">
            <v>ツジノ</v>
          </cell>
          <cell r="S1075" t="str">
            <v>アキラ</v>
          </cell>
          <cell r="T1075" t="str">
            <v>ツジノ　アキラ</v>
          </cell>
          <cell r="U1075" t="str">
            <v>辻野</v>
          </cell>
          <cell r="V1075" t="str">
            <v>皓</v>
          </cell>
          <cell r="W1075" t="str">
            <v>辻野　皓</v>
          </cell>
          <cell r="X1075">
            <v>36166</v>
          </cell>
          <cell r="Y1075">
            <v>25</v>
          </cell>
          <cell r="Z1075" t="str">
            <v>591-8022</v>
          </cell>
          <cell r="AA1075" t="str">
            <v>大阪府</v>
          </cell>
          <cell r="AB1075" t="str">
            <v>堺市北区金岡町916-3</v>
          </cell>
          <cell r="AD1075" t="str">
            <v>080-8336-4724</v>
          </cell>
          <cell r="AE1075" t="str">
            <v>tsujino.akira@panasonic-homes.com</v>
          </cell>
          <cell r="AF1075" t="str">
            <v>パナソニックリフォーム株式会社</v>
          </cell>
          <cell r="AG1075" t="str">
            <v>近畿支社　大阪南営業部　大阪南第二営業所</v>
          </cell>
          <cell r="AH1075" t="str">
            <v>591-8025</v>
          </cell>
          <cell r="AI1075" t="str">
            <v>大阪府</v>
          </cell>
          <cell r="AJ1075" t="str">
            <v>堺市北区長曽根町3083番地9</v>
          </cell>
          <cell r="AL1075" t="str">
            <v>072-257-7488</v>
          </cell>
          <cell r="AM1075" t="str">
            <v>①</v>
          </cell>
          <cell r="AN1075" t="str">
            <v>辻野　晧</v>
          </cell>
          <cell r="AO1075">
            <v>1</v>
          </cell>
          <cell r="AP1075">
            <v>1</v>
          </cell>
          <cell r="AS1075" t="str">
            <v>一括</v>
          </cell>
          <cell r="BA1075">
            <v>34</v>
          </cell>
          <cell r="BB1075" t="str">
            <v>○</v>
          </cell>
          <cell r="BC1075" t="str">
            <v>221400405048</v>
          </cell>
          <cell r="BD1075">
            <v>45022</v>
          </cell>
          <cell r="BE1075">
            <v>45033</v>
          </cell>
          <cell r="BF1075">
            <v>45040</v>
          </cell>
        </row>
        <row r="1076">
          <cell r="A1076" t="str">
            <v>23-1400405-049</v>
          </cell>
          <cell r="B1076">
            <v>45013</v>
          </cell>
          <cell r="C1076">
            <v>45013</v>
          </cell>
          <cell r="F1076" t="str">
            <v>1400405</v>
          </cell>
          <cell r="G1076">
            <v>49</v>
          </cell>
          <cell r="H1076">
            <v>40</v>
          </cell>
          <cell r="I1076" t="str">
            <v>大阪</v>
          </cell>
          <cell r="J1076" t="str">
            <v>天満研修センター</v>
          </cell>
          <cell r="K1076" t="str">
            <v>101ホール</v>
          </cell>
          <cell r="L1076">
            <v>45021</v>
          </cell>
          <cell r="M1076">
            <v>45022</v>
          </cell>
          <cell r="O1076" t="str">
            <v>大阪</v>
          </cell>
          <cell r="P1076" t="str">
            <v>一般</v>
          </cell>
          <cell r="Q1076">
            <v>1</v>
          </cell>
          <cell r="R1076" t="str">
            <v>オカダ</v>
          </cell>
          <cell r="S1076" t="str">
            <v>ヒデト</v>
          </cell>
          <cell r="T1076" t="str">
            <v>オカダ　ヒデト</v>
          </cell>
          <cell r="U1076" t="str">
            <v>岡田</v>
          </cell>
          <cell r="V1076" t="str">
            <v>英人</v>
          </cell>
          <cell r="W1076" t="str">
            <v>岡田　英人</v>
          </cell>
          <cell r="X1076">
            <v>28164</v>
          </cell>
          <cell r="Y1076">
            <v>47</v>
          </cell>
          <cell r="Z1076" t="str">
            <v>672-8079</v>
          </cell>
          <cell r="AA1076" t="str">
            <v>兵庫県</v>
          </cell>
          <cell r="AB1076" t="str">
            <v>姫路市飾磨区今在家3-86-1</v>
          </cell>
          <cell r="AD1076" t="str">
            <v>090-3489-7275</v>
          </cell>
          <cell r="AF1076" t="str">
            <v>岡田建築</v>
          </cell>
          <cell r="AH1076" t="str">
            <v>672-8079</v>
          </cell>
          <cell r="AI1076" t="str">
            <v>兵庫県</v>
          </cell>
          <cell r="AJ1076" t="str">
            <v>姫路市飾磨区今在家3-86-1</v>
          </cell>
          <cell r="AL1076" t="str">
            <v>090-3489-7275</v>
          </cell>
          <cell r="AM1076" t="str">
            <v>⑥</v>
          </cell>
          <cell r="AN1076" t="str">
            <v>岡田　英人</v>
          </cell>
          <cell r="AO1076">
            <v>1</v>
          </cell>
          <cell r="AP1076">
            <v>1</v>
          </cell>
          <cell r="AS1076" t="str">
            <v>三菱</v>
          </cell>
          <cell r="AT1076">
            <v>45013</v>
          </cell>
          <cell r="BA1076">
            <v>39</v>
          </cell>
          <cell r="BB1076" t="str">
            <v>○</v>
          </cell>
          <cell r="BC1076" t="str">
            <v>221400405049</v>
          </cell>
          <cell r="BD1076">
            <v>45022</v>
          </cell>
          <cell r="BE1076">
            <v>45033</v>
          </cell>
          <cell r="BF1076">
            <v>45040</v>
          </cell>
          <cell r="BG1076" t="str">
            <v>9:30</v>
          </cell>
          <cell r="BH1076" t="str">
            <v>17:00</v>
          </cell>
          <cell r="BI1076" t="str">
            <v>9:00</v>
          </cell>
          <cell r="BJ1076" t="str">
            <v>17:10</v>
          </cell>
          <cell r="BK1076" t="str">
            <v/>
          </cell>
          <cell r="BL1076" t="str">
            <v/>
          </cell>
        </row>
        <row r="1077">
          <cell r="A1077" t="str">
            <v>23-1400405-050</v>
          </cell>
          <cell r="B1077">
            <v>45013</v>
          </cell>
          <cell r="C1077">
            <v>45014</v>
          </cell>
          <cell r="F1077" t="str">
            <v>1400405</v>
          </cell>
          <cell r="G1077">
            <v>50</v>
          </cell>
          <cell r="H1077">
            <v>40</v>
          </cell>
          <cell r="I1077" t="str">
            <v>大阪</v>
          </cell>
          <cell r="J1077" t="str">
            <v>天満研修センター</v>
          </cell>
          <cell r="K1077" t="str">
            <v>101ホール</v>
          </cell>
          <cell r="L1077">
            <v>45021</v>
          </cell>
          <cell r="M1077">
            <v>45022</v>
          </cell>
          <cell r="O1077" t="str">
            <v>大阪</v>
          </cell>
          <cell r="P1077" t="str">
            <v>一般</v>
          </cell>
          <cell r="Q1077">
            <v>1</v>
          </cell>
          <cell r="R1077" t="str">
            <v>ミズグチ</v>
          </cell>
          <cell r="S1077" t="str">
            <v>シュンゴ</v>
          </cell>
          <cell r="T1077" t="str">
            <v>ミズグチ　シュンゴ</v>
          </cell>
          <cell r="U1077" t="str">
            <v>水口</v>
          </cell>
          <cell r="V1077" t="str">
            <v>俊吾</v>
          </cell>
          <cell r="W1077" t="str">
            <v>水口　俊吾</v>
          </cell>
          <cell r="X1077">
            <v>21950</v>
          </cell>
          <cell r="Y1077">
            <v>63</v>
          </cell>
          <cell r="Z1077" t="str">
            <v>636-0212</v>
          </cell>
          <cell r="AA1077" t="str">
            <v>奈良県</v>
          </cell>
          <cell r="AB1077" t="str">
            <v>磯城郡三宅町石見112-28</v>
          </cell>
          <cell r="AC1077" t="str">
            <v/>
          </cell>
          <cell r="AD1077" t="str">
            <v>090-2104-8153</v>
          </cell>
          <cell r="AE1077" t="str">
            <v>mizuguchi.shungo@panasonic-homes.com</v>
          </cell>
          <cell r="AF1077" t="str">
            <v>パナソニックリフォーム株式会社</v>
          </cell>
          <cell r="AG1077" t="str">
            <v>近畿支社　奈良営業部</v>
          </cell>
          <cell r="AH1077" t="str">
            <v>630-8001</v>
          </cell>
          <cell r="AI1077" t="str">
            <v>奈良県</v>
          </cell>
          <cell r="AJ1077" t="str">
            <v>奈良市法華寺町138-1</v>
          </cell>
          <cell r="AK1077" t="str">
            <v/>
          </cell>
          <cell r="AL1077" t="str">
            <v>0742-36-5853</v>
          </cell>
          <cell r="AM1077" t="str">
            <v>⑥</v>
          </cell>
          <cell r="AN1077" t="str">
            <v>水口　俊吾</v>
          </cell>
          <cell r="AO1077">
            <v>0</v>
          </cell>
          <cell r="AP1077">
            <v>1</v>
          </cell>
          <cell r="AS1077" t="str">
            <v>一括</v>
          </cell>
          <cell r="BA1077">
            <v>34</v>
          </cell>
          <cell r="BB1077" t="str">
            <v>○</v>
          </cell>
          <cell r="BC1077" t="str">
            <v>221400405050</v>
          </cell>
          <cell r="BD1077">
            <v>45022</v>
          </cell>
          <cell r="BE1077">
            <v>45033</v>
          </cell>
          <cell r="BF1077">
            <v>45040</v>
          </cell>
          <cell r="BG1077" t="str">
            <v>9:30</v>
          </cell>
          <cell r="BH1077" t="str">
            <v>17:00</v>
          </cell>
          <cell r="BI1077" t="str">
            <v>9:00</v>
          </cell>
          <cell r="BJ1077" t="str">
            <v>17:10</v>
          </cell>
          <cell r="BK1077" t="str">
            <v/>
          </cell>
          <cell r="BL1077" t="str">
            <v/>
          </cell>
        </row>
        <row r="1078">
          <cell r="A1078" t="str">
            <v>23-1400405-051</v>
          </cell>
          <cell r="B1078">
            <v>45013</v>
          </cell>
          <cell r="C1078">
            <v>45014</v>
          </cell>
          <cell r="F1078" t="str">
            <v>1400405</v>
          </cell>
          <cell r="G1078">
            <v>51</v>
          </cell>
          <cell r="H1078">
            <v>40</v>
          </cell>
          <cell r="I1078" t="str">
            <v>大阪</v>
          </cell>
          <cell r="J1078" t="str">
            <v>天満研修センター</v>
          </cell>
          <cell r="K1078" t="str">
            <v>101ホール</v>
          </cell>
          <cell r="L1078">
            <v>45021</v>
          </cell>
          <cell r="M1078">
            <v>45022</v>
          </cell>
          <cell r="O1078" t="str">
            <v>大阪</v>
          </cell>
          <cell r="P1078" t="str">
            <v>一般</v>
          </cell>
          <cell r="Q1078">
            <v>1</v>
          </cell>
          <cell r="R1078" t="str">
            <v>ハシヤマ</v>
          </cell>
          <cell r="S1078" t="str">
            <v>ヒロタカ</v>
          </cell>
          <cell r="T1078" t="str">
            <v>ハシヤマ　ヒロタカ</v>
          </cell>
          <cell r="U1078" t="str">
            <v>橋山</v>
          </cell>
          <cell r="V1078" t="str">
            <v>博貴</v>
          </cell>
          <cell r="W1078" t="str">
            <v>橋山　博貴</v>
          </cell>
          <cell r="X1078">
            <v>25947</v>
          </cell>
          <cell r="Y1078">
            <v>52</v>
          </cell>
          <cell r="Z1078" t="str">
            <v>581-0832</v>
          </cell>
          <cell r="AA1078" t="str">
            <v>大阪府</v>
          </cell>
          <cell r="AB1078" t="str">
            <v>八尾市堤町1-48-18</v>
          </cell>
          <cell r="AC1078" t="str">
            <v/>
          </cell>
          <cell r="AD1078" t="str">
            <v>090-9053-2462</v>
          </cell>
          <cell r="AE1078" t="str">
            <v>hashiyama.hirotaka@panasonic-homes.com</v>
          </cell>
          <cell r="AF1078" t="str">
            <v>パナソニックリフォーム株式会社</v>
          </cell>
          <cell r="AG1078" t="str">
            <v>近畿支社　奈良営業部</v>
          </cell>
          <cell r="AH1078" t="str">
            <v>630-8001</v>
          </cell>
          <cell r="AI1078" t="str">
            <v>奈良県</v>
          </cell>
          <cell r="AJ1078" t="str">
            <v>奈良市法華寺町138-1</v>
          </cell>
          <cell r="AK1078" t="str">
            <v/>
          </cell>
          <cell r="AL1078" t="str">
            <v>0742-36-5853</v>
          </cell>
          <cell r="AM1078" t="str">
            <v>⑥</v>
          </cell>
          <cell r="AN1078" t="str">
            <v>橋山　博貴</v>
          </cell>
          <cell r="AO1078">
            <v>0</v>
          </cell>
          <cell r="AP1078">
            <v>1</v>
          </cell>
          <cell r="AS1078" t="str">
            <v>一括</v>
          </cell>
          <cell r="BA1078">
            <v>40</v>
          </cell>
          <cell r="BB1078" t="str">
            <v>○</v>
          </cell>
          <cell r="BC1078" t="str">
            <v>221400405051</v>
          </cell>
          <cell r="BD1078">
            <v>45022</v>
          </cell>
          <cell r="BE1078">
            <v>45033</v>
          </cell>
          <cell r="BF1078">
            <v>45040</v>
          </cell>
          <cell r="BG1078" t="str">
            <v>9:30</v>
          </cell>
          <cell r="BH1078" t="str">
            <v>17:00</v>
          </cell>
          <cell r="BI1078" t="str">
            <v>9:00</v>
          </cell>
          <cell r="BJ1078" t="str">
            <v>17:10</v>
          </cell>
          <cell r="BK1078" t="str">
            <v/>
          </cell>
          <cell r="BL1078" t="str">
            <v/>
          </cell>
        </row>
        <row r="1079">
          <cell r="A1079" t="str">
            <v>23-1400405-052</v>
          </cell>
          <cell r="B1079">
            <v>45013</v>
          </cell>
          <cell r="C1079">
            <v>45014</v>
          </cell>
          <cell r="F1079" t="str">
            <v>1400405</v>
          </cell>
          <cell r="G1079">
            <v>52</v>
          </cell>
          <cell r="H1079">
            <v>40</v>
          </cell>
          <cell r="I1079" t="str">
            <v>大阪</v>
          </cell>
          <cell r="J1079" t="str">
            <v>天満研修センター</v>
          </cell>
          <cell r="K1079" t="str">
            <v>101ホール</v>
          </cell>
          <cell r="L1079">
            <v>45021</v>
          </cell>
          <cell r="M1079">
            <v>45022</v>
          </cell>
          <cell r="O1079" t="str">
            <v>大阪</v>
          </cell>
          <cell r="P1079" t="str">
            <v>一般</v>
          </cell>
          <cell r="Q1079">
            <v>1</v>
          </cell>
          <cell r="R1079" t="str">
            <v>マエダ</v>
          </cell>
          <cell r="S1079" t="str">
            <v>ルイ</v>
          </cell>
          <cell r="T1079" t="str">
            <v>マエダ　ルイ</v>
          </cell>
          <cell r="U1079" t="str">
            <v>前田</v>
          </cell>
          <cell r="V1079" t="str">
            <v>瑠唯</v>
          </cell>
          <cell r="W1079" t="str">
            <v>前田　瑠唯</v>
          </cell>
          <cell r="X1079">
            <v>36488</v>
          </cell>
          <cell r="Y1079">
            <v>23</v>
          </cell>
          <cell r="Z1079" t="str">
            <v>639-0201</v>
          </cell>
          <cell r="AA1079" t="str">
            <v>奈良県</v>
          </cell>
          <cell r="AB1079" t="str">
            <v>北葛城郡上牧町片岡台3丁目1番地</v>
          </cell>
          <cell r="AC1079" t="str">
            <v>4棟202号室</v>
          </cell>
          <cell r="AD1079" t="str">
            <v>090-2282-8574</v>
          </cell>
          <cell r="AE1079" t="str">
            <v>maerui1124@icloud.com</v>
          </cell>
          <cell r="AF1079" t="str">
            <v>パナソニックリフォーム株式会社</v>
          </cell>
          <cell r="AG1079" t="str">
            <v>近畿支社　奈良営業部</v>
          </cell>
          <cell r="AH1079" t="str">
            <v>630-8001</v>
          </cell>
          <cell r="AI1079" t="str">
            <v>奈良県</v>
          </cell>
          <cell r="AJ1079" t="str">
            <v>奈良市法華寺町138-1</v>
          </cell>
          <cell r="AK1079" t="str">
            <v>（3階）</v>
          </cell>
          <cell r="AL1079" t="str">
            <v>0742-36-5853</v>
          </cell>
          <cell r="AM1079" t="str">
            <v>①</v>
          </cell>
          <cell r="AN1079" t="str">
            <v>前田　瑠唯</v>
          </cell>
          <cell r="AO1079">
            <v>1</v>
          </cell>
          <cell r="AP1079">
            <v>1</v>
          </cell>
          <cell r="AS1079" t="str">
            <v>一括</v>
          </cell>
          <cell r="BA1079">
            <v>38</v>
          </cell>
          <cell r="BB1079" t="str">
            <v>○</v>
          </cell>
          <cell r="BC1079" t="str">
            <v>221400405052</v>
          </cell>
          <cell r="BD1079">
            <v>45022</v>
          </cell>
          <cell r="BE1079">
            <v>45033</v>
          </cell>
          <cell r="BF1079">
            <v>45040</v>
          </cell>
          <cell r="BG1079" t="str">
            <v>9:30</v>
          </cell>
          <cell r="BH1079" t="str">
            <v>17:00</v>
          </cell>
          <cell r="BI1079" t="str">
            <v>9:00</v>
          </cell>
          <cell r="BJ1079" t="str">
            <v>17:10</v>
          </cell>
          <cell r="BK1079" t="str">
            <v/>
          </cell>
          <cell r="BL1079" t="str">
            <v/>
          </cell>
        </row>
        <row r="1080">
          <cell r="A1080" t="str">
            <v>23-1400405-053</v>
          </cell>
          <cell r="B1080">
            <v>44898</v>
          </cell>
          <cell r="F1080" t="str">
            <v>1400405</v>
          </cell>
          <cell r="G1080">
            <v>53</v>
          </cell>
          <cell r="H1080">
            <v>40</v>
          </cell>
          <cell r="I1080" t="str">
            <v>大阪</v>
          </cell>
          <cell r="J1080" t="str">
            <v>天満研修センター</v>
          </cell>
          <cell r="K1080" t="str">
            <v>101ホール</v>
          </cell>
          <cell r="L1080">
            <v>45021</v>
          </cell>
          <cell r="M1080">
            <v>45022</v>
          </cell>
          <cell r="O1080" t="str">
            <v>大阪</v>
          </cell>
          <cell r="P1080" t="str">
            <v>一般</v>
          </cell>
          <cell r="Q1080">
            <v>1</v>
          </cell>
          <cell r="R1080" t="str">
            <v>ミヤコ</v>
          </cell>
          <cell r="S1080" t="str">
            <v>エリコ</v>
          </cell>
          <cell r="T1080" t="str">
            <v>ミヤコ　エリコ</v>
          </cell>
          <cell r="U1080" t="str">
            <v>都</v>
          </cell>
          <cell r="V1080" t="str">
            <v>恵理子</v>
          </cell>
          <cell r="W1080" t="str">
            <v>都　恵理子</v>
          </cell>
          <cell r="X1080">
            <v>35745</v>
          </cell>
          <cell r="Y1080">
            <v>25</v>
          </cell>
          <cell r="Z1080" t="str">
            <v>619-0223</v>
          </cell>
          <cell r="AA1080" t="str">
            <v>京都府</v>
          </cell>
          <cell r="AB1080" t="str">
            <v>木津川市相楽台9-9-30-202</v>
          </cell>
          <cell r="AC1080" t="str">
            <v/>
          </cell>
          <cell r="AD1080" t="str">
            <v>080-2466-8176</v>
          </cell>
          <cell r="AE1080" t="str">
            <v>miyako.eriko@panasonic-homes.com</v>
          </cell>
          <cell r="AF1080" t="str">
            <v>パナソニックリフォーム株式会社</v>
          </cell>
          <cell r="AG1080" t="str">
            <v>近畿支社　奈良営業部</v>
          </cell>
          <cell r="AH1080" t="str">
            <v>630-8001</v>
          </cell>
          <cell r="AI1080" t="str">
            <v>奈良県</v>
          </cell>
          <cell r="AJ1080" t="str">
            <v>奈良市法華寺町138-1</v>
          </cell>
          <cell r="AK1080" t="str">
            <v/>
          </cell>
          <cell r="AL1080" t="str">
            <v>0742-36-5853</v>
          </cell>
          <cell r="AM1080" t="str">
            <v>①</v>
          </cell>
          <cell r="AN1080" t="str">
            <v>都　恵理子</v>
          </cell>
          <cell r="AO1080">
            <v>0</v>
          </cell>
          <cell r="AP1080">
            <v>1</v>
          </cell>
          <cell r="AS1080" t="str">
            <v>一括</v>
          </cell>
          <cell r="BA1080">
            <v>34</v>
          </cell>
          <cell r="BB1080" t="str">
            <v>○</v>
          </cell>
          <cell r="BC1080" t="str">
            <v>221400405053</v>
          </cell>
          <cell r="BD1080">
            <v>45022</v>
          </cell>
          <cell r="BE1080">
            <v>45033</v>
          </cell>
          <cell r="BF1080">
            <v>45040</v>
          </cell>
          <cell r="BG1080" t="str">
            <v>9:30</v>
          </cell>
          <cell r="BH1080" t="str">
            <v>17:00</v>
          </cell>
          <cell r="BI1080" t="str">
            <v>9:00</v>
          </cell>
          <cell r="BJ1080" t="str">
            <v>17:10</v>
          </cell>
          <cell r="BK1080" t="str">
            <v/>
          </cell>
          <cell r="BL1080" t="str">
            <v/>
          </cell>
        </row>
        <row r="1081">
          <cell r="A1081" t="str">
            <v>23-1400405-054</v>
          </cell>
          <cell r="B1081">
            <v>45015</v>
          </cell>
          <cell r="C1081">
            <v>45015</v>
          </cell>
          <cell r="F1081" t="str">
            <v>1400405</v>
          </cell>
          <cell r="G1081">
            <v>54</v>
          </cell>
          <cell r="H1081">
            <v>40</v>
          </cell>
          <cell r="I1081" t="str">
            <v>大阪</v>
          </cell>
          <cell r="J1081" t="str">
            <v>天満研修センター</v>
          </cell>
          <cell r="K1081" t="str">
            <v>101ホール</v>
          </cell>
          <cell r="L1081">
            <v>45021</v>
          </cell>
          <cell r="M1081">
            <v>45022</v>
          </cell>
          <cell r="O1081" t="str">
            <v>大阪</v>
          </cell>
          <cell r="P1081" t="str">
            <v>一般</v>
          </cell>
          <cell r="Q1081">
            <v>1</v>
          </cell>
          <cell r="R1081" t="str">
            <v>カサイ</v>
          </cell>
          <cell r="S1081" t="str">
            <v>キヨシゲ</v>
          </cell>
          <cell r="T1081" t="str">
            <v>カサイ　キヨシゲ</v>
          </cell>
          <cell r="U1081" t="str">
            <v>葛西</v>
          </cell>
          <cell r="V1081" t="str">
            <v>清重</v>
          </cell>
          <cell r="W1081" t="str">
            <v>葛西　清重</v>
          </cell>
          <cell r="X1081">
            <v>24948</v>
          </cell>
          <cell r="Y1081">
            <v>54</v>
          </cell>
          <cell r="Z1081" t="str">
            <v>556-0023</v>
          </cell>
          <cell r="AA1081" t="str">
            <v>大阪府</v>
          </cell>
          <cell r="AB1081" t="str">
            <v>大阪市浪速区稲荷1-4-12</v>
          </cell>
          <cell r="AC1081" t="str">
            <v>アビタシオン西なんば1301号室</v>
          </cell>
          <cell r="AD1081" t="str">
            <v>080-2448-4078</v>
          </cell>
          <cell r="AE1081" t="str">
            <v>kasai.kiyoshige@panasonic-homes.com</v>
          </cell>
          <cell r="AF1081" t="str">
            <v>パナソニックリフォーム株式会社</v>
          </cell>
          <cell r="AG1081" t="str">
            <v>近畿支社　奈良営業部</v>
          </cell>
          <cell r="AH1081" t="str">
            <v>630-8001</v>
          </cell>
          <cell r="AI1081" t="str">
            <v>奈良県</v>
          </cell>
          <cell r="AJ1081" t="str">
            <v>奈良市法華寺町138-1</v>
          </cell>
          <cell r="AK1081" t="str">
            <v/>
          </cell>
          <cell r="AL1081" t="str">
            <v>0742-36-5853</v>
          </cell>
          <cell r="AM1081" t="str">
            <v>⑥</v>
          </cell>
          <cell r="AN1081" t="str">
            <v>葛西　清重</v>
          </cell>
          <cell r="AO1081">
            <v>1</v>
          </cell>
          <cell r="AP1081">
            <v>1</v>
          </cell>
          <cell r="AS1081" t="str">
            <v>一括</v>
          </cell>
          <cell r="BA1081">
            <v>38</v>
          </cell>
          <cell r="BB1081" t="str">
            <v>○</v>
          </cell>
          <cell r="BC1081" t="str">
            <v>221400405054</v>
          </cell>
          <cell r="BD1081">
            <v>45022</v>
          </cell>
          <cell r="BE1081">
            <v>45033</v>
          </cell>
          <cell r="BF1081">
            <v>45040</v>
          </cell>
          <cell r="BG1081" t="str">
            <v>9:30</v>
          </cell>
          <cell r="BH1081" t="str">
            <v>17:00</v>
          </cell>
          <cell r="BI1081" t="str">
            <v>9:00</v>
          </cell>
          <cell r="BJ1081" t="str">
            <v>17:10</v>
          </cell>
          <cell r="BK1081" t="str">
            <v/>
          </cell>
          <cell r="BL1081" t="str">
            <v/>
          </cell>
        </row>
        <row r="1082">
          <cell r="A1082" t="str">
            <v>23-1400405-055</v>
          </cell>
          <cell r="B1082">
            <v>45015</v>
          </cell>
          <cell r="C1082">
            <v>45015</v>
          </cell>
          <cell r="F1082" t="str">
            <v>1400405</v>
          </cell>
          <cell r="G1082">
            <v>55</v>
          </cell>
          <cell r="H1082">
            <v>40</v>
          </cell>
          <cell r="I1082" t="str">
            <v>大阪</v>
          </cell>
          <cell r="J1082" t="str">
            <v>天満研修センター</v>
          </cell>
          <cell r="K1082" t="str">
            <v>101ホール</v>
          </cell>
          <cell r="L1082">
            <v>45021</v>
          </cell>
          <cell r="M1082">
            <v>45022</v>
          </cell>
          <cell r="O1082" t="str">
            <v>大阪</v>
          </cell>
          <cell r="P1082" t="str">
            <v>一般</v>
          </cell>
          <cell r="Q1082">
            <v>1</v>
          </cell>
          <cell r="R1082" t="str">
            <v>サコン</v>
          </cell>
          <cell r="S1082" t="str">
            <v>タクジ</v>
          </cell>
          <cell r="T1082" t="str">
            <v>サコン　タクジ</v>
          </cell>
          <cell r="U1082" t="str">
            <v>左近</v>
          </cell>
          <cell r="V1082" t="str">
            <v>拓司</v>
          </cell>
          <cell r="W1082" t="str">
            <v>左近　拓司</v>
          </cell>
          <cell r="X1082">
            <v>25178</v>
          </cell>
          <cell r="Y1082">
            <v>54</v>
          </cell>
          <cell r="Z1082" t="str">
            <v>576-0054</v>
          </cell>
          <cell r="AA1082" t="str">
            <v>大阪府</v>
          </cell>
          <cell r="AB1082" t="str">
            <v>交野市幾野2-14-10</v>
          </cell>
          <cell r="AC1082" t="str">
            <v/>
          </cell>
          <cell r="AD1082" t="str">
            <v>090-5662-6455</v>
          </cell>
          <cell r="AE1082" t="str">
            <v>sakon.takuji@panasonic-homes.com</v>
          </cell>
          <cell r="AF1082" t="str">
            <v>パナソニックリフォーム株式会社</v>
          </cell>
          <cell r="AG1082" t="str">
            <v>近畿支社　大阪北営業部　京阪店</v>
          </cell>
          <cell r="AH1082" t="str">
            <v>573-1188</v>
          </cell>
          <cell r="AI1082" t="str">
            <v>大阪府</v>
          </cell>
          <cell r="AJ1082" t="str">
            <v>枚方市磯島北町36-8</v>
          </cell>
          <cell r="AK1082" t="str">
            <v/>
          </cell>
          <cell r="AL1082" t="str">
            <v>072-848-5871</v>
          </cell>
          <cell r="AM1082" t="str">
            <v>⑥</v>
          </cell>
          <cell r="AN1082" t="str">
            <v>左近　拓司</v>
          </cell>
          <cell r="AO1082">
            <v>0</v>
          </cell>
          <cell r="AP1082">
            <v>1</v>
          </cell>
          <cell r="AS1082" t="str">
            <v>一括</v>
          </cell>
          <cell r="BA1082">
            <v>39</v>
          </cell>
          <cell r="BB1082" t="str">
            <v>○</v>
          </cell>
          <cell r="BC1082" t="str">
            <v>221400405055</v>
          </cell>
          <cell r="BD1082">
            <v>45022</v>
          </cell>
          <cell r="BE1082">
            <v>45033</v>
          </cell>
          <cell r="BF1082">
            <v>45040</v>
          </cell>
          <cell r="BG1082" t="str">
            <v>9:30</v>
          </cell>
          <cell r="BH1082" t="str">
            <v>17:00</v>
          </cell>
          <cell r="BI1082" t="str">
            <v>9:00</v>
          </cell>
          <cell r="BJ1082" t="str">
            <v>17:10</v>
          </cell>
          <cell r="BK1082" t="str">
            <v/>
          </cell>
          <cell r="BL1082" t="str">
            <v/>
          </cell>
        </row>
        <row r="1083">
          <cell r="A1083" t="str">
            <v>23-1400405-056</v>
          </cell>
          <cell r="B1083">
            <v>45015</v>
          </cell>
          <cell r="C1083">
            <v>45016</v>
          </cell>
          <cell r="F1083" t="str">
            <v>1400405</v>
          </cell>
          <cell r="G1083">
            <v>56</v>
          </cell>
          <cell r="H1083">
            <v>40</v>
          </cell>
          <cell r="I1083" t="str">
            <v>大阪</v>
          </cell>
          <cell r="J1083" t="str">
            <v>天満研修センター</v>
          </cell>
          <cell r="K1083" t="str">
            <v>101ホール</v>
          </cell>
          <cell r="L1083">
            <v>45021</v>
          </cell>
          <cell r="M1083">
            <v>45022</v>
          </cell>
          <cell r="O1083" t="str">
            <v>大阪</v>
          </cell>
          <cell r="P1083" t="str">
            <v>一般</v>
          </cell>
          <cell r="Q1083">
            <v>1</v>
          </cell>
          <cell r="R1083" t="str">
            <v>カワツ</v>
          </cell>
          <cell r="S1083" t="str">
            <v>アキオ</v>
          </cell>
          <cell r="T1083" t="str">
            <v>カワツ　アキオ</v>
          </cell>
          <cell r="U1083" t="str">
            <v>川津</v>
          </cell>
          <cell r="V1083" t="str">
            <v>晶夫</v>
          </cell>
          <cell r="W1083" t="str">
            <v>川津　晶夫</v>
          </cell>
          <cell r="X1083">
            <v>26011</v>
          </cell>
          <cell r="Y1083">
            <v>52</v>
          </cell>
          <cell r="Z1083" t="str">
            <v>591-8035</v>
          </cell>
          <cell r="AA1083" t="str">
            <v>大阪府</v>
          </cell>
          <cell r="AB1083" t="str">
            <v>堺市北区東上野芝町2丁169番1号</v>
          </cell>
          <cell r="AD1083" t="str">
            <v>090-2705-2353</v>
          </cell>
          <cell r="AE1083" t="str">
            <v>kawastu.akio@panasonic-homes.com</v>
          </cell>
          <cell r="AF1083" t="str">
            <v>パナソニックホームズ株式会社</v>
          </cell>
          <cell r="AG1083" t="str">
            <v>大阪オーナーサポートセンター</v>
          </cell>
          <cell r="AH1083" t="str">
            <v>573-1188</v>
          </cell>
          <cell r="AI1083" t="str">
            <v>大阪府</v>
          </cell>
          <cell r="AJ1083" t="str">
            <v>枚方市磯島北町36－8</v>
          </cell>
          <cell r="AL1083" t="str">
            <v>072-848-5914</v>
          </cell>
          <cell r="AM1083" t="str">
            <v>⑥</v>
          </cell>
          <cell r="AN1083" t="str">
            <v>川津　晶夫</v>
          </cell>
          <cell r="AO1083">
            <v>1</v>
          </cell>
          <cell r="AP1083">
            <v>1</v>
          </cell>
          <cell r="AS1083" t="str">
            <v>一括</v>
          </cell>
          <cell r="BA1083">
            <v>39</v>
          </cell>
          <cell r="BB1083" t="str">
            <v>○</v>
          </cell>
          <cell r="BC1083" t="str">
            <v>221400405056</v>
          </cell>
          <cell r="BD1083">
            <v>45022</v>
          </cell>
          <cell r="BE1083">
            <v>45033</v>
          </cell>
          <cell r="BF1083">
            <v>45040</v>
          </cell>
          <cell r="BG1083" t="str">
            <v>9:30</v>
          </cell>
          <cell r="BH1083" t="str">
            <v>17:00</v>
          </cell>
          <cell r="BI1083" t="str">
            <v>9:00</v>
          </cell>
          <cell r="BJ1083" t="str">
            <v>17:10</v>
          </cell>
          <cell r="BK1083" t="str">
            <v/>
          </cell>
          <cell r="BL1083" t="str">
            <v/>
          </cell>
        </row>
        <row r="1084">
          <cell r="A1084" t="str">
            <v>23-1400405-057</v>
          </cell>
          <cell r="B1084">
            <v>45015</v>
          </cell>
          <cell r="C1084">
            <v>45016</v>
          </cell>
          <cell r="F1084" t="str">
            <v>1400405</v>
          </cell>
          <cell r="G1084">
            <v>57</v>
          </cell>
          <cell r="H1084">
            <v>40</v>
          </cell>
          <cell r="I1084" t="str">
            <v>大阪</v>
          </cell>
          <cell r="J1084" t="str">
            <v>天満研修センター</v>
          </cell>
          <cell r="K1084" t="str">
            <v>101ホール</v>
          </cell>
          <cell r="L1084">
            <v>45021</v>
          </cell>
          <cell r="M1084">
            <v>45022</v>
          </cell>
          <cell r="O1084" t="str">
            <v>大阪</v>
          </cell>
          <cell r="P1084" t="str">
            <v>一般</v>
          </cell>
          <cell r="Q1084">
            <v>1</v>
          </cell>
          <cell r="R1084" t="str">
            <v>アサイ</v>
          </cell>
          <cell r="S1084" t="str">
            <v>アイコ</v>
          </cell>
          <cell r="T1084" t="str">
            <v>アサイ　アイコ</v>
          </cell>
          <cell r="U1084" t="str">
            <v>淺井</v>
          </cell>
          <cell r="V1084" t="str">
            <v>愛子</v>
          </cell>
          <cell r="W1084" t="str">
            <v>淺井　愛子</v>
          </cell>
          <cell r="X1084">
            <v>27710</v>
          </cell>
          <cell r="Y1084">
            <v>47</v>
          </cell>
          <cell r="Z1084" t="str">
            <v>535-0001</v>
          </cell>
          <cell r="AA1084" t="str">
            <v>大阪府</v>
          </cell>
          <cell r="AB1084" t="str">
            <v>大阪市旭区太子橋2－1－12</v>
          </cell>
          <cell r="AC1084" t="str">
            <v/>
          </cell>
          <cell r="AD1084" t="str">
            <v>070-4031-7367</v>
          </cell>
          <cell r="AE1084" t="str">
            <v>a-asai@mitsuihome.co.jp</v>
          </cell>
          <cell r="AF1084" t="str">
            <v>三井ホーム株式会社</v>
          </cell>
          <cell r="AG1084" t="str">
            <v>関西ｵｰﾅｰｻﾎﾟｰﾄ部</v>
          </cell>
          <cell r="AH1084" t="str">
            <v>560-0082</v>
          </cell>
          <cell r="AI1084" t="str">
            <v>大阪府</v>
          </cell>
          <cell r="AJ1084" t="str">
            <v>豊中市新千里東町1‐5‐3</v>
          </cell>
          <cell r="AK1084" t="str">
            <v>千里朝日阪急ビル17F</v>
          </cell>
          <cell r="AL1084" t="str">
            <v>06-6873-7231</v>
          </cell>
          <cell r="AM1084" t="str">
            <v>①</v>
          </cell>
          <cell r="AN1084" t="str">
            <v>淺井　愛子</v>
          </cell>
          <cell r="AO1084">
            <v>1</v>
          </cell>
          <cell r="AP1084">
            <v>1</v>
          </cell>
          <cell r="AS1084" t="str">
            <v>一括</v>
          </cell>
          <cell r="BA1084">
            <v>37</v>
          </cell>
          <cell r="BB1084" t="str">
            <v>○</v>
          </cell>
          <cell r="BC1084" t="str">
            <v>221400405057</v>
          </cell>
          <cell r="BD1084">
            <v>45022</v>
          </cell>
          <cell r="BE1084">
            <v>45033</v>
          </cell>
          <cell r="BF1084">
            <v>45040</v>
          </cell>
          <cell r="BG1084" t="str">
            <v>9:30</v>
          </cell>
          <cell r="BH1084" t="str">
            <v>17:00</v>
          </cell>
          <cell r="BI1084" t="str">
            <v>9:00</v>
          </cell>
          <cell r="BJ1084" t="str">
            <v>17:10</v>
          </cell>
          <cell r="BK1084" t="str">
            <v/>
          </cell>
          <cell r="BL1084" t="str">
            <v/>
          </cell>
        </row>
        <row r="1085">
          <cell r="A1085" t="str">
            <v>23-1400405-058</v>
          </cell>
          <cell r="B1085">
            <v>45016</v>
          </cell>
          <cell r="C1085">
            <v>45016</v>
          </cell>
          <cell r="F1085" t="str">
            <v>1400405</v>
          </cell>
          <cell r="G1085">
            <v>58</v>
          </cell>
          <cell r="H1085">
            <v>40</v>
          </cell>
          <cell r="I1085" t="str">
            <v>大阪</v>
          </cell>
          <cell r="J1085" t="str">
            <v>天満研修センター</v>
          </cell>
          <cell r="K1085" t="str">
            <v>101ホール</v>
          </cell>
          <cell r="L1085">
            <v>45021</v>
          </cell>
          <cell r="M1085">
            <v>45022</v>
          </cell>
          <cell r="O1085" t="str">
            <v>大阪</v>
          </cell>
          <cell r="P1085" t="str">
            <v>一般</v>
          </cell>
          <cell r="Q1085">
            <v>1</v>
          </cell>
          <cell r="R1085" t="str">
            <v>ヤマハツ</v>
          </cell>
          <cell r="S1085" t="str">
            <v>アキラ</v>
          </cell>
          <cell r="T1085" t="str">
            <v>ヤマハツ　アキラ</v>
          </cell>
          <cell r="U1085" t="str">
            <v>山初</v>
          </cell>
          <cell r="V1085" t="str">
            <v>晃</v>
          </cell>
          <cell r="W1085" t="str">
            <v>山初　晃</v>
          </cell>
          <cell r="X1085">
            <v>26258</v>
          </cell>
          <cell r="Y1085">
            <v>52</v>
          </cell>
          <cell r="Z1085" t="str">
            <v>560-0085</v>
          </cell>
          <cell r="AA1085" t="str">
            <v>大阪府</v>
          </cell>
          <cell r="AB1085" t="str">
            <v>豊中市上新田2-16-10-103</v>
          </cell>
          <cell r="AD1085" t="str">
            <v>090-6236-4916</v>
          </cell>
          <cell r="AE1085" t="str">
            <v>rkd8082@yahoo.co.jp</v>
          </cell>
          <cell r="AF1085" t="str">
            <v>有限会社菱晃電気設備</v>
          </cell>
          <cell r="AH1085" t="str">
            <v>564-0063</v>
          </cell>
          <cell r="AI1085" t="str">
            <v>大阪府</v>
          </cell>
          <cell r="AJ1085" t="str">
            <v>吹田市江坂町3-14-35</v>
          </cell>
          <cell r="AL1085" t="str">
            <v>06-6337-0234</v>
          </cell>
          <cell r="AM1085" t="str">
            <v>⑥</v>
          </cell>
          <cell r="AN1085" t="str">
            <v>山初　晃啓</v>
          </cell>
          <cell r="AO1085">
            <v>1</v>
          </cell>
          <cell r="AP1085">
            <v>1</v>
          </cell>
          <cell r="AS1085" t="str">
            <v>三菱</v>
          </cell>
          <cell r="AT1085">
            <v>45016</v>
          </cell>
          <cell r="BA1085">
            <v>38</v>
          </cell>
          <cell r="BB1085" t="str">
            <v>○</v>
          </cell>
          <cell r="BC1085" t="str">
            <v>221400405058</v>
          </cell>
          <cell r="BD1085">
            <v>45022</v>
          </cell>
          <cell r="BE1085">
            <v>45033</v>
          </cell>
          <cell r="BF1085">
            <v>45040</v>
          </cell>
          <cell r="BG1085" t="str">
            <v>9:30</v>
          </cell>
          <cell r="BH1085" t="str">
            <v>17:00</v>
          </cell>
          <cell r="BI1085" t="str">
            <v>9:00</v>
          </cell>
          <cell r="BJ1085" t="str">
            <v>17:10</v>
          </cell>
          <cell r="BK1085" t="str">
            <v/>
          </cell>
          <cell r="BL1085" t="str">
            <v/>
          </cell>
        </row>
        <row r="1086">
          <cell r="A1086" t="str">
            <v>日程変更</v>
          </cell>
          <cell r="B1086">
            <v>44756</v>
          </cell>
          <cell r="C1086">
            <v>44757</v>
          </cell>
          <cell r="D1086">
            <v>44761</v>
          </cell>
          <cell r="E1086">
            <v>0</v>
          </cell>
          <cell r="F1086" t="str">
            <v>1300420</v>
          </cell>
          <cell r="G1086">
            <v>1</v>
          </cell>
          <cell r="H1086">
            <v>30</v>
          </cell>
          <cell r="I1086" t="str">
            <v>名古屋</v>
          </cell>
          <cell r="J1086" t="str">
            <v>名古屋国際会議場</v>
          </cell>
          <cell r="K1086" t="str">
            <v>234</v>
          </cell>
          <cell r="L1086">
            <v>45036</v>
          </cell>
          <cell r="M1086">
            <v>45037</v>
          </cell>
          <cell r="O1086" t="str">
            <v>名古屋</v>
          </cell>
          <cell r="P1086" t="str">
            <v>一般</v>
          </cell>
          <cell r="Q1086">
            <v>1</v>
          </cell>
          <cell r="R1086" t="str">
            <v>タカハシ</v>
          </cell>
          <cell r="S1086" t="str">
            <v>フミヒロ</v>
          </cell>
          <cell r="T1086" t="str">
            <v>タカハシ　フミヒロ</v>
          </cell>
          <cell r="U1086" t="str">
            <v>髙橋　</v>
          </cell>
          <cell r="V1086" t="str">
            <v>文弘</v>
          </cell>
          <cell r="W1086" t="str">
            <v>髙橋　　文弘</v>
          </cell>
          <cell r="X1086">
            <v>24671</v>
          </cell>
          <cell r="Y1086">
            <v>54</v>
          </cell>
          <cell r="Z1086" t="str">
            <v>470-0204</v>
          </cell>
          <cell r="AA1086" t="str">
            <v>愛知県</v>
          </cell>
          <cell r="AB1086" t="str">
            <v>みよし市三好丘桜2-12-4</v>
          </cell>
          <cell r="AD1086" t="str">
            <v>090-4164-2414</v>
          </cell>
          <cell r="AE1086" t="str">
            <v>f-takahasi@ntp-g.com</v>
          </cell>
          <cell r="AF1086" t="str">
            <v>トヨタホーム名古屋株式会社</v>
          </cell>
          <cell r="AG1086" t="str">
            <v>特建部</v>
          </cell>
          <cell r="AH1086" t="str">
            <v>456-0062</v>
          </cell>
          <cell r="AI1086" t="str">
            <v>愛知県</v>
          </cell>
          <cell r="AJ1086" t="str">
            <v>名古屋市熱田区大宝１丁目13番20号</v>
          </cell>
          <cell r="AL1086" t="str">
            <v>052-684-3150</v>
          </cell>
          <cell r="AM1086" t="str">
            <v>⑥</v>
          </cell>
          <cell r="AN1086" t="str">
            <v>髙橋　文弘</v>
          </cell>
          <cell r="AO1086">
            <v>1</v>
          </cell>
          <cell r="AP1086">
            <v>1</v>
          </cell>
          <cell r="AS1086" t="str">
            <v>一括</v>
          </cell>
          <cell r="BA1086" t="str">
            <v/>
          </cell>
          <cell r="BB1086" t="str">
            <v/>
          </cell>
          <cell r="BC1086" t="str">
            <v/>
          </cell>
          <cell r="BD1086" t="str">
            <v/>
          </cell>
          <cell r="BE1086" t="str">
            <v/>
          </cell>
          <cell r="BF1086" t="str">
            <v/>
          </cell>
          <cell r="BG1086" t="str">
            <v>9:30</v>
          </cell>
          <cell r="BH1086" t="str">
            <v>17:00</v>
          </cell>
          <cell r="BI1086" t="str">
            <v>9:00</v>
          </cell>
          <cell r="BJ1086" t="str">
            <v>17:10</v>
          </cell>
          <cell r="BK1086" t="str">
            <v/>
          </cell>
          <cell r="BL1086" t="str">
            <v/>
          </cell>
        </row>
        <row r="1087">
          <cell r="A1087" t="str">
            <v>日程変更</v>
          </cell>
          <cell r="B1087">
            <v>44757</v>
          </cell>
          <cell r="C1087">
            <v>44757</v>
          </cell>
          <cell r="D1087">
            <v>44761</v>
          </cell>
          <cell r="E1087">
            <v>0</v>
          </cell>
          <cell r="F1087" t="str">
            <v>1300420</v>
          </cell>
          <cell r="G1087">
            <v>2</v>
          </cell>
          <cell r="H1087">
            <v>30</v>
          </cell>
          <cell r="I1087" t="str">
            <v>名古屋</v>
          </cell>
          <cell r="J1087" t="str">
            <v>名古屋国際会議場</v>
          </cell>
          <cell r="K1087" t="str">
            <v>234</v>
          </cell>
          <cell r="L1087">
            <v>45036</v>
          </cell>
          <cell r="M1087">
            <v>45037</v>
          </cell>
          <cell r="O1087" t="str">
            <v>名古屋</v>
          </cell>
          <cell r="P1087" t="str">
            <v>一般</v>
          </cell>
          <cell r="Q1087">
            <v>1</v>
          </cell>
          <cell r="R1087" t="str">
            <v>ヌクイ</v>
          </cell>
          <cell r="S1087" t="str">
            <v>ヨシキ</v>
          </cell>
          <cell r="T1087" t="str">
            <v>ヌクイ　ヨシキ</v>
          </cell>
          <cell r="U1087" t="str">
            <v>貫井</v>
          </cell>
          <cell r="V1087" t="str">
            <v>圭紀</v>
          </cell>
          <cell r="W1087" t="str">
            <v>貫井　圭紀</v>
          </cell>
          <cell r="X1087">
            <v>26717</v>
          </cell>
          <cell r="Y1087">
            <v>49</v>
          </cell>
          <cell r="Z1087" t="str">
            <v>444-2149</v>
          </cell>
          <cell r="AA1087" t="str">
            <v>愛知県</v>
          </cell>
          <cell r="AB1087" t="str">
            <v>岡崎市細川町字さくら台２５番地９</v>
          </cell>
          <cell r="AD1087" t="str">
            <v>090-4164-2257</v>
          </cell>
          <cell r="AE1087" t="str">
            <v>yosi-nukui@ntp-g.com</v>
          </cell>
          <cell r="AF1087" t="str">
            <v>トヨタホーム名古屋株式会社</v>
          </cell>
          <cell r="AG1087" t="str">
            <v>特建部</v>
          </cell>
          <cell r="AH1087" t="str">
            <v>456-0062</v>
          </cell>
          <cell r="AI1087" t="str">
            <v>愛知県</v>
          </cell>
          <cell r="AJ1087" t="str">
            <v>名古屋市熱田区大宝一丁目１３番２０号</v>
          </cell>
          <cell r="AL1087" t="str">
            <v>052-771-9121</v>
          </cell>
          <cell r="AM1087" t="str">
            <v>⑥</v>
          </cell>
          <cell r="AN1087" t="str">
            <v>貫井　圭紀</v>
          </cell>
          <cell r="AO1087">
            <v>1</v>
          </cell>
          <cell r="AP1087">
            <v>1</v>
          </cell>
          <cell r="AS1087" t="str">
            <v>一括</v>
          </cell>
          <cell r="BA1087" t="str">
            <v/>
          </cell>
          <cell r="BB1087" t="str">
            <v/>
          </cell>
          <cell r="BC1087" t="str">
            <v/>
          </cell>
          <cell r="BD1087" t="str">
            <v/>
          </cell>
          <cell r="BE1087" t="str">
            <v/>
          </cell>
          <cell r="BF1087" t="str">
            <v/>
          </cell>
          <cell r="BG1087" t="str">
            <v>9:30</v>
          </cell>
          <cell r="BH1087" t="str">
            <v>17:00</v>
          </cell>
          <cell r="BI1087" t="str">
            <v>9:00</v>
          </cell>
          <cell r="BJ1087" t="str">
            <v>17:10</v>
          </cell>
          <cell r="BK1087" t="str">
            <v/>
          </cell>
          <cell r="BL1087" t="str">
            <v/>
          </cell>
        </row>
        <row r="1088">
          <cell r="A1088" t="str">
            <v>日程変更</v>
          </cell>
          <cell r="B1088">
            <v>44910</v>
          </cell>
          <cell r="C1088">
            <v>44910</v>
          </cell>
          <cell r="F1088" t="str">
            <v>1300420</v>
          </cell>
          <cell r="G1088">
            <v>3</v>
          </cell>
          <cell r="H1088">
            <v>30</v>
          </cell>
          <cell r="I1088" t="str">
            <v>名古屋</v>
          </cell>
          <cell r="J1088" t="str">
            <v>名古屋国際会議場</v>
          </cell>
          <cell r="K1088" t="str">
            <v>234</v>
          </cell>
          <cell r="L1088">
            <v>45036</v>
          </cell>
          <cell r="M1088">
            <v>45037</v>
          </cell>
          <cell r="O1088" t="str">
            <v>名古屋</v>
          </cell>
          <cell r="P1088" t="str">
            <v>一般</v>
          </cell>
          <cell r="Q1088">
            <v>1</v>
          </cell>
          <cell r="R1088" t="str">
            <v>チバ</v>
          </cell>
          <cell r="S1088" t="str">
            <v>タケトシ</v>
          </cell>
          <cell r="T1088" t="str">
            <v>チバ　タケトシ</v>
          </cell>
          <cell r="U1088" t="str">
            <v>千葉</v>
          </cell>
          <cell r="V1088" t="str">
            <v>剛稔</v>
          </cell>
          <cell r="W1088" t="str">
            <v>千葉　剛稔</v>
          </cell>
          <cell r="X1088">
            <v>30233</v>
          </cell>
          <cell r="Y1088">
            <v>41</v>
          </cell>
          <cell r="Z1088" t="str">
            <v>457-0821</v>
          </cell>
          <cell r="AA1088" t="str">
            <v>愛知県</v>
          </cell>
          <cell r="AB1088" t="str">
            <v>名古屋市南区弥次ヱ町4-33</v>
          </cell>
          <cell r="AC1088" t="str">
            <v>グランドールかさでら</v>
          </cell>
          <cell r="AD1088" t="str">
            <v>03-5775-7107</v>
          </cell>
          <cell r="AE1088" t="str">
            <v>soumu@nichiene.jp</v>
          </cell>
          <cell r="AF1088" t="str">
            <v>株式会社ニチエネ</v>
          </cell>
          <cell r="AG1088" t="str">
            <v>工事部</v>
          </cell>
          <cell r="AH1088" t="str">
            <v>194-0002</v>
          </cell>
          <cell r="AI1088" t="str">
            <v>東京都</v>
          </cell>
          <cell r="AJ1088" t="str">
            <v>町田市南つくし野2-31-8</v>
          </cell>
          <cell r="AL1088" t="str">
            <v>03-5775-7107</v>
          </cell>
          <cell r="AM1088" t="str">
            <v>①</v>
          </cell>
          <cell r="AN1088" t="str">
            <v>千葉　剛稔</v>
          </cell>
          <cell r="AO1088">
            <v>1</v>
          </cell>
          <cell r="AP1088">
            <v>1</v>
          </cell>
          <cell r="AS1088" t="str">
            <v>三菱</v>
          </cell>
          <cell r="AT1088">
            <v>44915</v>
          </cell>
          <cell r="BA1088" t="str">
            <v/>
          </cell>
          <cell r="BB1088" t="str">
            <v/>
          </cell>
          <cell r="BC1088" t="str">
            <v/>
          </cell>
          <cell r="BD1088" t="str">
            <v/>
          </cell>
          <cell r="BE1088" t="str">
            <v/>
          </cell>
          <cell r="BF1088" t="str">
            <v/>
          </cell>
          <cell r="BG1088" t="str">
            <v>9:30</v>
          </cell>
          <cell r="BH1088" t="str">
            <v>17:00</v>
          </cell>
          <cell r="BI1088" t="str">
            <v>9:00</v>
          </cell>
          <cell r="BJ1088" t="str">
            <v>17:10</v>
          </cell>
          <cell r="BK1088" t="str">
            <v/>
          </cell>
          <cell r="BL1088" t="str">
            <v/>
          </cell>
        </row>
        <row r="1089">
          <cell r="A1089" t="str">
            <v>日程変更</v>
          </cell>
          <cell r="B1089">
            <v>44932</v>
          </cell>
          <cell r="C1089">
            <v>44932</v>
          </cell>
          <cell r="F1089" t="str">
            <v>1300420</v>
          </cell>
          <cell r="G1089">
            <v>4</v>
          </cell>
          <cell r="H1089">
            <v>30</v>
          </cell>
          <cell r="I1089" t="str">
            <v>名古屋</v>
          </cell>
          <cell r="J1089" t="str">
            <v>名古屋国際会議場</v>
          </cell>
          <cell r="K1089" t="str">
            <v>234</v>
          </cell>
          <cell r="L1089">
            <v>45036</v>
          </cell>
          <cell r="M1089">
            <v>45037</v>
          </cell>
          <cell r="O1089" t="str">
            <v>名古屋</v>
          </cell>
          <cell r="P1089" t="str">
            <v>一般</v>
          </cell>
          <cell r="Q1089">
            <v>1</v>
          </cell>
          <cell r="R1089" t="str">
            <v>アサリ</v>
          </cell>
          <cell r="S1089" t="str">
            <v>ヨシノリ</v>
          </cell>
          <cell r="T1089" t="str">
            <v>アサリ　ヨシノリ</v>
          </cell>
          <cell r="U1089" t="str">
            <v>浅利</v>
          </cell>
          <cell r="V1089" t="str">
            <v>義則</v>
          </cell>
          <cell r="W1089" t="str">
            <v>浅利　義則</v>
          </cell>
          <cell r="X1089">
            <v>22924</v>
          </cell>
          <cell r="Y1089">
            <v>61</v>
          </cell>
          <cell r="Z1089" t="str">
            <v>465-0065</v>
          </cell>
          <cell r="AA1089" t="str">
            <v>愛知県</v>
          </cell>
          <cell r="AB1089" t="str">
            <v>名古屋市名東区梅森坂3丁目3216番地</v>
          </cell>
          <cell r="AD1089" t="str">
            <v>090-7315-9255</v>
          </cell>
          <cell r="AE1089" t="str">
            <v>yoshinori_asari@meitetsu-ap.co.jp</v>
          </cell>
          <cell r="AF1089" t="str">
            <v>名鉄エリアパートナーズ株式会社</v>
          </cell>
          <cell r="AG1089" t="str">
            <v>環境造園部</v>
          </cell>
          <cell r="AH1089" t="str">
            <v>457-0058</v>
          </cell>
          <cell r="AI1089" t="str">
            <v>愛知県</v>
          </cell>
          <cell r="AJ1089" t="str">
            <v>名古屋市南区前浜通7-28</v>
          </cell>
          <cell r="AL1089" t="str">
            <v>052-822-2849</v>
          </cell>
          <cell r="AM1089" t="str">
            <v>①</v>
          </cell>
          <cell r="AN1089" t="str">
            <v>浅利　義則</v>
          </cell>
          <cell r="AO1089">
            <v>1</v>
          </cell>
          <cell r="AP1089">
            <v>0</v>
          </cell>
          <cell r="AS1089" t="str">
            <v>三菱</v>
          </cell>
          <cell r="BA1089" t="str">
            <v/>
          </cell>
          <cell r="BB1089" t="str">
            <v/>
          </cell>
          <cell r="BC1089" t="str">
            <v/>
          </cell>
          <cell r="BD1089" t="str">
            <v/>
          </cell>
          <cell r="BE1089" t="str">
            <v/>
          </cell>
          <cell r="BF1089" t="str">
            <v/>
          </cell>
          <cell r="BG1089" t="str">
            <v>9:30</v>
          </cell>
          <cell r="BH1089" t="str">
            <v>17:00</v>
          </cell>
          <cell r="BI1089" t="str">
            <v>9:00</v>
          </cell>
          <cell r="BJ1089" t="str">
            <v>17:10</v>
          </cell>
          <cell r="BK1089" t="str">
            <v/>
          </cell>
          <cell r="BL1089" t="str">
            <v/>
          </cell>
        </row>
        <row r="1090">
          <cell r="A1090" t="str">
            <v>23-1300420-005</v>
          </cell>
          <cell r="B1090">
            <v>44936</v>
          </cell>
          <cell r="C1090">
            <v>44937</v>
          </cell>
          <cell r="F1090" t="str">
            <v>1300420</v>
          </cell>
          <cell r="G1090">
            <v>5</v>
          </cell>
          <cell r="H1090">
            <v>30</v>
          </cell>
          <cell r="I1090" t="str">
            <v>名古屋</v>
          </cell>
          <cell r="J1090" t="str">
            <v>名古屋国際会議場</v>
          </cell>
          <cell r="K1090" t="str">
            <v>234</v>
          </cell>
          <cell r="L1090">
            <v>45036</v>
          </cell>
          <cell r="M1090">
            <v>45037</v>
          </cell>
          <cell r="O1090" t="str">
            <v>名古屋</v>
          </cell>
          <cell r="P1090" t="str">
            <v>一般</v>
          </cell>
          <cell r="Q1090">
            <v>1</v>
          </cell>
          <cell r="R1090" t="str">
            <v>ヤスノ</v>
          </cell>
          <cell r="S1090" t="str">
            <v>タカオ</v>
          </cell>
          <cell r="T1090" t="str">
            <v>ヤスノ　タカオ</v>
          </cell>
          <cell r="U1090" t="str">
            <v>安野</v>
          </cell>
          <cell r="V1090" t="str">
            <v>隆生</v>
          </cell>
          <cell r="W1090" t="str">
            <v>安野　隆生</v>
          </cell>
          <cell r="X1090">
            <v>27045</v>
          </cell>
          <cell r="Y1090">
            <v>50</v>
          </cell>
          <cell r="Z1090" t="str">
            <v>462-0002</v>
          </cell>
          <cell r="AA1090" t="str">
            <v>愛知県</v>
          </cell>
          <cell r="AB1090" t="str">
            <v>名古屋市北区六が池町301番地</v>
          </cell>
          <cell r="AD1090" t="str">
            <v>090-3580-1914</v>
          </cell>
          <cell r="AE1090" t="str">
            <v>yasuno@hassyuu.co.jp</v>
          </cell>
          <cell r="AF1090" t="str">
            <v>株式会社　八秀</v>
          </cell>
          <cell r="AH1090" t="str">
            <v>488-0826</v>
          </cell>
          <cell r="AI1090" t="str">
            <v>愛知県</v>
          </cell>
          <cell r="AJ1090" t="str">
            <v>尾張旭市大塚町3丁目7番9</v>
          </cell>
          <cell r="AL1090" t="str">
            <v>052-774-6234</v>
          </cell>
          <cell r="AM1090" t="str">
            <v>⑥</v>
          </cell>
          <cell r="AN1090" t="str">
            <v>安野　隆生</v>
          </cell>
          <cell r="AO1090">
            <v>1</v>
          </cell>
          <cell r="AP1090">
            <v>0</v>
          </cell>
          <cell r="AS1090" t="str">
            <v>三菱</v>
          </cell>
          <cell r="AT1090">
            <v>44938</v>
          </cell>
          <cell r="BA1090">
            <v>37</v>
          </cell>
          <cell r="BB1090" t="str">
            <v>○</v>
          </cell>
          <cell r="BC1090" t="str">
            <v>221300420005</v>
          </cell>
          <cell r="BD1090">
            <v>45037</v>
          </cell>
          <cell r="BE1090">
            <v>45044</v>
          </cell>
          <cell r="BF1090">
            <v>45058</v>
          </cell>
          <cell r="BG1090" t="str">
            <v>9:30</v>
          </cell>
          <cell r="BH1090" t="str">
            <v>17:00</v>
          </cell>
          <cell r="BI1090" t="str">
            <v>9:00</v>
          </cell>
          <cell r="BJ1090" t="str">
            <v>17:10</v>
          </cell>
          <cell r="BK1090" t="str">
            <v/>
          </cell>
          <cell r="BL1090" t="str">
            <v/>
          </cell>
        </row>
        <row r="1091">
          <cell r="A1091" t="str">
            <v>23-1300420-006</v>
          </cell>
          <cell r="B1091">
            <v>44936</v>
          </cell>
          <cell r="C1091">
            <v>44937</v>
          </cell>
          <cell r="F1091" t="str">
            <v>1300420</v>
          </cell>
          <cell r="G1091">
            <v>6</v>
          </cell>
          <cell r="H1091">
            <v>30</v>
          </cell>
          <cell r="I1091" t="str">
            <v>名古屋</v>
          </cell>
          <cell r="J1091" t="str">
            <v>名古屋国際会議場</v>
          </cell>
          <cell r="K1091" t="str">
            <v>234</v>
          </cell>
          <cell r="L1091">
            <v>45036</v>
          </cell>
          <cell r="M1091">
            <v>45037</v>
          </cell>
          <cell r="O1091" t="str">
            <v>名古屋</v>
          </cell>
          <cell r="P1091" t="str">
            <v>一般</v>
          </cell>
          <cell r="Q1091">
            <v>1</v>
          </cell>
          <cell r="R1091" t="str">
            <v>ハヤシ</v>
          </cell>
          <cell r="S1091" t="str">
            <v>リョウ</v>
          </cell>
          <cell r="T1091" t="str">
            <v>ハヤシ　リョウ</v>
          </cell>
          <cell r="U1091" t="str">
            <v>林</v>
          </cell>
          <cell r="V1091" t="str">
            <v>亮</v>
          </cell>
          <cell r="W1091" t="str">
            <v>林　亮</v>
          </cell>
          <cell r="X1091">
            <v>27554</v>
          </cell>
          <cell r="Y1091">
            <v>49</v>
          </cell>
          <cell r="Z1091" t="str">
            <v>488-0826</v>
          </cell>
          <cell r="AA1091" t="str">
            <v>愛知県</v>
          </cell>
          <cell r="AB1091" t="str">
            <v>尾張旭市大塚町3丁目7番9</v>
          </cell>
          <cell r="AD1091" t="str">
            <v>090-3457-8599</v>
          </cell>
          <cell r="AE1091" t="str">
            <v>hayashi-ryo@hassyuu.co.jp</v>
          </cell>
          <cell r="AF1091" t="str">
            <v>株式会社　八秀</v>
          </cell>
          <cell r="AH1091" t="str">
            <v>488-0826</v>
          </cell>
          <cell r="AI1091" t="str">
            <v>愛知県</v>
          </cell>
          <cell r="AJ1091" t="str">
            <v>尾張旭市大塚町3丁目7番9</v>
          </cell>
          <cell r="AL1091" t="str">
            <v>052-774-6234</v>
          </cell>
          <cell r="AM1091" t="str">
            <v>⑥</v>
          </cell>
          <cell r="AN1091" t="str">
            <v>林　亮</v>
          </cell>
          <cell r="AO1091">
            <v>1</v>
          </cell>
          <cell r="AP1091">
            <v>0</v>
          </cell>
          <cell r="AS1091" t="str">
            <v>三菱</v>
          </cell>
          <cell r="AT1091">
            <v>44938</v>
          </cell>
          <cell r="BA1091">
            <v>38</v>
          </cell>
          <cell r="BB1091" t="str">
            <v>○</v>
          </cell>
          <cell r="BC1091" t="str">
            <v>221300420006</v>
          </cell>
          <cell r="BD1091">
            <v>45037</v>
          </cell>
          <cell r="BE1091">
            <v>45044</v>
          </cell>
          <cell r="BF1091">
            <v>45058</v>
          </cell>
          <cell r="BG1091" t="str">
            <v>9:30</v>
          </cell>
          <cell r="BH1091" t="str">
            <v>17:00</v>
          </cell>
          <cell r="BI1091" t="str">
            <v>9:00</v>
          </cell>
          <cell r="BJ1091" t="str">
            <v>17:10</v>
          </cell>
          <cell r="BK1091" t="str">
            <v/>
          </cell>
          <cell r="BL1091" t="str">
            <v/>
          </cell>
        </row>
        <row r="1092">
          <cell r="A1092" t="str">
            <v>23-1300420-007</v>
          </cell>
          <cell r="B1092">
            <v>44956</v>
          </cell>
          <cell r="C1092">
            <v>44956</v>
          </cell>
          <cell r="F1092" t="str">
            <v>1300420</v>
          </cell>
          <cell r="G1092">
            <v>7</v>
          </cell>
          <cell r="H1092">
            <v>30</v>
          </cell>
          <cell r="I1092" t="str">
            <v>名古屋</v>
          </cell>
          <cell r="J1092" t="str">
            <v>名古屋国際会議場</v>
          </cell>
          <cell r="K1092" t="str">
            <v>234</v>
          </cell>
          <cell r="L1092">
            <v>45036</v>
          </cell>
          <cell r="M1092">
            <v>45037</v>
          </cell>
          <cell r="O1092" t="str">
            <v>名古屋</v>
          </cell>
          <cell r="P1092" t="str">
            <v>一般</v>
          </cell>
          <cell r="Q1092">
            <v>1</v>
          </cell>
          <cell r="R1092" t="str">
            <v>クミタ</v>
          </cell>
          <cell r="S1092" t="str">
            <v>ショウタロウ</v>
          </cell>
          <cell r="T1092" t="str">
            <v>クミタ　ショウタロウ</v>
          </cell>
          <cell r="U1092" t="str">
            <v>汲田</v>
          </cell>
          <cell r="V1092" t="str">
            <v>章太郎</v>
          </cell>
          <cell r="W1092" t="str">
            <v>汲田　章太郎</v>
          </cell>
          <cell r="X1092">
            <v>29179</v>
          </cell>
          <cell r="Y1092">
            <v>44</v>
          </cell>
          <cell r="Z1092" t="str">
            <v>793-0043</v>
          </cell>
          <cell r="AA1092" t="str">
            <v>愛媛県</v>
          </cell>
          <cell r="AB1092" t="str">
            <v>西条市樋之口233-14</v>
          </cell>
          <cell r="AD1092" t="str">
            <v>090-8079-6163</v>
          </cell>
          <cell r="AE1092" t="str">
            <v>misaki77kumita@gmail.com</v>
          </cell>
          <cell r="AF1092" t="str">
            <v>株式会社 三崎建築設計事務所</v>
          </cell>
          <cell r="AH1092" t="str">
            <v>793-0042</v>
          </cell>
          <cell r="AI1092" t="str">
            <v>愛媛県</v>
          </cell>
          <cell r="AJ1092" t="str">
            <v>西条市喜多川７７番地</v>
          </cell>
          <cell r="AL1092" t="str">
            <v>0897-55-1900</v>
          </cell>
          <cell r="AM1092" t="str">
            <v>⑥</v>
          </cell>
          <cell r="AN1092" t="str">
            <v>汲田　章太郎</v>
          </cell>
          <cell r="AO1092">
            <v>1</v>
          </cell>
          <cell r="AP1092">
            <v>1</v>
          </cell>
          <cell r="AS1092" t="str">
            <v>三菱</v>
          </cell>
          <cell r="AT1092">
            <v>44977</v>
          </cell>
          <cell r="BA1092">
            <v>39</v>
          </cell>
          <cell r="BB1092" t="str">
            <v>○</v>
          </cell>
          <cell r="BC1092" t="str">
            <v>221300420007</v>
          </cell>
          <cell r="BD1092">
            <v>45037</v>
          </cell>
          <cell r="BE1092">
            <v>45044</v>
          </cell>
          <cell r="BF1092">
            <v>45058</v>
          </cell>
          <cell r="BG1092" t="str">
            <v>9:30</v>
          </cell>
          <cell r="BH1092" t="str">
            <v>17:00</v>
          </cell>
          <cell r="BI1092" t="str">
            <v>9:00</v>
          </cell>
          <cell r="BJ1092" t="str">
            <v>17:10</v>
          </cell>
          <cell r="BK1092" t="str">
            <v/>
          </cell>
          <cell r="BL1092" t="str">
            <v/>
          </cell>
        </row>
        <row r="1093">
          <cell r="A1093" t="str">
            <v>23-1300420-008</v>
          </cell>
          <cell r="B1093">
            <v>44957</v>
          </cell>
          <cell r="C1093">
            <v>44957</v>
          </cell>
          <cell r="F1093" t="str">
            <v>1300420</v>
          </cell>
          <cell r="G1093">
            <v>8</v>
          </cell>
          <cell r="H1093">
            <v>30</v>
          </cell>
          <cell r="I1093" t="str">
            <v>名古屋</v>
          </cell>
          <cell r="J1093" t="str">
            <v>名古屋国際会議場</v>
          </cell>
          <cell r="K1093" t="str">
            <v>234</v>
          </cell>
          <cell r="L1093">
            <v>45036</v>
          </cell>
          <cell r="M1093">
            <v>45037</v>
          </cell>
          <cell r="O1093" t="str">
            <v>名古屋</v>
          </cell>
          <cell r="P1093" t="str">
            <v>一般</v>
          </cell>
          <cell r="Q1093">
            <v>1</v>
          </cell>
          <cell r="R1093" t="str">
            <v>カトウ</v>
          </cell>
          <cell r="S1093" t="str">
            <v>ミツオ</v>
          </cell>
          <cell r="T1093" t="str">
            <v>カトウ　ミツオ</v>
          </cell>
          <cell r="U1093" t="str">
            <v>加藤</v>
          </cell>
          <cell r="V1093" t="str">
            <v>参男</v>
          </cell>
          <cell r="W1093" t="str">
            <v>加藤　参男</v>
          </cell>
          <cell r="X1093">
            <v>21322</v>
          </cell>
          <cell r="Y1093">
            <v>64</v>
          </cell>
          <cell r="Z1093" t="str">
            <v>455-0882</v>
          </cell>
          <cell r="AA1093" t="str">
            <v>愛知県</v>
          </cell>
          <cell r="AB1093" t="str">
            <v>名古屋市港区小賀須二丁目712番地</v>
          </cell>
          <cell r="AC1093" t="str">
            <v/>
          </cell>
          <cell r="AD1093" t="str">
            <v>090-3830-2527</v>
          </cell>
          <cell r="AE1093" t="str">
            <v>mitsuok@kato-kenso.com</v>
          </cell>
          <cell r="AF1093" t="str">
            <v>かとう建装株式会社</v>
          </cell>
          <cell r="AH1093" t="str">
            <v>455-0887</v>
          </cell>
          <cell r="AI1093" t="str">
            <v>愛知県</v>
          </cell>
          <cell r="AJ1093" t="str">
            <v>名古屋市港区福田一丁目208番地1号</v>
          </cell>
          <cell r="AK1093" t="str">
            <v/>
          </cell>
          <cell r="AL1093" t="str">
            <v>052-303-6264</v>
          </cell>
          <cell r="AM1093" t="str">
            <v>⑥</v>
          </cell>
          <cell r="AN1093" t="str">
            <v>加藤　参男</v>
          </cell>
          <cell r="AO1093">
            <v>0</v>
          </cell>
          <cell r="AP1093">
            <v>1</v>
          </cell>
          <cell r="AS1093" t="str">
            <v>三菱</v>
          </cell>
          <cell r="AT1093">
            <v>44960</v>
          </cell>
          <cell r="BA1093">
            <v>40</v>
          </cell>
          <cell r="BB1093" t="str">
            <v>○</v>
          </cell>
          <cell r="BC1093" t="str">
            <v>221300420008</v>
          </cell>
          <cell r="BD1093">
            <v>45037</v>
          </cell>
          <cell r="BE1093">
            <v>45044</v>
          </cell>
          <cell r="BF1093">
            <v>45058</v>
          </cell>
          <cell r="BG1093" t="str">
            <v>9:30</v>
          </cell>
          <cell r="BH1093" t="str">
            <v>17:00</v>
          </cell>
          <cell r="BI1093" t="str">
            <v>9:00</v>
          </cell>
          <cell r="BJ1093" t="str">
            <v>17:10</v>
          </cell>
          <cell r="BK1093" t="str">
            <v/>
          </cell>
          <cell r="BL1093" t="str">
            <v/>
          </cell>
        </row>
        <row r="1094">
          <cell r="A1094" t="str">
            <v>日程変更</v>
          </cell>
          <cell r="B1094">
            <v>44960</v>
          </cell>
          <cell r="C1094">
            <v>44960</v>
          </cell>
          <cell r="F1094" t="str">
            <v>1300420</v>
          </cell>
          <cell r="G1094">
            <v>9</v>
          </cell>
          <cell r="H1094">
            <v>30</v>
          </cell>
          <cell r="I1094" t="str">
            <v>名古屋</v>
          </cell>
          <cell r="J1094" t="str">
            <v>名古屋国際会議場</v>
          </cell>
          <cell r="K1094" t="str">
            <v>234</v>
          </cell>
          <cell r="L1094">
            <v>45036</v>
          </cell>
          <cell r="M1094">
            <v>45037</v>
          </cell>
          <cell r="O1094" t="str">
            <v>名古屋</v>
          </cell>
          <cell r="P1094" t="str">
            <v>一般</v>
          </cell>
          <cell r="Q1094">
            <v>1</v>
          </cell>
          <cell r="R1094" t="str">
            <v>サイトウ</v>
          </cell>
          <cell r="S1094" t="str">
            <v>ツトム</v>
          </cell>
          <cell r="T1094" t="str">
            <v>サイトウ　ツトム</v>
          </cell>
          <cell r="U1094" t="str">
            <v>斉藤</v>
          </cell>
          <cell r="V1094" t="str">
            <v>努</v>
          </cell>
          <cell r="W1094" t="str">
            <v>斉藤　努</v>
          </cell>
          <cell r="X1094">
            <v>27601</v>
          </cell>
          <cell r="Y1094">
            <v>47</v>
          </cell>
          <cell r="Z1094" t="str">
            <v>467-0816</v>
          </cell>
          <cell r="AA1094" t="str">
            <v>愛知県</v>
          </cell>
          <cell r="AB1094" t="str">
            <v>名古屋市瑞穂区牧町三丁目9番地の2</v>
          </cell>
          <cell r="AC1094" t="str">
            <v/>
          </cell>
          <cell r="AD1094" t="str">
            <v>090-9178-4745</v>
          </cell>
          <cell r="AE1094" t="str">
            <v>saito@sakura-d.com</v>
          </cell>
          <cell r="AF1094" t="str">
            <v>株式会社桜デザイン</v>
          </cell>
          <cell r="AH1094" t="str">
            <v>467-0816</v>
          </cell>
          <cell r="AI1094" t="str">
            <v>愛知県</v>
          </cell>
          <cell r="AJ1094" t="str">
            <v>名古屋市瑞穂区牧町三丁目2番地の2</v>
          </cell>
          <cell r="AK1094" t="str">
            <v/>
          </cell>
          <cell r="AL1094" t="str">
            <v>052-770-6555</v>
          </cell>
          <cell r="AM1094" t="str">
            <v>⑥</v>
          </cell>
          <cell r="AN1094" t="str">
            <v>斉藤　努</v>
          </cell>
          <cell r="AO1094">
            <v>0</v>
          </cell>
          <cell r="AP1094">
            <v>1</v>
          </cell>
          <cell r="AS1094" t="str">
            <v>三菱</v>
          </cell>
          <cell r="AT1094">
            <v>44965</v>
          </cell>
          <cell r="BA1094" t="str">
            <v/>
          </cell>
          <cell r="BB1094" t="str">
            <v/>
          </cell>
          <cell r="BC1094" t="str">
            <v/>
          </cell>
          <cell r="BD1094" t="str">
            <v/>
          </cell>
          <cell r="BE1094" t="str">
            <v/>
          </cell>
          <cell r="BF1094" t="str">
            <v/>
          </cell>
          <cell r="BG1094" t="str">
            <v>9:30</v>
          </cell>
          <cell r="BH1094" t="str">
            <v>17:00</v>
          </cell>
          <cell r="BI1094" t="str">
            <v>9:00</v>
          </cell>
          <cell r="BJ1094" t="str">
            <v>17:10</v>
          </cell>
          <cell r="BK1094" t="str">
            <v/>
          </cell>
          <cell r="BL1094" t="str">
            <v/>
          </cell>
        </row>
        <row r="1095">
          <cell r="A1095" t="str">
            <v>23-1300420-010</v>
          </cell>
          <cell r="B1095">
            <v>44977</v>
          </cell>
          <cell r="C1095">
            <v>44977</v>
          </cell>
          <cell r="F1095" t="str">
            <v>1300420</v>
          </cell>
          <cell r="G1095">
            <v>10</v>
          </cell>
          <cell r="H1095">
            <v>30</v>
          </cell>
          <cell r="I1095" t="str">
            <v>名古屋</v>
          </cell>
          <cell r="J1095" t="str">
            <v>名古屋国際会議場</v>
          </cell>
          <cell r="K1095" t="str">
            <v>234</v>
          </cell>
          <cell r="L1095">
            <v>45036</v>
          </cell>
          <cell r="M1095">
            <v>45037</v>
          </cell>
          <cell r="O1095" t="str">
            <v>名古屋</v>
          </cell>
          <cell r="P1095" t="str">
            <v>一般</v>
          </cell>
          <cell r="Q1095">
            <v>1</v>
          </cell>
          <cell r="R1095" t="str">
            <v>アンドウ</v>
          </cell>
          <cell r="S1095" t="str">
            <v>ユウキ</v>
          </cell>
          <cell r="T1095" t="str">
            <v>アンドウ　ユウキ</v>
          </cell>
          <cell r="U1095" t="str">
            <v>安藤</v>
          </cell>
          <cell r="V1095" t="str">
            <v>祐樹</v>
          </cell>
          <cell r="W1095" t="str">
            <v>安藤　祐樹</v>
          </cell>
          <cell r="X1095">
            <v>27859</v>
          </cell>
          <cell r="Y1095">
            <v>48</v>
          </cell>
          <cell r="Z1095" t="str">
            <v>492-8094</v>
          </cell>
          <cell r="AA1095" t="str">
            <v>愛知県</v>
          </cell>
          <cell r="AB1095" t="str">
            <v>稲沢市下津北山1-1</v>
          </cell>
          <cell r="AC1095" t="str">
            <v>エムズシティ稲沢503</v>
          </cell>
          <cell r="AD1095" t="str">
            <v>090-2130-5109</v>
          </cell>
          <cell r="AE1095" t="str">
            <v>ando.yuki@obayashi.co.jp</v>
          </cell>
          <cell r="AF1095" t="str">
            <v>株式会社大林組</v>
          </cell>
          <cell r="AG1095" t="str">
            <v>名古屋支店</v>
          </cell>
          <cell r="AH1095" t="str">
            <v>461-8506</v>
          </cell>
          <cell r="AI1095" t="str">
            <v>愛知県</v>
          </cell>
          <cell r="AJ1095" t="str">
            <v>名古屋市東区東桜1-10-19</v>
          </cell>
          <cell r="AK1095" t="str">
            <v>名古屋大林ﾋﾞﾙ</v>
          </cell>
          <cell r="AL1095" t="str">
            <v>052-961-5119</v>
          </cell>
          <cell r="AM1095" t="str">
            <v>⑥</v>
          </cell>
          <cell r="AN1095" t="str">
            <v>安藤　祐樹</v>
          </cell>
          <cell r="AO1095">
            <v>1</v>
          </cell>
          <cell r="AP1095">
            <v>1</v>
          </cell>
          <cell r="AS1095" t="str">
            <v>三菱</v>
          </cell>
          <cell r="AT1095">
            <v>44848</v>
          </cell>
          <cell r="BA1095">
            <v>37</v>
          </cell>
          <cell r="BB1095" t="str">
            <v>○</v>
          </cell>
          <cell r="BC1095" t="str">
            <v>221300420010</v>
          </cell>
          <cell r="BD1095">
            <v>45037</v>
          </cell>
          <cell r="BE1095">
            <v>45044</v>
          </cell>
          <cell r="BF1095">
            <v>45058</v>
          </cell>
          <cell r="BG1095" t="str">
            <v>9:30</v>
          </cell>
          <cell r="BH1095" t="str">
            <v>17:00</v>
          </cell>
          <cell r="BI1095" t="str">
            <v>9:00</v>
          </cell>
          <cell r="BJ1095" t="str">
            <v>17:10</v>
          </cell>
          <cell r="BK1095" t="str">
            <v/>
          </cell>
          <cell r="BL1095" t="str">
            <v/>
          </cell>
        </row>
        <row r="1096">
          <cell r="A1096" t="str">
            <v>23-1300420-011</v>
          </cell>
          <cell r="B1096">
            <v>44978</v>
          </cell>
          <cell r="C1096">
            <v>44978</v>
          </cell>
          <cell r="E1096">
            <v>0</v>
          </cell>
          <cell r="F1096" t="str">
            <v>1300420</v>
          </cell>
          <cell r="G1096">
            <v>11</v>
          </cell>
          <cell r="H1096">
            <v>30</v>
          </cell>
          <cell r="I1096" t="str">
            <v>名古屋</v>
          </cell>
          <cell r="J1096" t="str">
            <v>名古屋国際会議場</v>
          </cell>
          <cell r="K1096" t="str">
            <v>234</v>
          </cell>
          <cell r="L1096">
            <v>45036</v>
          </cell>
          <cell r="M1096">
            <v>45037</v>
          </cell>
          <cell r="O1096" t="str">
            <v>名古屋</v>
          </cell>
          <cell r="P1096" t="str">
            <v>一般</v>
          </cell>
          <cell r="Q1096">
            <v>1</v>
          </cell>
          <cell r="R1096" t="str">
            <v>オオハシ</v>
          </cell>
          <cell r="S1096" t="str">
            <v>ミツアキ</v>
          </cell>
          <cell r="T1096" t="str">
            <v>オオハシ　ミツアキ</v>
          </cell>
          <cell r="U1096" t="str">
            <v>大橋</v>
          </cell>
          <cell r="V1096" t="str">
            <v>光昭</v>
          </cell>
          <cell r="W1096" t="str">
            <v>大橋　光昭</v>
          </cell>
          <cell r="X1096">
            <v>23253</v>
          </cell>
          <cell r="Y1096">
            <v>61</v>
          </cell>
          <cell r="Z1096" t="str">
            <v>503-1321</v>
          </cell>
          <cell r="AA1096" t="str">
            <v>岐阜県</v>
          </cell>
          <cell r="AB1096" t="str">
            <v>養老郡養老町岩道98番地</v>
          </cell>
          <cell r="AD1096" t="str">
            <v>080-2472-5116</v>
          </cell>
          <cell r="AE1096" t="str">
            <v>ohhashi.mtsuaki@pasonic-homes.com</v>
          </cell>
          <cell r="AF1096" t="str">
            <v>パナソニックリフォーム株式会社</v>
          </cell>
          <cell r="AG1096" t="str">
            <v>中部支社　岐阜店</v>
          </cell>
          <cell r="AH1096" t="str">
            <v>500-8382</v>
          </cell>
          <cell r="AI1096" t="str">
            <v>岐阜県</v>
          </cell>
          <cell r="AJ1096" t="str">
            <v>岐阜市薮田東1丁目7-8</v>
          </cell>
          <cell r="AL1096" t="str">
            <v>0584-268-2727</v>
          </cell>
          <cell r="AM1096" t="str">
            <v>⑥</v>
          </cell>
          <cell r="AN1096" t="str">
            <v>大橋　光昭</v>
          </cell>
          <cell r="AO1096">
            <v>1</v>
          </cell>
          <cell r="AP1096">
            <v>1</v>
          </cell>
          <cell r="AS1096" t="str">
            <v>一括</v>
          </cell>
          <cell r="BA1096">
            <v>39</v>
          </cell>
          <cell r="BB1096" t="str">
            <v>○</v>
          </cell>
          <cell r="BC1096" t="str">
            <v>221300420011</v>
          </cell>
          <cell r="BD1096">
            <v>45037</v>
          </cell>
          <cell r="BE1096">
            <v>45044</v>
          </cell>
          <cell r="BF1096">
            <v>45058</v>
          </cell>
          <cell r="BG1096" t="str">
            <v>9:30</v>
          </cell>
          <cell r="BH1096" t="str">
            <v>17:00</v>
          </cell>
          <cell r="BI1096" t="str">
            <v>9:00</v>
          </cell>
          <cell r="BJ1096" t="str">
            <v>17:10</v>
          </cell>
          <cell r="BK1096" t="str">
            <v/>
          </cell>
          <cell r="BL1096" t="str">
            <v/>
          </cell>
        </row>
        <row r="1097">
          <cell r="A1097" t="str">
            <v>23-1300420-012</v>
          </cell>
          <cell r="B1097">
            <v>44993</v>
          </cell>
          <cell r="C1097">
            <v>44993</v>
          </cell>
          <cell r="F1097" t="str">
            <v>1300420</v>
          </cell>
          <cell r="G1097">
            <v>12</v>
          </cell>
          <cell r="H1097">
            <v>30</v>
          </cell>
          <cell r="I1097" t="str">
            <v>名古屋</v>
          </cell>
          <cell r="J1097" t="str">
            <v>名古屋国際会議場</v>
          </cell>
          <cell r="K1097" t="str">
            <v>234</v>
          </cell>
          <cell r="L1097">
            <v>45036</v>
          </cell>
          <cell r="M1097">
            <v>45037</v>
          </cell>
          <cell r="O1097" t="str">
            <v>名古屋</v>
          </cell>
          <cell r="P1097" t="str">
            <v>一般</v>
          </cell>
          <cell r="Q1097">
            <v>1</v>
          </cell>
          <cell r="R1097" t="str">
            <v>ニシザワ</v>
          </cell>
          <cell r="S1097" t="str">
            <v>マサヒロ</v>
          </cell>
          <cell r="T1097" t="str">
            <v>ニシザワ　マサヒロ</v>
          </cell>
          <cell r="U1097" t="str">
            <v>西澤</v>
          </cell>
          <cell r="V1097" t="str">
            <v>正浩</v>
          </cell>
          <cell r="W1097" t="str">
            <v>西澤　正浩</v>
          </cell>
          <cell r="X1097">
            <v>26374</v>
          </cell>
          <cell r="Y1097">
            <v>50</v>
          </cell>
          <cell r="Z1097" t="str">
            <v>411-0943</v>
          </cell>
          <cell r="AA1097" t="str">
            <v>静岡県</v>
          </cell>
          <cell r="AB1097" t="str">
            <v>駿東郡長泉町下土狩889-3</v>
          </cell>
          <cell r="AC1097" t="str">
            <v>アーバンシティ長泉下土狩803号</v>
          </cell>
          <cell r="AD1097" t="str">
            <v>090-7914-5378</v>
          </cell>
          <cell r="AE1097" t="str">
            <v>jc.nishizawa@gmail.com</v>
          </cell>
          <cell r="AF1097" t="str">
            <v>株式会社西澤工務店</v>
          </cell>
          <cell r="AH1097" t="str">
            <v>522-0004</v>
          </cell>
          <cell r="AI1097" t="str">
            <v>滋賀県</v>
          </cell>
          <cell r="AJ1097" t="str">
            <v>彦根市鳥居本町1980-2</v>
          </cell>
          <cell r="AK1097" t="str">
            <v/>
          </cell>
          <cell r="AL1097" t="str">
            <v>0749-23-6185</v>
          </cell>
          <cell r="AM1097" t="str">
            <v>⑥</v>
          </cell>
          <cell r="AN1097" t="str">
            <v>西澤　正浩</v>
          </cell>
          <cell r="AO1097">
            <v>1</v>
          </cell>
          <cell r="AP1097">
            <v>0</v>
          </cell>
          <cell r="AS1097" t="str">
            <v>三菱</v>
          </cell>
          <cell r="AT1097">
            <v>44994</v>
          </cell>
          <cell r="BA1097">
            <v>37</v>
          </cell>
          <cell r="BB1097" t="str">
            <v>○</v>
          </cell>
          <cell r="BC1097" t="str">
            <v>221300420012</v>
          </cell>
          <cell r="BD1097">
            <v>45037</v>
          </cell>
          <cell r="BE1097">
            <v>45044</v>
          </cell>
          <cell r="BF1097">
            <v>45058</v>
          </cell>
          <cell r="BG1097" t="str">
            <v>9:30</v>
          </cell>
          <cell r="BH1097" t="str">
            <v>17:00</v>
          </cell>
          <cell r="BI1097" t="str">
            <v>9:00</v>
          </cell>
          <cell r="BJ1097" t="str">
            <v>17:10</v>
          </cell>
          <cell r="BK1097" t="str">
            <v/>
          </cell>
          <cell r="BL1097" t="str">
            <v/>
          </cell>
        </row>
        <row r="1098">
          <cell r="A1098" t="str">
            <v>23-1300420-013</v>
          </cell>
          <cell r="B1098">
            <v>45012</v>
          </cell>
          <cell r="C1098">
            <v>45013</v>
          </cell>
          <cell r="F1098" t="str">
            <v>1300420</v>
          </cell>
          <cell r="G1098">
            <v>13</v>
          </cell>
          <cell r="H1098">
            <v>30</v>
          </cell>
          <cell r="I1098" t="str">
            <v>名古屋</v>
          </cell>
          <cell r="J1098" t="str">
            <v>名古屋国際会議場</v>
          </cell>
          <cell r="K1098" t="str">
            <v>234</v>
          </cell>
          <cell r="L1098">
            <v>45036</v>
          </cell>
          <cell r="M1098">
            <v>45037</v>
          </cell>
          <cell r="O1098" t="str">
            <v>名古屋</v>
          </cell>
          <cell r="P1098" t="str">
            <v>一般</v>
          </cell>
          <cell r="Q1098">
            <v>1</v>
          </cell>
          <cell r="R1098" t="str">
            <v>フジモト</v>
          </cell>
          <cell r="S1098" t="str">
            <v>サトシ</v>
          </cell>
          <cell r="T1098" t="str">
            <v>フジモト　サトシ</v>
          </cell>
          <cell r="U1098" t="str">
            <v>藤本</v>
          </cell>
          <cell r="V1098" t="str">
            <v>智司</v>
          </cell>
          <cell r="W1098" t="str">
            <v>藤本　智司</v>
          </cell>
          <cell r="X1098">
            <v>29238</v>
          </cell>
          <cell r="Y1098">
            <v>43</v>
          </cell>
          <cell r="Z1098" t="str">
            <v>473-0901</v>
          </cell>
          <cell r="AA1098" t="str">
            <v>愛知県</v>
          </cell>
          <cell r="AB1098" t="str">
            <v>豊田市御幸本町5丁目309番地1</v>
          </cell>
          <cell r="AC1098" t="str">
            <v>第二ハイツ昌104号室</v>
          </cell>
          <cell r="AD1098" t="str">
            <v>080-2624-3104</v>
          </cell>
          <cell r="AE1098" t="str">
            <v>fujimoto.reviveservice@gmail.com</v>
          </cell>
          <cell r="AF1098" t="str">
            <v>フジモトサトシ</v>
          </cell>
          <cell r="AK1098" t="str">
            <v/>
          </cell>
          <cell r="AM1098" t="str">
            <v>①</v>
          </cell>
          <cell r="AN1098" t="str">
            <v>藤本智司</v>
          </cell>
          <cell r="AO1098">
            <v>1</v>
          </cell>
          <cell r="AP1098">
            <v>0</v>
          </cell>
          <cell r="AS1098" t="str">
            <v>三菱</v>
          </cell>
          <cell r="AT1098">
            <v>45014</v>
          </cell>
          <cell r="AZ1098" t="str">
            <v>修了証は自宅へ</v>
          </cell>
          <cell r="BA1098">
            <v>38</v>
          </cell>
          <cell r="BB1098" t="str">
            <v>○</v>
          </cell>
          <cell r="BC1098" t="str">
            <v>221300420013</v>
          </cell>
          <cell r="BD1098">
            <v>45037</v>
          </cell>
          <cell r="BE1098">
            <v>45044</v>
          </cell>
          <cell r="BF1098">
            <v>45058</v>
          </cell>
          <cell r="BG1098" t="str">
            <v>9:30</v>
          </cell>
          <cell r="BH1098" t="str">
            <v>17:00</v>
          </cell>
          <cell r="BI1098" t="str">
            <v>9:00</v>
          </cell>
          <cell r="BJ1098" t="str">
            <v>17:10</v>
          </cell>
          <cell r="BK1098" t="str">
            <v/>
          </cell>
          <cell r="BL1098" t="str">
            <v/>
          </cell>
        </row>
        <row r="1099">
          <cell r="A1099" t="str">
            <v>23-1300420-014</v>
          </cell>
          <cell r="B1099">
            <v>45019</v>
          </cell>
          <cell r="C1099">
            <v>45019</v>
          </cell>
          <cell r="F1099" t="str">
            <v>1300420</v>
          </cell>
          <cell r="G1099">
            <v>14</v>
          </cell>
          <cell r="H1099">
            <v>30</v>
          </cell>
          <cell r="I1099" t="str">
            <v>名古屋</v>
          </cell>
          <cell r="J1099" t="str">
            <v>名古屋国際会議場</v>
          </cell>
          <cell r="K1099" t="str">
            <v>234</v>
          </cell>
          <cell r="L1099">
            <v>45036</v>
          </cell>
          <cell r="M1099">
            <v>45037</v>
          </cell>
          <cell r="O1099" t="str">
            <v>名古屋</v>
          </cell>
          <cell r="P1099" t="str">
            <v>一般</v>
          </cell>
          <cell r="Q1099">
            <v>1</v>
          </cell>
          <cell r="R1099" t="str">
            <v>スズキ</v>
          </cell>
          <cell r="S1099" t="str">
            <v>ヒロアキ</v>
          </cell>
          <cell r="T1099" t="str">
            <v>スズキ　ヒロアキ</v>
          </cell>
          <cell r="U1099" t="str">
            <v>鈴木</v>
          </cell>
          <cell r="V1099" t="str">
            <v>浩章</v>
          </cell>
          <cell r="W1099" t="str">
            <v>鈴木　浩章</v>
          </cell>
          <cell r="X1099">
            <v>28941</v>
          </cell>
          <cell r="Y1099">
            <v>44</v>
          </cell>
          <cell r="Z1099" t="str">
            <v>441-8106</v>
          </cell>
          <cell r="AA1099" t="str">
            <v>愛知県</v>
          </cell>
          <cell r="AB1099" t="str">
            <v>豊橋市弥生町字西豊和52番地5</v>
          </cell>
          <cell r="AC1099" t="str">
            <v/>
          </cell>
          <cell r="AD1099" t="str">
            <v>090-5877-7999</v>
          </cell>
          <cell r="AE1099" t="str">
            <v>bellpaint@max.odn.ne.jp</v>
          </cell>
          <cell r="AF1099" t="str">
            <v>有限会社ベルペイント</v>
          </cell>
          <cell r="AH1099" t="str">
            <v>441-8108</v>
          </cell>
          <cell r="AI1099" t="str">
            <v>愛知県</v>
          </cell>
          <cell r="AJ1099" t="str">
            <v>豊橋市町畑町字森田62</v>
          </cell>
          <cell r="AK1099" t="str">
            <v/>
          </cell>
          <cell r="AL1099" t="str">
            <v>0532-48-1696</v>
          </cell>
          <cell r="AM1099" t="str">
            <v>⑥</v>
          </cell>
          <cell r="AN1099" t="str">
            <v>鈴木浩章</v>
          </cell>
          <cell r="AO1099">
            <v>0</v>
          </cell>
          <cell r="AP1099">
            <v>1</v>
          </cell>
          <cell r="AS1099" t="str">
            <v>三菱</v>
          </cell>
          <cell r="AT1099">
            <v>45020</v>
          </cell>
          <cell r="BA1099">
            <v>34</v>
          </cell>
          <cell r="BB1099" t="str">
            <v>○</v>
          </cell>
          <cell r="BC1099" t="str">
            <v>221300420014</v>
          </cell>
          <cell r="BD1099">
            <v>45037</v>
          </cell>
          <cell r="BE1099">
            <v>45044</v>
          </cell>
          <cell r="BF1099">
            <v>45058</v>
          </cell>
          <cell r="BG1099" t="str">
            <v>9:30</v>
          </cell>
          <cell r="BH1099" t="str">
            <v>17:00</v>
          </cell>
          <cell r="BI1099" t="str">
            <v>9:00</v>
          </cell>
          <cell r="BJ1099" t="str">
            <v>17:10</v>
          </cell>
          <cell r="BK1099" t="str">
            <v/>
          </cell>
          <cell r="BL1099" t="str">
            <v/>
          </cell>
        </row>
        <row r="1100">
          <cell r="A1100" t="str">
            <v>23-1300420-015</v>
          </cell>
          <cell r="B1100">
            <v>45021</v>
          </cell>
          <cell r="C1100">
            <v>45021</v>
          </cell>
          <cell r="F1100" t="str">
            <v>1300420</v>
          </cell>
          <cell r="G1100">
            <v>15</v>
          </cell>
          <cell r="H1100">
            <v>30</v>
          </cell>
          <cell r="I1100" t="str">
            <v>名古屋</v>
          </cell>
          <cell r="J1100" t="str">
            <v>名古屋国際会議場</v>
          </cell>
          <cell r="K1100" t="str">
            <v>234</v>
          </cell>
          <cell r="L1100">
            <v>45036</v>
          </cell>
          <cell r="M1100">
            <v>45037</v>
          </cell>
          <cell r="O1100" t="str">
            <v>名古屋</v>
          </cell>
          <cell r="P1100" t="str">
            <v>一般</v>
          </cell>
          <cell r="Q1100">
            <v>1</v>
          </cell>
          <cell r="R1100" t="str">
            <v>オオカワ</v>
          </cell>
          <cell r="S1100" t="str">
            <v>ナオキ</v>
          </cell>
          <cell r="T1100" t="str">
            <v>オオカワ　ナオキ</v>
          </cell>
          <cell r="U1100" t="str">
            <v>大川</v>
          </cell>
          <cell r="V1100" t="str">
            <v>直樹</v>
          </cell>
          <cell r="W1100" t="str">
            <v>大川　直樹</v>
          </cell>
          <cell r="X1100">
            <v>27592</v>
          </cell>
          <cell r="Y1100">
            <v>47</v>
          </cell>
          <cell r="Z1100" t="str">
            <v>510-0318</v>
          </cell>
          <cell r="AA1100" t="str">
            <v>三重県</v>
          </cell>
          <cell r="AB1100" t="str">
            <v>津市河芸町杜の街2-8-16</v>
          </cell>
          <cell r="AC1100" t="str">
            <v/>
          </cell>
          <cell r="AD1100" t="str">
            <v>090-3443-7623</v>
          </cell>
          <cell r="AE1100" t="str">
            <v>naokioo@daiso-c.co.jp</v>
          </cell>
          <cell r="AF1100" t="str">
            <v>大宗建設株式会社</v>
          </cell>
          <cell r="AH1100" t="str">
            <v>510-0044</v>
          </cell>
          <cell r="AI1100" t="str">
            <v>三重県</v>
          </cell>
          <cell r="AJ1100" t="str">
            <v>四日市市相生町1-1</v>
          </cell>
          <cell r="AK1100" t="str">
            <v/>
          </cell>
          <cell r="AL1100" t="str">
            <v>059-353-6661</v>
          </cell>
          <cell r="AM1100" t="str">
            <v>⑥</v>
          </cell>
          <cell r="AN1100" t="str">
            <v>大川　直樹</v>
          </cell>
          <cell r="AO1100">
            <v>0</v>
          </cell>
          <cell r="AP1100">
            <v>0</v>
          </cell>
          <cell r="AS1100" t="str">
            <v>三菱</v>
          </cell>
          <cell r="AT1100">
            <v>45023</v>
          </cell>
          <cell r="BA1100">
            <v>38</v>
          </cell>
          <cell r="BB1100" t="str">
            <v>○</v>
          </cell>
          <cell r="BC1100" t="str">
            <v>221300420015</v>
          </cell>
          <cell r="BD1100">
            <v>45037</v>
          </cell>
          <cell r="BE1100">
            <v>45044</v>
          </cell>
          <cell r="BF1100">
            <v>45058</v>
          </cell>
          <cell r="BG1100" t="str">
            <v>9:30</v>
          </cell>
          <cell r="BH1100" t="str">
            <v>17:00</v>
          </cell>
          <cell r="BI1100" t="str">
            <v>9:00</v>
          </cell>
          <cell r="BJ1100" t="str">
            <v>17:10</v>
          </cell>
          <cell r="BK1100" t="str">
            <v/>
          </cell>
          <cell r="BL1100" t="str">
            <v/>
          </cell>
        </row>
        <row r="1101">
          <cell r="A1101" t="str">
            <v>23-1300420-016</v>
          </cell>
          <cell r="B1101">
            <v>45021</v>
          </cell>
          <cell r="C1101">
            <v>45021</v>
          </cell>
          <cell r="F1101" t="str">
            <v>1300420</v>
          </cell>
          <cell r="G1101">
            <v>16</v>
          </cell>
          <cell r="H1101">
            <v>30</v>
          </cell>
          <cell r="I1101" t="str">
            <v>名古屋</v>
          </cell>
          <cell r="J1101" t="str">
            <v>名古屋国際会議場</v>
          </cell>
          <cell r="K1101" t="str">
            <v>234</v>
          </cell>
          <cell r="L1101">
            <v>45036</v>
          </cell>
          <cell r="M1101">
            <v>45037</v>
          </cell>
          <cell r="O1101" t="str">
            <v>名古屋</v>
          </cell>
          <cell r="P1101" t="str">
            <v>一般</v>
          </cell>
          <cell r="Q1101">
            <v>1</v>
          </cell>
          <cell r="R1101" t="str">
            <v>イチオカ</v>
          </cell>
          <cell r="S1101" t="str">
            <v>マサトモ</v>
          </cell>
          <cell r="T1101" t="str">
            <v>イチオカ　マサトモ</v>
          </cell>
          <cell r="U1101" t="str">
            <v>市岡</v>
          </cell>
          <cell r="V1101" t="str">
            <v>正朋</v>
          </cell>
          <cell r="W1101" t="str">
            <v>市岡　正朋</v>
          </cell>
          <cell r="X1101">
            <v>22204</v>
          </cell>
          <cell r="Y1101">
            <v>62</v>
          </cell>
          <cell r="Z1101" t="str">
            <v>510-1326</v>
          </cell>
          <cell r="AA1101" t="str">
            <v>三重県</v>
          </cell>
          <cell r="AB1101" t="str">
            <v>三重郡菰野町杉谷1337-1</v>
          </cell>
          <cell r="AC1101" t="str">
            <v/>
          </cell>
          <cell r="AD1101" t="str">
            <v>080-6918-5289</v>
          </cell>
          <cell r="AE1101" t="str">
            <v>ichioka@daiso-c.co.jp</v>
          </cell>
          <cell r="AF1101" t="str">
            <v>大宗建設株式会社</v>
          </cell>
          <cell r="AG1101" t="str">
            <v>工事部</v>
          </cell>
          <cell r="AH1101" t="str">
            <v>510-0044</v>
          </cell>
          <cell r="AI1101" t="str">
            <v>三重県</v>
          </cell>
          <cell r="AJ1101" t="str">
            <v>四日市市相生町1-1</v>
          </cell>
          <cell r="AK1101" t="str">
            <v/>
          </cell>
          <cell r="AL1101" t="str">
            <v>059-353-6661</v>
          </cell>
          <cell r="AM1101" t="str">
            <v>⑥</v>
          </cell>
          <cell r="AN1101" t="str">
            <v>市岡　正朋</v>
          </cell>
          <cell r="AO1101">
            <v>0</v>
          </cell>
          <cell r="AP1101">
            <v>1</v>
          </cell>
          <cell r="AS1101" t="str">
            <v>三菱</v>
          </cell>
          <cell r="AT1101">
            <v>45023</v>
          </cell>
          <cell r="BA1101">
            <v>36</v>
          </cell>
          <cell r="BB1101" t="str">
            <v>○</v>
          </cell>
          <cell r="BC1101" t="str">
            <v>221300420016</v>
          </cell>
          <cell r="BD1101">
            <v>45037</v>
          </cell>
          <cell r="BE1101">
            <v>45044</v>
          </cell>
          <cell r="BF1101">
            <v>45058</v>
          </cell>
          <cell r="BG1101" t="str">
            <v>9:30</v>
          </cell>
          <cell r="BH1101" t="str">
            <v>17:00</v>
          </cell>
          <cell r="BI1101" t="str">
            <v>9:00</v>
          </cell>
          <cell r="BJ1101" t="str">
            <v>17:10</v>
          </cell>
          <cell r="BK1101" t="str">
            <v/>
          </cell>
          <cell r="BL1101" t="str">
            <v/>
          </cell>
        </row>
        <row r="1102">
          <cell r="A1102" t="str">
            <v>23-1300420-017</v>
          </cell>
          <cell r="B1102">
            <v>45021</v>
          </cell>
          <cell r="C1102">
            <v>45021</v>
          </cell>
          <cell r="F1102" t="str">
            <v>1300420</v>
          </cell>
          <cell r="G1102">
            <v>17</v>
          </cell>
          <cell r="H1102">
            <v>30</v>
          </cell>
          <cell r="I1102" t="str">
            <v>名古屋</v>
          </cell>
          <cell r="J1102" t="str">
            <v>名古屋国際会議場</v>
          </cell>
          <cell r="K1102" t="str">
            <v>234</v>
          </cell>
          <cell r="L1102">
            <v>45036</v>
          </cell>
          <cell r="M1102">
            <v>45037</v>
          </cell>
          <cell r="O1102" t="str">
            <v>名古屋</v>
          </cell>
          <cell r="P1102" t="str">
            <v>一般</v>
          </cell>
          <cell r="Q1102">
            <v>1</v>
          </cell>
          <cell r="R1102" t="str">
            <v>スギモト</v>
          </cell>
          <cell r="S1102" t="str">
            <v>ユウシ</v>
          </cell>
          <cell r="T1102" t="str">
            <v>スギモト　ユウシ</v>
          </cell>
          <cell r="U1102" t="str">
            <v>杉本</v>
          </cell>
          <cell r="V1102" t="str">
            <v>勇士</v>
          </cell>
          <cell r="W1102" t="str">
            <v>杉本　勇士</v>
          </cell>
          <cell r="X1102">
            <v>26074</v>
          </cell>
          <cell r="Y1102">
            <v>51</v>
          </cell>
          <cell r="Z1102" t="str">
            <v>510-8103</v>
          </cell>
          <cell r="AA1102" t="str">
            <v>三重県</v>
          </cell>
          <cell r="AB1102" t="str">
            <v>朝日町大字柿3066</v>
          </cell>
          <cell r="AC1102" t="str">
            <v/>
          </cell>
          <cell r="AD1102" t="str">
            <v>090-1821-3103</v>
          </cell>
          <cell r="AE1102" t="str">
            <v>sugimoto@daiso-c.co.jp</v>
          </cell>
          <cell r="AF1102" t="str">
            <v>大宗建設株式会社</v>
          </cell>
          <cell r="AH1102" t="str">
            <v>510-0044</v>
          </cell>
          <cell r="AI1102" t="str">
            <v>三重県</v>
          </cell>
          <cell r="AJ1102" t="str">
            <v>四日市市相生町1-1</v>
          </cell>
          <cell r="AK1102" t="str">
            <v/>
          </cell>
          <cell r="AL1102" t="str">
            <v>059-353-6661</v>
          </cell>
          <cell r="AM1102" t="str">
            <v>⑥</v>
          </cell>
          <cell r="AN1102" t="str">
            <v>杉本　勇士</v>
          </cell>
          <cell r="AO1102">
            <v>0</v>
          </cell>
          <cell r="AP1102">
            <v>1</v>
          </cell>
          <cell r="AS1102" t="str">
            <v>三菱</v>
          </cell>
          <cell r="AT1102">
            <v>45023</v>
          </cell>
          <cell r="BA1102">
            <v>38</v>
          </cell>
          <cell r="BB1102" t="str">
            <v>○</v>
          </cell>
          <cell r="BC1102" t="str">
            <v>221300420017</v>
          </cell>
          <cell r="BD1102">
            <v>45037</v>
          </cell>
          <cell r="BE1102">
            <v>45044</v>
          </cell>
          <cell r="BF1102">
            <v>45058</v>
          </cell>
          <cell r="BG1102" t="str">
            <v>9:30</v>
          </cell>
          <cell r="BH1102" t="str">
            <v>17:00</v>
          </cell>
          <cell r="BI1102" t="str">
            <v>9:00</v>
          </cell>
          <cell r="BJ1102" t="str">
            <v>17:10</v>
          </cell>
          <cell r="BK1102" t="str">
            <v/>
          </cell>
          <cell r="BL1102" t="str">
            <v/>
          </cell>
        </row>
        <row r="1103">
          <cell r="A1103" t="str">
            <v>23-1300420-018</v>
          </cell>
          <cell r="B1103">
            <v>45021</v>
          </cell>
          <cell r="C1103">
            <v>45021</v>
          </cell>
          <cell r="F1103" t="str">
            <v>1300420</v>
          </cell>
          <cell r="G1103">
            <v>18</v>
          </cell>
          <cell r="H1103">
            <v>30</v>
          </cell>
          <cell r="I1103" t="str">
            <v>名古屋</v>
          </cell>
          <cell r="J1103" t="str">
            <v>名古屋国際会議場</v>
          </cell>
          <cell r="K1103" t="str">
            <v>234</v>
          </cell>
          <cell r="L1103">
            <v>45036</v>
          </cell>
          <cell r="M1103">
            <v>45037</v>
          </cell>
          <cell r="O1103" t="str">
            <v>名古屋</v>
          </cell>
          <cell r="P1103" t="str">
            <v>一般</v>
          </cell>
          <cell r="Q1103">
            <v>1</v>
          </cell>
          <cell r="R1103" t="str">
            <v>コバヤシ</v>
          </cell>
          <cell r="S1103" t="str">
            <v>ダイスケ</v>
          </cell>
          <cell r="T1103" t="str">
            <v>コバヤシ　ダイスケ</v>
          </cell>
          <cell r="U1103" t="str">
            <v>小林</v>
          </cell>
          <cell r="V1103" t="str">
            <v>大介</v>
          </cell>
          <cell r="W1103" t="str">
            <v>小林　大介</v>
          </cell>
          <cell r="X1103">
            <v>27764</v>
          </cell>
          <cell r="Y1103">
            <v>47</v>
          </cell>
          <cell r="Z1103" t="str">
            <v>513-0823</v>
          </cell>
          <cell r="AA1103" t="str">
            <v>三重県</v>
          </cell>
          <cell r="AB1103" t="str">
            <v>鈴鹿市道伯3丁目13番12号</v>
          </cell>
          <cell r="AC1103" t="str">
            <v/>
          </cell>
          <cell r="AD1103" t="str">
            <v>090-3389-2819</v>
          </cell>
          <cell r="AE1103" t="str">
            <v>d-kobayashi@daiso-c.co.jp</v>
          </cell>
          <cell r="AF1103" t="str">
            <v>大宗建設株式会社</v>
          </cell>
          <cell r="AH1103" t="str">
            <v>510-0044</v>
          </cell>
          <cell r="AI1103" t="str">
            <v>三重県</v>
          </cell>
          <cell r="AJ1103" t="str">
            <v>四日市市相生町1番1号</v>
          </cell>
          <cell r="AK1103" t="str">
            <v/>
          </cell>
          <cell r="AL1103" t="str">
            <v>059-353-6661</v>
          </cell>
          <cell r="AM1103" t="str">
            <v>⑥</v>
          </cell>
          <cell r="AN1103" t="str">
            <v>小林大介</v>
          </cell>
          <cell r="AO1103">
            <v>1</v>
          </cell>
          <cell r="AP1103">
            <v>1</v>
          </cell>
          <cell r="AS1103" t="str">
            <v>三菱</v>
          </cell>
          <cell r="AT1103">
            <v>45023</v>
          </cell>
          <cell r="BA1103">
            <v>37</v>
          </cell>
          <cell r="BB1103" t="str">
            <v>○</v>
          </cell>
          <cell r="BC1103" t="str">
            <v>221300420018</v>
          </cell>
          <cell r="BD1103">
            <v>45037</v>
          </cell>
          <cell r="BE1103">
            <v>45044</v>
          </cell>
          <cell r="BF1103">
            <v>45058</v>
          </cell>
          <cell r="BG1103" t="str">
            <v>9:30</v>
          </cell>
          <cell r="BH1103" t="str">
            <v>17:00</v>
          </cell>
          <cell r="BI1103" t="str">
            <v>9:00</v>
          </cell>
          <cell r="BJ1103" t="str">
            <v>17:10</v>
          </cell>
          <cell r="BK1103" t="str">
            <v/>
          </cell>
          <cell r="BL1103" t="str">
            <v/>
          </cell>
        </row>
        <row r="1104">
          <cell r="A1104" t="str">
            <v>日程変更</v>
          </cell>
          <cell r="B1104">
            <v>45021</v>
          </cell>
          <cell r="C1104">
            <v>45021</v>
          </cell>
          <cell r="F1104" t="str">
            <v>1300420</v>
          </cell>
          <cell r="G1104">
            <v>19</v>
          </cell>
          <cell r="H1104">
            <v>30</v>
          </cell>
          <cell r="I1104" t="str">
            <v>名古屋</v>
          </cell>
          <cell r="J1104" t="str">
            <v>名古屋国際会議場</v>
          </cell>
          <cell r="K1104" t="str">
            <v>234</v>
          </cell>
          <cell r="L1104">
            <v>45036</v>
          </cell>
          <cell r="M1104">
            <v>45037</v>
          </cell>
          <cell r="O1104" t="str">
            <v>名古屋</v>
          </cell>
          <cell r="P1104" t="str">
            <v>一般</v>
          </cell>
          <cell r="Q1104">
            <v>1</v>
          </cell>
          <cell r="R1104" t="str">
            <v>ナカニシ</v>
          </cell>
          <cell r="S1104" t="str">
            <v>トモヒロ</v>
          </cell>
          <cell r="T1104" t="str">
            <v>ナカニシ　トモヒロ</v>
          </cell>
          <cell r="U1104" t="str">
            <v>中西</v>
          </cell>
          <cell r="V1104" t="str">
            <v>智大</v>
          </cell>
          <cell r="W1104" t="str">
            <v>中西　智大</v>
          </cell>
          <cell r="X1104">
            <v>29150</v>
          </cell>
          <cell r="Y1104">
            <v>43</v>
          </cell>
          <cell r="Z1104" t="str">
            <v>510-0836</v>
          </cell>
          <cell r="AA1104" t="str">
            <v>三重県</v>
          </cell>
          <cell r="AB1104" t="str">
            <v>四日市市松本1353-108</v>
          </cell>
          <cell r="AC1104" t="str">
            <v/>
          </cell>
          <cell r="AD1104" t="str">
            <v>090-4237-2372</v>
          </cell>
          <cell r="AE1104" t="str">
            <v>nakanishi@daiso-c.co.jp</v>
          </cell>
          <cell r="AF1104" t="str">
            <v>大宗建設株式会社</v>
          </cell>
          <cell r="AH1104" t="str">
            <v>512-0044</v>
          </cell>
          <cell r="AI1104" t="str">
            <v>三重県</v>
          </cell>
          <cell r="AJ1104" t="str">
            <v>四日市市相生町1-1</v>
          </cell>
          <cell r="AK1104" t="str">
            <v/>
          </cell>
          <cell r="AL1104" t="str">
            <v>059-353-6661</v>
          </cell>
          <cell r="AM1104" t="str">
            <v>①</v>
          </cell>
          <cell r="AN1104" t="str">
            <v>中西　智大</v>
          </cell>
          <cell r="AO1104">
            <v>1</v>
          </cell>
          <cell r="AP1104">
            <v>1</v>
          </cell>
          <cell r="AS1104" t="str">
            <v>三菱</v>
          </cell>
          <cell r="AT1104">
            <v>45023</v>
          </cell>
          <cell r="BA1104" t="str">
            <v/>
          </cell>
          <cell r="BB1104" t="str">
            <v/>
          </cell>
          <cell r="BC1104" t="str">
            <v/>
          </cell>
          <cell r="BD1104" t="str">
            <v/>
          </cell>
          <cell r="BE1104" t="str">
            <v/>
          </cell>
          <cell r="BF1104" t="str">
            <v/>
          </cell>
          <cell r="BG1104" t="str">
            <v>9:30</v>
          </cell>
          <cell r="BH1104" t="str">
            <v>17:00</v>
          </cell>
          <cell r="BI1104" t="str">
            <v>9:00</v>
          </cell>
          <cell r="BJ1104" t="str">
            <v>17:10</v>
          </cell>
          <cell r="BK1104" t="str">
            <v/>
          </cell>
          <cell r="BL1104" t="str">
            <v/>
          </cell>
        </row>
        <row r="1105">
          <cell r="A1105" t="str">
            <v>23-1300420-020</v>
          </cell>
          <cell r="B1105">
            <v>44988</v>
          </cell>
          <cell r="C1105">
            <v>45023</v>
          </cell>
          <cell r="E1105">
            <v>0</v>
          </cell>
          <cell r="F1105" t="str">
            <v>1300420</v>
          </cell>
          <cell r="G1105">
            <v>20</v>
          </cell>
          <cell r="H1105">
            <v>30</v>
          </cell>
          <cell r="I1105" t="str">
            <v>名古屋</v>
          </cell>
          <cell r="J1105" t="str">
            <v>名古屋国際会議場</v>
          </cell>
          <cell r="K1105" t="str">
            <v>234</v>
          </cell>
          <cell r="L1105">
            <v>45036</v>
          </cell>
          <cell r="M1105">
            <v>45037</v>
          </cell>
          <cell r="O1105" t="str">
            <v>名古屋</v>
          </cell>
          <cell r="P1105" t="str">
            <v>一般</v>
          </cell>
          <cell r="Q1105">
            <v>1</v>
          </cell>
          <cell r="R1105" t="str">
            <v>カトウ</v>
          </cell>
          <cell r="S1105" t="str">
            <v>ヨシヒロ</v>
          </cell>
          <cell r="T1105" t="str">
            <v>カトウ　ヨシヒロ</v>
          </cell>
          <cell r="U1105" t="str">
            <v>加藤</v>
          </cell>
          <cell r="V1105" t="str">
            <v>禎弘</v>
          </cell>
          <cell r="W1105" t="str">
            <v>加藤　禎弘</v>
          </cell>
          <cell r="X1105">
            <v>22787</v>
          </cell>
          <cell r="Y1105">
            <v>62</v>
          </cell>
          <cell r="Z1105" t="str">
            <v>464-0837</v>
          </cell>
          <cell r="AA1105" t="str">
            <v>愛知県</v>
          </cell>
          <cell r="AB1105" t="str">
            <v>名古屋市千種区丘上町2-16</v>
          </cell>
          <cell r="AC1105" t="str">
            <v>覚王山ガーデン104</v>
          </cell>
          <cell r="AD1105" t="str">
            <v>090-3568-1066</v>
          </cell>
          <cell r="AE1105" t="str">
            <v>yos-kato@ntp-g.com</v>
          </cell>
          <cell r="AF1105" t="str">
            <v>トヨタホーム名古屋株式会社</v>
          </cell>
          <cell r="AH1105" t="str">
            <v>456-0062</v>
          </cell>
          <cell r="AI1105" t="str">
            <v>愛知県</v>
          </cell>
          <cell r="AJ1105" t="str">
            <v>名古屋市熱田区大宝一丁目13番20号</v>
          </cell>
          <cell r="AL1105" t="str">
            <v>052-684-3106</v>
          </cell>
          <cell r="AM1105" t="str">
            <v>⑥</v>
          </cell>
          <cell r="AN1105" t="str">
            <v>加藤　禎弘</v>
          </cell>
          <cell r="AO1105">
            <v>1</v>
          </cell>
          <cell r="AP1105">
            <v>1</v>
          </cell>
          <cell r="AS1105" t="str">
            <v>一括</v>
          </cell>
          <cell r="BA1105">
            <v>36</v>
          </cell>
          <cell r="BB1105" t="str">
            <v>○</v>
          </cell>
          <cell r="BC1105" t="str">
            <v>221300420020</v>
          </cell>
          <cell r="BD1105">
            <v>45037</v>
          </cell>
          <cell r="BE1105">
            <v>45044</v>
          </cell>
          <cell r="BF1105">
            <v>45058</v>
          </cell>
          <cell r="BG1105" t="str">
            <v>9:30</v>
          </cell>
          <cell r="BH1105" t="str">
            <v>17:00</v>
          </cell>
          <cell r="BI1105" t="str">
            <v>9:00</v>
          </cell>
          <cell r="BJ1105" t="str">
            <v>17:10</v>
          </cell>
          <cell r="BK1105" t="str">
            <v/>
          </cell>
          <cell r="BL1105" t="str">
            <v/>
          </cell>
        </row>
        <row r="1106">
          <cell r="A1106" t="str">
            <v>23-1300420-021</v>
          </cell>
          <cell r="B1106">
            <v>44998</v>
          </cell>
          <cell r="C1106">
            <v>45023</v>
          </cell>
          <cell r="F1106" t="str">
            <v>1300420</v>
          </cell>
          <cell r="G1106">
            <v>21</v>
          </cell>
          <cell r="H1106">
            <v>30</v>
          </cell>
          <cell r="I1106" t="str">
            <v>名古屋</v>
          </cell>
          <cell r="J1106" t="str">
            <v>名古屋国際会議場</v>
          </cell>
          <cell r="K1106" t="str">
            <v>234</v>
          </cell>
          <cell r="L1106">
            <v>45036</v>
          </cell>
          <cell r="M1106">
            <v>45037</v>
          </cell>
          <cell r="O1106" t="str">
            <v>名古屋</v>
          </cell>
          <cell r="P1106" t="str">
            <v>一般</v>
          </cell>
          <cell r="Q1106">
            <v>1</v>
          </cell>
          <cell r="R1106" t="str">
            <v>ゴトウ</v>
          </cell>
          <cell r="S1106" t="str">
            <v>ヤスヒコ</v>
          </cell>
          <cell r="T1106" t="str">
            <v>ゴトウ　ヤスヒコ</v>
          </cell>
          <cell r="U1106" t="str">
            <v>後藤</v>
          </cell>
          <cell r="V1106" t="str">
            <v>靖彦</v>
          </cell>
          <cell r="W1106" t="str">
            <v>後藤　靖彦</v>
          </cell>
          <cell r="X1106">
            <v>24186</v>
          </cell>
          <cell r="Y1106">
            <v>58</v>
          </cell>
          <cell r="Z1106" t="str">
            <v>494-0012</v>
          </cell>
          <cell r="AA1106" t="str">
            <v>愛知県</v>
          </cell>
          <cell r="AB1106" t="str">
            <v>一宮市明地字中屋敷1-1</v>
          </cell>
          <cell r="AD1106" t="str">
            <v>090-1270-8422</v>
          </cell>
          <cell r="AE1106" t="str">
            <v>gotou-yas@npt-g.com</v>
          </cell>
          <cell r="AF1106" t="str">
            <v>トヨタホーム名古屋株式会社</v>
          </cell>
          <cell r="AG1106" t="str">
            <v>LLB業務室</v>
          </cell>
          <cell r="AH1106" t="str">
            <v>456-0062</v>
          </cell>
          <cell r="AI1106" t="str">
            <v>愛知県</v>
          </cell>
          <cell r="AJ1106" t="str">
            <v>名古屋市熱田区大宝一丁目13番20号</v>
          </cell>
          <cell r="AL1106" t="str">
            <v>052-684-3106</v>
          </cell>
          <cell r="AM1106" t="str">
            <v>①</v>
          </cell>
          <cell r="AN1106" t="str">
            <v>後藤　靖彦</v>
          </cell>
          <cell r="AO1106">
            <v>1</v>
          </cell>
          <cell r="AP1106">
            <v>1</v>
          </cell>
          <cell r="AS1106" t="str">
            <v>一括</v>
          </cell>
          <cell r="BA1106">
            <v>38</v>
          </cell>
          <cell r="BB1106" t="str">
            <v>○</v>
          </cell>
          <cell r="BC1106" t="str">
            <v>221300420021</v>
          </cell>
          <cell r="BD1106">
            <v>45037</v>
          </cell>
          <cell r="BE1106">
            <v>45044</v>
          </cell>
          <cell r="BF1106">
            <v>45058</v>
          </cell>
          <cell r="BG1106" t="str">
            <v>9:30</v>
          </cell>
          <cell r="BH1106" t="str">
            <v>17:00</v>
          </cell>
          <cell r="BI1106" t="str">
            <v>9:00</v>
          </cell>
          <cell r="BJ1106" t="str">
            <v>17:10</v>
          </cell>
          <cell r="BK1106" t="str">
            <v/>
          </cell>
          <cell r="BL1106" t="str">
            <v/>
          </cell>
        </row>
        <row r="1107">
          <cell r="A1107" t="str">
            <v>23-1300420-022</v>
          </cell>
          <cell r="B1107">
            <v>45011</v>
          </cell>
          <cell r="C1107">
            <v>45023</v>
          </cell>
          <cell r="F1107" t="str">
            <v>1300420</v>
          </cell>
          <cell r="G1107">
            <v>22</v>
          </cell>
          <cell r="H1107">
            <v>30</v>
          </cell>
          <cell r="I1107" t="str">
            <v>名古屋</v>
          </cell>
          <cell r="J1107" t="str">
            <v>名古屋国際会議場</v>
          </cell>
          <cell r="K1107" t="str">
            <v>234</v>
          </cell>
          <cell r="L1107">
            <v>45036</v>
          </cell>
          <cell r="M1107">
            <v>45037</v>
          </cell>
          <cell r="O1107" t="str">
            <v>名古屋</v>
          </cell>
          <cell r="P1107" t="str">
            <v>一般</v>
          </cell>
          <cell r="Q1107">
            <v>1</v>
          </cell>
          <cell r="R1107" t="str">
            <v>タカヤマ</v>
          </cell>
          <cell r="S1107" t="str">
            <v>リカ</v>
          </cell>
          <cell r="T1107" t="str">
            <v>タカヤマ　リカ</v>
          </cell>
          <cell r="U1107" t="str">
            <v>高山</v>
          </cell>
          <cell r="V1107" t="str">
            <v>莉樺</v>
          </cell>
          <cell r="W1107" t="str">
            <v>高山　莉樺</v>
          </cell>
          <cell r="X1107">
            <v>35780</v>
          </cell>
          <cell r="Y1107">
            <v>26</v>
          </cell>
          <cell r="Z1107" t="str">
            <v>441-0103</v>
          </cell>
          <cell r="AA1107" t="str">
            <v>愛知県</v>
          </cell>
          <cell r="AB1107" t="str">
            <v>豊川市小坂井町倉屋敷50-4</v>
          </cell>
          <cell r="AD1107" t="str">
            <v>070-2235-0127</v>
          </cell>
          <cell r="AE1107" t="str">
            <v>r-takayama@ntp-g.com</v>
          </cell>
          <cell r="AF1107" t="str">
            <v>トヨタホーム名古屋株式会社</v>
          </cell>
          <cell r="AG1107" t="str">
            <v>LLB部</v>
          </cell>
          <cell r="AH1107" t="str">
            <v>456-0062</v>
          </cell>
          <cell r="AI1107" t="str">
            <v>愛知県</v>
          </cell>
          <cell r="AJ1107" t="str">
            <v>名古屋市熱田区大宝一丁目13番20号</v>
          </cell>
          <cell r="AL1107" t="str">
            <v>0120-898-718</v>
          </cell>
          <cell r="AM1107" t="str">
            <v>①</v>
          </cell>
          <cell r="AN1107" t="str">
            <v>高山　莉樺</v>
          </cell>
          <cell r="AO1107">
            <v>1</v>
          </cell>
          <cell r="AP1107">
            <v>1</v>
          </cell>
          <cell r="AS1107" t="str">
            <v>一括</v>
          </cell>
          <cell r="BA1107">
            <v>32</v>
          </cell>
          <cell r="BB1107" t="str">
            <v>○</v>
          </cell>
          <cell r="BC1107" t="str">
            <v>221300420022</v>
          </cell>
          <cell r="BD1107">
            <v>45037</v>
          </cell>
          <cell r="BE1107">
            <v>45044</v>
          </cell>
          <cell r="BF1107">
            <v>45058</v>
          </cell>
          <cell r="BG1107" t="str">
            <v>9:30</v>
          </cell>
          <cell r="BH1107" t="str">
            <v>17:00</v>
          </cell>
          <cell r="BI1107" t="str">
            <v>9:00</v>
          </cell>
          <cell r="BJ1107" t="str">
            <v>17:10</v>
          </cell>
          <cell r="BK1107" t="str">
            <v/>
          </cell>
          <cell r="BL1107" t="str">
            <v/>
          </cell>
        </row>
        <row r="1108">
          <cell r="A1108" t="str">
            <v>23-1300420-023</v>
          </cell>
          <cell r="B1108">
            <v>45002</v>
          </cell>
          <cell r="C1108">
            <v>45023</v>
          </cell>
          <cell r="F1108" t="str">
            <v>1300420</v>
          </cell>
          <cell r="G1108">
            <v>23</v>
          </cell>
          <cell r="H1108">
            <v>30</v>
          </cell>
          <cell r="I1108" t="str">
            <v>名古屋</v>
          </cell>
          <cell r="J1108" t="str">
            <v>名古屋国際会議場</v>
          </cell>
          <cell r="K1108" t="str">
            <v>234</v>
          </cell>
          <cell r="L1108">
            <v>45036</v>
          </cell>
          <cell r="M1108">
            <v>45037</v>
          </cell>
          <cell r="O1108" t="str">
            <v>名古屋</v>
          </cell>
          <cell r="P1108" t="str">
            <v>一般</v>
          </cell>
          <cell r="Q1108">
            <v>1</v>
          </cell>
          <cell r="R1108" t="str">
            <v>ホソエ</v>
          </cell>
          <cell r="S1108" t="str">
            <v>リオナ</v>
          </cell>
          <cell r="T1108" t="str">
            <v>ホソエ　リオナ</v>
          </cell>
          <cell r="U1108" t="str">
            <v>細江</v>
          </cell>
          <cell r="V1108" t="str">
            <v>梨緒奈</v>
          </cell>
          <cell r="W1108" t="str">
            <v>細江　梨緒奈</v>
          </cell>
          <cell r="X1108">
            <v>36269</v>
          </cell>
          <cell r="Y1108">
            <v>25</v>
          </cell>
          <cell r="Z1108" t="str">
            <v>480-0101</v>
          </cell>
          <cell r="AA1108" t="str">
            <v>愛知県</v>
          </cell>
          <cell r="AB1108" t="str">
            <v>丹羽郡扶桑町大字山那9番地1</v>
          </cell>
          <cell r="AD1108" t="str">
            <v>070-8813-6148</v>
          </cell>
          <cell r="AE1108" t="str">
            <v>r-hosoe@ntp-g.com</v>
          </cell>
          <cell r="AF1108" t="str">
            <v>トヨタホーム名古屋株式会社</v>
          </cell>
          <cell r="AG1108" t="str">
            <v>LLB部</v>
          </cell>
          <cell r="AH1108" t="str">
            <v>456-0062</v>
          </cell>
          <cell r="AI1108" t="str">
            <v>愛知県</v>
          </cell>
          <cell r="AJ1108" t="str">
            <v>名古屋市熱田区大宝一丁目13番20号</v>
          </cell>
          <cell r="AL1108" t="str">
            <v>0120-898-718</v>
          </cell>
          <cell r="AM1108" t="str">
            <v>①</v>
          </cell>
          <cell r="AN1108" t="str">
            <v>細江　梨緒奈</v>
          </cell>
          <cell r="AO1108">
            <v>1</v>
          </cell>
          <cell r="AP1108">
            <v>1</v>
          </cell>
          <cell r="AS1108" t="str">
            <v>一括</v>
          </cell>
          <cell r="BA1108">
            <v>40</v>
          </cell>
          <cell r="BB1108" t="str">
            <v>○</v>
          </cell>
          <cell r="BC1108" t="str">
            <v>221300420023</v>
          </cell>
          <cell r="BD1108">
            <v>45037</v>
          </cell>
          <cell r="BE1108">
            <v>45044</v>
          </cell>
          <cell r="BF1108">
            <v>45058</v>
          </cell>
          <cell r="BG1108" t="str">
            <v>9:30</v>
          </cell>
          <cell r="BH1108" t="str">
            <v>17:00</v>
          </cell>
          <cell r="BI1108" t="str">
            <v>9:00</v>
          </cell>
          <cell r="BJ1108" t="str">
            <v>17:10</v>
          </cell>
          <cell r="BK1108" t="str">
            <v/>
          </cell>
          <cell r="BL1108" t="str">
            <v/>
          </cell>
        </row>
        <row r="1109">
          <cell r="A1109" t="str">
            <v>23-1300420-024</v>
          </cell>
          <cell r="B1109">
            <v>44984</v>
          </cell>
          <cell r="C1109">
            <v>45023</v>
          </cell>
          <cell r="F1109" t="str">
            <v>1300420</v>
          </cell>
          <cell r="G1109">
            <v>24</v>
          </cell>
          <cell r="H1109">
            <v>30</v>
          </cell>
          <cell r="I1109" t="str">
            <v>名古屋</v>
          </cell>
          <cell r="J1109" t="str">
            <v>名古屋国際会議場</v>
          </cell>
          <cell r="K1109" t="str">
            <v>234</v>
          </cell>
          <cell r="L1109">
            <v>45036</v>
          </cell>
          <cell r="M1109">
            <v>45037</v>
          </cell>
          <cell r="O1109" t="str">
            <v>名古屋</v>
          </cell>
          <cell r="P1109" t="str">
            <v>一般</v>
          </cell>
          <cell r="Q1109">
            <v>1</v>
          </cell>
          <cell r="R1109" t="str">
            <v>コダマ</v>
          </cell>
          <cell r="S1109" t="str">
            <v>ユキコ</v>
          </cell>
          <cell r="T1109" t="str">
            <v>コダマ　ユキコ</v>
          </cell>
          <cell r="U1109" t="str">
            <v>兒玉</v>
          </cell>
          <cell r="V1109" t="str">
            <v>由紀子</v>
          </cell>
          <cell r="W1109" t="str">
            <v>兒玉　由紀子</v>
          </cell>
          <cell r="X1109">
            <v>27359</v>
          </cell>
          <cell r="Y1109">
            <v>49</v>
          </cell>
          <cell r="Z1109" t="str">
            <v>488-0041</v>
          </cell>
          <cell r="AA1109" t="str">
            <v>愛知県</v>
          </cell>
          <cell r="AB1109" t="str">
            <v>尾張旭市南新町中畑1番地39</v>
          </cell>
          <cell r="AD1109" t="str">
            <v>070-2312-9542</v>
          </cell>
          <cell r="AE1109" t="str">
            <v>yu-kodama@ntp-g.com</v>
          </cell>
          <cell r="AF1109" t="str">
            <v>トヨタホーム名古屋株式会社</v>
          </cell>
          <cell r="AG1109" t="str">
            <v>LLB部</v>
          </cell>
          <cell r="AH1109" t="str">
            <v>456-0062</v>
          </cell>
          <cell r="AI1109" t="str">
            <v>愛知県</v>
          </cell>
          <cell r="AJ1109" t="str">
            <v>名古屋市熱田区大宝一丁目13番20号</v>
          </cell>
          <cell r="AL1109" t="str">
            <v>052-684-3148</v>
          </cell>
          <cell r="AM1109" t="str">
            <v>①</v>
          </cell>
          <cell r="AN1109" t="str">
            <v>兒玉　由紀子</v>
          </cell>
          <cell r="AO1109">
            <v>1</v>
          </cell>
          <cell r="AP1109">
            <v>1</v>
          </cell>
          <cell r="AS1109" t="str">
            <v>一括</v>
          </cell>
          <cell r="BA1109">
            <v>38</v>
          </cell>
          <cell r="BB1109" t="str">
            <v>○</v>
          </cell>
          <cell r="BC1109" t="str">
            <v>221300420024</v>
          </cell>
          <cell r="BD1109">
            <v>45037</v>
          </cell>
          <cell r="BE1109">
            <v>45044</v>
          </cell>
          <cell r="BF1109">
            <v>45058</v>
          </cell>
          <cell r="BG1109" t="str">
            <v>9:30</v>
          </cell>
          <cell r="BH1109" t="str">
            <v>17:00</v>
          </cell>
          <cell r="BI1109" t="str">
            <v>9:00</v>
          </cell>
          <cell r="BJ1109" t="str">
            <v>17:10</v>
          </cell>
          <cell r="BK1109" t="str">
            <v/>
          </cell>
          <cell r="BL1109" t="str">
            <v/>
          </cell>
        </row>
        <row r="1110">
          <cell r="A1110" t="str">
            <v>23-1300420-025</v>
          </cell>
          <cell r="B1110">
            <v>44996</v>
          </cell>
          <cell r="C1110">
            <v>45023</v>
          </cell>
          <cell r="F1110" t="str">
            <v>1300420</v>
          </cell>
          <cell r="G1110">
            <v>25</v>
          </cell>
          <cell r="H1110">
            <v>30</v>
          </cell>
          <cell r="I1110" t="str">
            <v>名古屋</v>
          </cell>
          <cell r="J1110" t="str">
            <v>名古屋国際会議場</v>
          </cell>
          <cell r="K1110" t="str">
            <v>234</v>
          </cell>
          <cell r="L1110">
            <v>45036</v>
          </cell>
          <cell r="M1110">
            <v>45037</v>
          </cell>
          <cell r="O1110" t="str">
            <v>名古屋</v>
          </cell>
          <cell r="P1110" t="str">
            <v>一般</v>
          </cell>
          <cell r="Q1110">
            <v>1</v>
          </cell>
          <cell r="R1110" t="str">
            <v>ムラカミ</v>
          </cell>
          <cell r="S1110" t="str">
            <v>エリ</v>
          </cell>
          <cell r="T1110" t="str">
            <v>ムラカミ　エリ</v>
          </cell>
          <cell r="U1110" t="str">
            <v>村上</v>
          </cell>
          <cell r="V1110" t="str">
            <v>瑛梨</v>
          </cell>
          <cell r="W1110" t="str">
            <v>村上　瑛梨</v>
          </cell>
          <cell r="X1110">
            <v>35869</v>
          </cell>
          <cell r="Y1110">
            <v>26</v>
          </cell>
          <cell r="Z1110" t="str">
            <v>487-0034</v>
          </cell>
          <cell r="AA1110" t="str">
            <v>愛知県</v>
          </cell>
          <cell r="AB1110" t="str">
            <v>春日井市白山町5丁目2番地15</v>
          </cell>
          <cell r="AD1110" t="str">
            <v>070-8804-0400</v>
          </cell>
          <cell r="AE1110" t="str">
            <v>e-murakami@ntp-g.com</v>
          </cell>
          <cell r="AF1110" t="str">
            <v>トヨタホーム名古屋株式会社</v>
          </cell>
          <cell r="AG1110" t="str">
            <v>LLB部</v>
          </cell>
          <cell r="AH1110" t="str">
            <v>456-0062</v>
          </cell>
          <cell r="AI1110" t="str">
            <v>愛知県</v>
          </cell>
          <cell r="AJ1110" t="str">
            <v>名古屋市熱田区大宝一丁目13番20号</v>
          </cell>
          <cell r="AL1110" t="str">
            <v>0120-898-718</v>
          </cell>
          <cell r="AM1110" t="str">
            <v>①</v>
          </cell>
          <cell r="AN1110" t="str">
            <v>村上　瑛梨</v>
          </cell>
          <cell r="AO1110">
            <v>1</v>
          </cell>
          <cell r="AP1110">
            <v>1</v>
          </cell>
          <cell r="AS1110" t="str">
            <v>一括</v>
          </cell>
          <cell r="BA1110">
            <v>38</v>
          </cell>
          <cell r="BB1110" t="str">
            <v>○</v>
          </cell>
          <cell r="BC1110" t="str">
            <v>221300420025</v>
          </cell>
          <cell r="BD1110">
            <v>45037</v>
          </cell>
          <cell r="BE1110">
            <v>45044</v>
          </cell>
          <cell r="BF1110">
            <v>45058</v>
          </cell>
          <cell r="BG1110" t="str">
            <v>9:30</v>
          </cell>
          <cell r="BH1110" t="str">
            <v>17:00</v>
          </cell>
          <cell r="BI1110" t="str">
            <v>9:00</v>
          </cell>
          <cell r="BJ1110" t="str">
            <v>17:10</v>
          </cell>
          <cell r="BK1110" t="str">
            <v/>
          </cell>
          <cell r="BL1110" t="str">
            <v/>
          </cell>
        </row>
        <row r="1111">
          <cell r="A1111" t="str">
            <v>23-1300420-026</v>
          </cell>
          <cell r="B1111">
            <v>45004</v>
          </cell>
          <cell r="C1111">
            <v>45023</v>
          </cell>
          <cell r="F1111" t="str">
            <v>1300420</v>
          </cell>
          <cell r="G1111">
            <v>26</v>
          </cell>
          <cell r="H1111">
            <v>30</v>
          </cell>
          <cell r="I1111" t="str">
            <v>名古屋</v>
          </cell>
          <cell r="J1111" t="str">
            <v>名古屋国際会議場</v>
          </cell>
          <cell r="K1111" t="str">
            <v>234</v>
          </cell>
          <cell r="L1111">
            <v>45036</v>
          </cell>
          <cell r="M1111">
            <v>45037</v>
          </cell>
          <cell r="O1111" t="str">
            <v>名古屋</v>
          </cell>
          <cell r="P1111" t="str">
            <v>一般</v>
          </cell>
          <cell r="Q1111">
            <v>1</v>
          </cell>
          <cell r="R1111" t="str">
            <v>タケウチ</v>
          </cell>
          <cell r="S1111" t="str">
            <v>サヤカ</v>
          </cell>
          <cell r="T1111" t="str">
            <v>タケウチ　サヤカ</v>
          </cell>
          <cell r="U1111" t="str">
            <v>竹内</v>
          </cell>
          <cell r="V1111" t="str">
            <v>佐耶香</v>
          </cell>
          <cell r="W1111" t="str">
            <v>竹内　佐耶香</v>
          </cell>
          <cell r="X1111">
            <v>36280</v>
          </cell>
          <cell r="Y1111">
            <v>25</v>
          </cell>
          <cell r="Z1111" t="str">
            <v>466-0844</v>
          </cell>
          <cell r="AA1111" t="str">
            <v>愛知県</v>
          </cell>
          <cell r="AB1111" t="str">
            <v>名古屋市昭和区荒田町4丁目16-1</v>
          </cell>
          <cell r="AD1111" t="str">
            <v>080-6097-2762</v>
          </cell>
          <cell r="AE1111" t="str">
            <v>s-takeuchi@ntp-g.com</v>
          </cell>
          <cell r="AF1111" t="str">
            <v>トヨタホーム名古屋株式会社</v>
          </cell>
          <cell r="AG1111" t="str">
            <v>LLB部</v>
          </cell>
          <cell r="AH1111" t="str">
            <v>456-0062</v>
          </cell>
          <cell r="AI1111" t="str">
            <v>愛知県</v>
          </cell>
          <cell r="AJ1111" t="str">
            <v>名古屋市熱田区大宝一丁目13番20号</v>
          </cell>
          <cell r="AL1111" t="str">
            <v>0120-406-758</v>
          </cell>
          <cell r="AM1111" t="str">
            <v>①</v>
          </cell>
          <cell r="AN1111" t="str">
            <v>竹内　佐耶香</v>
          </cell>
          <cell r="AO1111">
            <v>1</v>
          </cell>
          <cell r="AP1111">
            <v>1</v>
          </cell>
          <cell r="AS1111" t="str">
            <v>一括</v>
          </cell>
          <cell r="BA1111">
            <v>33</v>
          </cell>
          <cell r="BB1111" t="str">
            <v>○</v>
          </cell>
          <cell r="BC1111" t="str">
            <v>221300420026</v>
          </cell>
          <cell r="BD1111">
            <v>45037</v>
          </cell>
          <cell r="BE1111">
            <v>45044</v>
          </cell>
          <cell r="BF1111">
            <v>45058</v>
          </cell>
          <cell r="BG1111" t="str">
            <v>9:30</v>
          </cell>
          <cell r="BH1111" t="str">
            <v>17:00</v>
          </cell>
          <cell r="BI1111" t="str">
            <v>9:00</v>
          </cell>
          <cell r="BJ1111" t="str">
            <v>17:10</v>
          </cell>
          <cell r="BK1111" t="str">
            <v/>
          </cell>
          <cell r="BL1111" t="str">
            <v/>
          </cell>
        </row>
        <row r="1112">
          <cell r="A1112" t="str">
            <v>23-1300420-027</v>
          </cell>
          <cell r="B1112">
            <v>45010</v>
          </cell>
          <cell r="C1112">
            <v>45023</v>
          </cell>
          <cell r="F1112" t="str">
            <v>1300420</v>
          </cell>
          <cell r="G1112">
            <v>27</v>
          </cell>
          <cell r="H1112">
            <v>30</v>
          </cell>
          <cell r="I1112" t="str">
            <v>名古屋</v>
          </cell>
          <cell r="J1112" t="str">
            <v>名古屋国際会議場</v>
          </cell>
          <cell r="K1112" t="str">
            <v>234</v>
          </cell>
          <cell r="L1112">
            <v>45036</v>
          </cell>
          <cell r="M1112">
            <v>45037</v>
          </cell>
          <cell r="O1112" t="str">
            <v>名古屋</v>
          </cell>
          <cell r="P1112" t="str">
            <v>一般</v>
          </cell>
          <cell r="Q1112">
            <v>1</v>
          </cell>
          <cell r="R1112" t="str">
            <v>タケヤマ</v>
          </cell>
          <cell r="S1112" t="str">
            <v>テツヤ</v>
          </cell>
          <cell r="T1112" t="str">
            <v>タケヤマ　テツヤ</v>
          </cell>
          <cell r="U1112" t="str">
            <v>武山</v>
          </cell>
          <cell r="V1112" t="str">
            <v>哲也</v>
          </cell>
          <cell r="W1112" t="str">
            <v>武山　哲也</v>
          </cell>
          <cell r="X1112">
            <v>25921</v>
          </cell>
          <cell r="Y1112">
            <v>53</v>
          </cell>
          <cell r="Z1112" t="str">
            <v>442-0819</v>
          </cell>
          <cell r="AA1112" t="str">
            <v>愛知県</v>
          </cell>
          <cell r="AB1112" t="str">
            <v>豊川市住吉町1丁目82番地</v>
          </cell>
          <cell r="AD1112" t="str">
            <v>080-6971-5886</v>
          </cell>
          <cell r="AE1112" t="str">
            <v>t-takeyama@ntp-g.com</v>
          </cell>
          <cell r="AF1112" t="str">
            <v>トヨタホーム名古屋株式会社</v>
          </cell>
          <cell r="AG1112" t="str">
            <v>三河LLB部</v>
          </cell>
          <cell r="AH1112" t="str">
            <v>456-0062</v>
          </cell>
          <cell r="AI1112" t="str">
            <v>愛知県</v>
          </cell>
          <cell r="AJ1112" t="str">
            <v>名古屋市熱田区大宝一丁目13番20号</v>
          </cell>
          <cell r="AL1112" t="str">
            <v>052-778-9515</v>
          </cell>
          <cell r="AM1112" t="str">
            <v>①</v>
          </cell>
          <cell r="AN1112" t="str">
            <v>武山　哲也</v>
          </cell>
          <cell r="AO1112">
            <v>1</v>
          </cell>
          <cell r="AP1112">
            <v>1</v>
          </cell>
          <cell r="AS1112" t="str">
            <v>一括</v>
          </cell>
          <cell r="BA1112">
            <v>40</v>
          </cell>
          <cell r="BB1112" t="str">
            <v>○</v>
          </cell>
          <cell r="BC1112" t="str">
            <v>221300420027</v>
          </cell>
          <cell r="BD1112">
            <v>45037</v>
          </cell>
          <cell r="BE1112">
            <v>45044</v>
          </cell>
          <cell r="BF1112">
            <v>45058</v>
          </cell>
          <cell r="BG1112" t="str">
            <v>9:30</v>
          </cell>
          <cell r="BH1112" t="str">
            <v>17:00</v>
          </cell>
          <cell r="BI1112" t="str">
            <v>9:00</v>
          </cell>
          <cell r="BJ1112" t="str">
            <v>17:10</v>
          </cell>
          <cell r="BK1112" t="str">
            <v/>
          </cell>
          <cell r="BL1112" t="str">
            <v/>
          </cell>
        </row>
        <row r="1113">
          <cell r="A1113" t="str">
            <v>23-1300420-028</v>
          </cell>
          <cell r="B1113">
            <v>45005</v>
          </cell>
          <cell r="C1113">
            <v>45023</v>
          </cell>
          <cell r="F1113" t="str">
            <v>1300420</v>
          </cell>
          <cell r="G1113">
            <v>28</v>
          </cell>
          <cell r="H1113">
            <v>30</v>
          </cell>
          <cell r="I1113" t="str">
            <v>名古屋</v>
          </cell>
          <cell r="J1113" t="str">
            <v>名古屋国際会議場</v>
          </cell>
          <cell r="K1113" t="str">
            <v>234</v>
          </cell>
          <cell r="L1113">
            <v>45036</v>
          </cell>
          <cell r="M1113">
            <v>45037</v>
          </cell>
          <cell r="O1113" t="str">
            <v>名古屋</v>
          </cell>
          <cell r="P1113" t="str">
            <v>一般</v>
          </cell>
          <cell r="Q1113">
            <v>1</v>
          </cell>
          <cell r="R1113" t="str">
            <v>ワダ</v>
          </cell>
          <cell r="S1113" t="str">
            <v>トモヒロ</v>
          </cell>
          <cell r="T1113" t="str">
            <v>ワダ　トモヒロ</v>
          </cell>
          <cell r="U1113" t="str">
            <v>和田</v>
          </cell>
          <cell r="V1113" t="str">
            <v>友宏</v>
          </cell>
          <cell r="W1113" t="str">
            <v>和田　友宏</v>
          </cell>
          <cell r="X1113">
            <v>29774</v>
          </cell>
          <cell r="Y1113">
            <v>43</v>
          </cell>
          <cell r="Z1113" t="str">
            <v>484-0081</v>
          </cell>
          <cell r="AA1113" t="str">
            <v>愛知県</v>
          </cell>
          <cell r="AB1113" t="str">
            <v>犬山市大字犬山字赤鍋44番地5</v>
          </cell>
          <cell r="AD1113" t="str">
            <v>070-2308-1304</v>
          </cell>
          <cell r="AE1113" t="str">
            <v>t-wada@ntp-g.com</v>
          </cell>
          <cell r="AF1113" t="str">
            <v>トヨタホーム名古屋株式会社</v>
          </cell>
          <cell r="AG1113" t="str">
            <v>LLB部</v>
          </cell>
          <cell r="AH1113" t="str">
            <v>456-0062</v>
          </cell>
          <cell r="AI1113" t="str">
            <v>愛知県</v>
          </cell>
          <cell r="AJ1113" t="str">
            <v>名古屋市熱田区大宝一丁目13番20号</v>
          </cell>
          <cell r="AL1113" t="str">
            <v>052-684-3148</v>
          </cell>
          <cell r="AM1113" t="str">
            <v>①</v>
          </cell>
          <cell r="AN1113" t="str">
            <v>和田　友宏</v>
          </cell>
          <cell r="AO1113">
            <v>1</v>
          </cell>
          <cell r="AP1113">
            <v>1</v>
          </cell>
          <cell r="AS1113" t="str">
            <v>一括</v>
          </cell>
          <cell r="BA1113">
            <v>37</v>
          </cell>
          <cell r="BB1113" t="str">
            <v>○</v>
          </cell>
          <cell r="BC1113" t="str">
            <v>221300420028</v>
          </cell>
          <cell r="BD1113">
            <v>45037</v>
          </cell>
          <cell r="BE1113">
            <v>45044</v>
          </cell>
          <cell r="BF1113">
            <v>45058</v>
          </cell>
          <cell r="BG1113" t="str">
            <v>9:30</v>
          </cell>
          <cell r="BH1113" t="str">
            <v>17:00</v>
          </cell>
          <cell r="BI1113" t="str">
            <v>9:00</v>
          </cell>
          <cell r="BJ1113" t="str">
            <v>17:10</v>
          </cell>
          <cell r="BK1113" t="str">
            <v/>
          </cell>
          <cell r="BL1113" t="str">
            <v/>
          </cell>
        </row>
        <row r="1114">
          <cell r="A1114" t="str">
            <v>23-1300420-029</v>
          </cell>
          <cell r="B1114">
            <v>45023</v>
          </cell>
          <cell r="C1114">
            <v>45026</v>
          </cell>
          <cell r="F1114" t="str">
            <v>1300420</v>
          </cell>
          <cell r="G1114">
            <v>29</v>
          </cell>
          <cell r="H1114">
            <v>30</v>
          </cell>
          <cell r="I1114" t="str">
            <v>名古屋</v>
          </cell>
          <cell r="J1114" t="str">
            <v>名古屋国際会議場</v>
          </cell>
          <cell r="K1114" t="str">
            <v>234</v>
          </cell>
          <cell r="L1114">
            <v>45036</v>
          </cell>
          <cell r="M1114">
            <v>45037</v>
          </cell>
          <cell r="O1114" t="str">
            <v>名古屋</v>
          </cell>
          <cell r="P1114" t="str">
            <v>一般</v>
          </cell>
          <cell r="Q1114">
            <v>1</v>
          </cell>
          <cell r="R1114" t="str">
            <v>サカキバラ</v>
          </cell>
          <cell r="S1114" t="str">
            <v>カズト</v>
          </cell>
          <cell r="T1114" t="str">
            <v>サカキバラ　カズト</v>
          </cell>
          <cell r="U1114" t="str">
            <v>榊原</v>
          </cell>
          <cell r="V1114" t="str">
            <v>数人</v>
          </cell>
          <cell r="W1114" t="str">
            <v>榊原　数人</v>
          </cell>
          <cell r="X1114">
            <v>29726</v>
          </cell>
          <cell r="Y1114">
            <v>41</v>
          </cell>
          <cell r="Z1114" t="str">
            <v>444-0031</v>
          </cell>
          <cell r="AA1114" t="str">
            <v>愛知県</v>
          </cell>
          <cell r="AB1114" t="str">
            <v>岡崎市梅園町字三丁目５番地1</v>
          </cell>
          <cell r="AC1114" t="str">
            <v>SCHOLE NO.1 102</v>
          </cell>
          <cell r="AD1114" t="str">
            <v>090-1832-4569</v>
          </cell>
          <cell r="AE1114" t="str">
            <v>kazuto_sakakibara@toyotahome-aichi.co.jp</v>
          </cell>
          <cell r="AF1114" t="str">
            <v>トヨタホーム愛知株式会社</v>
          </cell>
          <cell r="AG1114" t="str">
            <v>建設部</v>
          </cell>
          <cell r="AH1114" t="str">
            <v>446-0045</v>
          </cell>
          <cell r="AI1114" t="str">
            <v>愛知県</v>
          </cell>
          <cell r="AJ1114" t="str">
            <v>安城市横山町浜畔上65</v>
          </cell>
          <cell r="AL1114" t="str">
            <v>0566-77-8056</v>
          </cell>
          <cell r="AM1114" t="str">
            <v>⑥</v>
          </cell>
          <cell r="AN1114" t="str">
            <v>榊原　数人</v>
          </cell>
          <cell r="AO1114">
            <v>0</v>
          </cell>
          <cell r="AP1114">
            <v>1</v>
          </cell>
          <cell r="AS1114" t="str">
            <v>一括</v>
          </cell>
          <cell r="BA1114">
            <v>36</v>
          </cell>
          <cell r="BB1114" t="str">
            <v>○</v>
          </cell>
          <cell r="BC1114" t="str">
            <v>221300420029</v>
          </cell>
          <cell r="BD1114">
            <v>45037</v>
          </cell>
          <cell r="BE1114">
            <v>45044</v>
          </cell>
          <cell r="BF1114">
            <v>45058</v>
          </cell>
          <cell r="BG1114" t="str">
            <v>9:30</v>
          </cell>
          <cell r="BH1114" t="str">
            <v>17:00</v>
          </cell>
          <cell r="BI1114" t="str">
            <v>9:00</v>
          </cell>
          <cell r="BJ1114" t="str">
            <v>17:10</v>
          </cell>
          <cell r="BK1114" t="str">
            <v/>
          </cell>
          <cell r="BL1114" t="str">
            <v/>
          </cell>
        </row>
        <row r="1115">
          <cell r="A1115" t="str">
            <v>23-1300420-030</v>
          </cell>
          <cell r="B1115">
            <v>45023</v>
          </cell>
          <cell r="C1115">
            <v>45026</v>
          </cell>
          <cell r="F1115" t="str">
            <v>1300420</v>
          </cell>
          <cell r="G1115">
            <v>30</v>
          </cell>
          <cell r="H1115">
            <v>30</v>
          </cell>
          <cell r="I1115" t="str">
            <v>名古屋</v>
          </cell>
          <cell r="J1115" t="str">
            <v>名古屋国際会議場</v>
          </cell>
          <cell r="K1115" t="str">
            <v>234</v>
          </cell>
          <cell r="L1115">
            <v>45036</v>
          </cell>
          <cell r="M1115">
            <v>45037</v>
          </cell>
          <cell r="O1115" t="str">
            <v>名古屋</v>
          </cell>
          <cell r="P1115" t="str">
            <v>一般</v>
          </cell>
          <cell r="Q1115">
            <v>1</v>
          </cell>
          <cell r="R1115" t="str">
            <v>ヒビノ</v>
          </cell>
          <cell r="S1115" t="str">
            <v>トモヒロ</v>
          </cell>
          <cell r="T1115" t="str">
            <v>ヒビノ　トモヒロ</v>
          </cell>
          <cell r="U1115" t="str">
            <v>日比野</v>
          </cell>
          <cell r="V1115" t="str">
            <v>友泰</v>
          </cell>
          <cell r="W1115" t="str">
            <v>日比野　友泰</v>
          </cell>
          <cell r="X1115">
            <v>25560</v>
          </cell>
          <cell r="Y1115">
            <v>53</v>
          </cell>
          <cell r="Z1115" t="str">
            <v>465-0083</v>
          </cell>
          <cell r="AA1115" t="str">
            <v>愛知県</v>
          </cell>
          <cell r="AB1115" t="str">
            <v>名古屋市名東区神丘町2丁目21-1</v>
          </cell>
          <cell r="AC1115" t="str">
            <v>パークシティ星ケ丘サニーコート1402</v>
          </cell>
          <cell r="AD1115" t="str">
            <v>090-1720-7885</v>
          </cell>
          <cell r="AE1115" t="str">
            <v>tomohiro_hibino@toyotahome-aichi.co.jp</v>
          </cell>
          <cell r="AF1115" t="str">
            <v>トヨタホーム愛知株式会社</v>
          </cell>
          <cell r="AG1115" t="str">
            <v>本社</v>
          </cell>
          <cell r="AH1115" t="str">
            <v>461-0001</v>
          </cell>
          <cell r="AI1115" t="str">
            <v>愛知県</v>
          </cell>
          <cell r="AJ1115" t="str">
            <v>名古屋市東区泉1丁目23番22号</v>
          </cell>
          <cell r="AK1115" t="str">
            <v>トヨタホーム栄ビル2階</v>
          </cell>
          <cell r="AL1115" t="str">
            <v>052-950-1665</v>
          </cell>
          <cell r="AM1115" t="str">
            <v>①</v>
          </cell>
          <cell r="AN1115" t="str">
            <v>日比野　友泰</v>
          </cell>
          <cell r="AO1115">
            <v>1</v>
          </cell>
          <cell r="AP1115">
            <v>1</v>
          </cell>
          <cell r="AS1115" t="str">
            <v>一括</v>
          </cell>
          <cell r="BA1115">
            <v>39</v>
          </cell>
          <cell r="BB1115" t="str">
            <v>○</v>
          </cell>
          <cell r="BC1115" t="str">
            <v>221300420030</v>
          </cell>
          <cell r="BD1115">
            <v>45037</v>
          </cell>
          <cell r="BE1115">
            <v>45044</v>
          </cell>
          <cell r="BF1115">
            <v>45058</v>
          </cell>
          <cell r="BG1115" t="str">
            <v>9:30</v>
          </cell>
          <cell r="BH1115" t="str">
            <v>17:00</v>
          </cell>
          <cell r="BI1115" t="str">
            <v>9:00</v>
          </cell>
          <cell r="BJ1115" t="str">
            <v>17:10</v>
          </cell>
          <cell r="BK1115" t="str">
            <v/>
          </cell>
          <cell r="BL1115" t="str">
            <v/>
          </cell>
        </row>
        <row r="1116">
          <cell r="A1116" t="str">
            <v>23-1300420-031</v>
          </cell>
          <cell r="B1116">
            <v>45023</v>
          </cell>
          <cell r="C1116">
            <v>45026</v>
          </cell>
          <cell r="F1116" t="str">
            <v>1300420</v>
          </cell>
          <cell r="G1116">
            <v>31</v>
          </cell>
          <cell r="H1116">
            <v>30</v>
          </cell>
          <cell r="I1116" t="str">
            <v>名古屋</v>
          </cell>
          <cell r="J1116" t="str">
            <v>名古屋国際会議場</v>
          </cell>
          <cell r="K1116" t="str">
            <v>234</v>
          </cell>
          <cell r="L1116">
            <v>45036</v>
          </cell>
          <cell r="M1116">
            <v>45037</v>
          </cell>
          <cell r="O1116" t="str">
            <v>名古屋</v>
          </cell>
          <cell r="P1116" t="str">
            <v>一般</v>
          </cell>
          <cell r="Q1116">
            <v>1</v>
          </cell>
          <cell r="R1116" t="str">
            <v>イワセ</v>
          </cell>
          <cell r="S1116" t="str">
            <v>シンヤ</v>
          </cell>
          <cell r="T1116" t="str">
            <v>イワセ　シンヤ</v>
          </cell>
          <cell r="U1116" t="str">
            <v>岩瀬</v>
          </cell>
          <cell r="V1116" t="str">
            <v>新也</v>
          </cell>
          <cell r="W1116" t="str">
            <v>岩瀬　新也</v>
          </cell>
          <cell r="X1116">
            <v>30533</v>
          </cell>
          <cell r="Y1116">
            <v>39</v>
          </cell>
          <cell r="Z1116" t="str">
            <v>468-0022</v>
          </cell>
          <cell r="AA1116" t="str">
            <v>愛知県</v>
          </cell>
          <cell r="AB1116" t="str">
            <v>名古屋市天白区高島1-430</v>
          </cell>
          <cell r="AD1116" t="str">
            <v>080-6948-8656</v>
          </cell>
          <cell r="AE1116" t="str">
            <v>shinya_iwase@toyotahome-aichi.co.jp</v>
          </cell>
          <cell r="AF1116" t="str">
            <v>トヨタホーム愛知株式会社</v>
          </cell>
          <cell r="AG1116" t="str">
            <v>本社・建設部施工１G</v>
          </cell>
          <cell r="AH1116" t="str">
            <v>461-0001</v>
          </cell>
          <cell r="AI1116" t="str">
            <v>愛知県</v>
          </cell>
          <cell r="AJ1116" t="str">
            <v>名古屋市東区泉1-23-22</v>
          </cell>
          <cell r="AK1116" t="str">
            <v>トヨタホーム栄ビル２階</v>
          </cell>
          <cell r="AL1116" t="str">
            <v>052-950-1668</v>
          </cell>
          <cell r="AM1116" t="str">
            <v>⑥</v>
          </cell>
          <cell r="AN1116" t="str">
            <v>岩瀬　新也</v>
          </cell>
          <cell r="AO1116">
            <v>0</v>
          </cell>
          <cell r="AP1116">
            <v>1</v>
          </cell>
          <cell r="AS1116" t="str">
            <v>一括</v>
          </cell>
          <cell r="BA1116">
            <v>37</v>
          </cell>
          <cell r="BB1116" t="str">
            <v>○</v>
          </cell>
          <cell r="BC1116" t="str">
            <v>221300420031</v>
          </cell>
          <cell r="BD1116">
            <v>45037</v>
          </cell>
          <cell r="BE1116">
            <v>45044</v>
          </cell>
          <cell r="BF1116">
            <v>45058</v>
          </cell>
          <cell r="BG1116" t="str">
            <v>9:30</v>
          </cell>
          <cell r="BH1116" t="str">
            <v>17:00</v>
          </cell>
          <cell r="BI1116" t="str">
            <v>9:00</v>
          </cell>
          <cell r="BJ1116" t="str">
            <v>17:10</v>
          </cell>
          <cell r="BK1116" t="str">
            <v/>
          </cell>
          <cell r="BL1116" t="str">
            <v/>
          </cell>
        </row>
        <row r="1117">
          <cell r="A1117" t="str">
            <v>23-1300420-032</v>
          </cell>
          <cell r="B1117">
            <v>45026</v>
          </cell>
          <cell r="C1117">
            <v>45035</v>
          </cell>
          <cell r="E1117">
            <v>0</v>
          </cell>
          <cell r="F1117" t="str">
            <v>1300420</v>
          </cell>
          <cell r="G1117">
            <v>32</v>
          </cell>
          <cell r="H1117">
            <v>30</v>
          </cell>
          <cell r="I1117" t="str">
            <v>名古屋</v>
          </cell>
          <cell r="J1117" t="str">
            <v>名古屋国際会議場</v>
          </cell>
          <cell r="K1117" t="str">
            <v>234</v>
          </cell>
          <cell r="L1117">
            <v>45036</v>
          </cell>
          <cell r="M1117">
            <v>45037</v>
          </cell>
          <cell r="O1117" t="str">
            <v>名古屋</v>
          </cell>
          <cell r="P1117" t="str">
            <v>一般</v>
          </cell>
          <cell r="Q1117">
            <v>1</v>
          </cell>
          <cell r="R1117" t="str">
            <v>セノオ</v>
          </cell>
          <cell r="S1117" t="str">
            <v>リョウヘイ</v>
          </cell>
          <cell r="T1117" t="str">
            <v>セノオ　リョウヘイ</v>
          </cell>
          <cell r="U1117" t="str">
            <v>妹尾</v>
          </cell>
          <cell r="V1117" t="str">
            <v>凌兵</v>
          </cell>
          <cell r="W1117" t="str">
            <v>妹尾　凌兵</v>
          </cell>
          <cell r="X1117">
            <v>35004</v>
          </cell>
          <cell r="Y1117">
            <v>27</v>
          </cell>
          <cell r="Z1117" t="str">
            <v>500-8281</v>
          </cell>
          <cell r="AA1117" t="str">
            <v>岐阜県</v>
          </cell>
          <cell r="AB1117" t="str">
            <v>岐阜市東鶉2丁目124</v>
          </cell>
          <cell r="AC1117" t="str">
            <v>Arietta101</v>
          </cell>
          <cell r="AD1117" t="str">
            <v>080-2548-7231</v>
          </cell>
          <cell r="AE1117" t="str">
            <v>seno.ryohei@panasonic-homes.com</v>
          </cell>
          <cell r="AF1117" t="str">
            <v>パナソニックリフォーム株式会社</v>
          </cell>
          <cell r="AG1117" t="str">
            <v>中部支社</v>
          </cell>
          <cell r="AH1117" t="str">
            <v>465-0093</v>
          </cell>
          <cell r="AI1117" t="str">
            <v>岐阜県</v>
          </cell>
          <cell r="AJ1117" t="str">
            <v>岐阜市薮田東１丁目7-8</v>
          </cell>
          <cell r="AK1117" t="str">
            <v/>
          </cell>
          <cell r="AL1117" t="str">
            <v>058-268-2727</v>
          </cell>
          <cell r="AM1117" t="str">
            <v>②</v>
          </cell>
          <cell r="AN1117" t="str">
            <v>妹尾　凌兵</v>
          </cell>
          <cell r="AO1117">
            <v>1</v>
          </cell>
          <cell r="AP1117">
            <v>1</v>
          </cell>
          <cell r="AS1117" t="str">
            <v>一括</v>
          </cell>
          <cell r="BA1117">
            <v>37</v>
          </cell>
          <cell r="BB1117" t="str">
            <v>○</v>
          </cell>
          <cell r="BC1117" t="str">
            <v>221300420032</v>
          </cell>
          <cell r="BD1117">
            <v>45037</v>
          </cell>
          <cell r="BE1117">
            <v>45044</v>
          </cell>
          <cell r="BF1117">
            <v>45058</v>
          </cell>
          <cell r="BG1117" t="str">
            <v>9:30</v>
          </cell>
          <cell r="BH1117" t="str">
            <v>17:00</v>
          </cell>
          <cell r="BI1117" t="str">
            <v>9:00</v>
          </cell>
          <cell r="BJ1117" t="str">
            <v>17:10</v>
          </cell>
          <cell r="BK1117" t="str">
            <v/>
          </cell>
          <cell r="BL1117" t="str">
            <v/>
          </cell>
        </row>
        <row r="1118">
          <cell r="A1118" t="str">
            <v>日程変更</v>
          </cell>
          <cell r="B1118">
            <v>44974</v>
          </cell>
          <cell r="F1118" t="str">
            <v>1300420</v>
          </cell>
          <cell r="H1118">
            <v>30</v>
          </cell>
          <cell r="I1118" t="str">
            <v>名古屋</v>
          </cell>
          <cell r="J1118" t="str">
            <v>名古屋国際会議場</v>
          </cell>
          <cell r="K1118" t="str">
            <v>234</v>
          </cell>
          <cell r="L1118">
            <v>45036</v>
          </cell>
          <cell r="M1118">
            <v>45037</v>
          </cell>
          <cell r="O1118" t="str">
            <v>名古屋</v>
          </cell>
          <cell r="P1118" t="str">
            <v>一般</v>
          </cell>
          <cell r="Q1118">
            <v>1</v>
          </cell>
          <cell r="R1118" t="str">
            <v>タナカ仮日程変更</v>
          </cell>
          <cell r="S1118" t="str">
            <v>ヒサト</v>
          </cell>
          <cell r="T1118" t="str">
            <v>タナカ仮日程変更　ヒサト</v>
          </cell>
          <cell r="U1118" t="str">
            <v>田中</v>
          </cell>
          <cell r="V1118" t="str">
            <v>久登</v>
          </cell>
          <cell r="W1118" t="str">
            <v>田中　久登</v>
          </cell>
          <cell r="X1118">
            <v>31930</v>
          </cell>
          <cell r="Y1118">
            <v>37</v>
          </cell>
          <cell r="Z1118" t="str">
            <v>452-0806</v>
          </cell>
          <cell r="AA1118" t="str">
            <v>愛知県</v>
          </cell>
          <cell r="AB1118" t="str">
            <v>名古屋市西区五才美町182番地</v>
          </cell>
          <cell r="AD1118" t="str">
            <v>080-1601-0602</v>
          </cell>
          <cell r="AE1118" t="str">
            <v>okakaenotanaka@gmail.com</v>
          </cell>
          <cell r="AF1118" t="str">
            <v>おかかえの田中</v>
          </cell>
          <cell r="AH1118" t="str">
            <v>452-0806</v>
          </cell>
          <cell r="AI1118" t="str">
            <v>愛知県</v>
          </cell>
          <cell r="AJ1118" t="str">
            <v>名古屋市西区五才美町182番地</v>
          </cell>
          <cell r="AL1118" t="str">
            <v>080-1601-0602</v>
          </cell>
          <cell r="AM1118" t="str">
            <v>⑥</v>
          </cell>
          <cell r="AN1118" t="str">
            <v>田中　久登</v>
          </cell>
          <cell r="AO1118">
            <v>1</v>
          </cell>
          <cell r="AP1118">
            <v>1</v>
          </cell>
          <cell r="AS1118" t="str">
            <v>三菱</v>
          </cell>
          <cell r="BA1118" t="str">
            <v/>
          </cell>
          <cell r="BB1118" t="str">
            <v/>
          </cell>
          <cell r="BC1118" t="str">
            <v/>
          </cell>
          <cell r="BD1118" t="str">
            <v/>
          </cell>
          <cell r="BE1118" t="str">
            <v/>
          </cell>
          <cell r="BF1118" t="str">
            <v/>
          </cell>
          <cell r="BG1118" t="str">
            <v>9:30</v>
          </cell>
          <cell r="BH1118" t="str">
            <v>17:00</v>
          </cell>
          <cell r="BI1118" t="str">
            <v>9:00</v>
          </cell>
          <cell r="BJ1118" t="str">
            <v>17:10</v>
          </cell>
          <cell r="BK1118" t="str">
            <v/>
          </cell>
          <cell r="BL1118" t="str">
            <v/>
          </cell>
        </row>
        <row r="1119">
          <cell r="A1119" t="str">
            <v>23-1030510-001</v>
          </cell>
          <cell r="B1119">
            <v>44860</v>
          </cell>
          <cell r="C1119">
            <v>44861</v>
          </cell>
          <cell r="F1119" t="str">
            <v>1030510</v>
          </cell>
          <cell r="G1119">
            <v>1</v>
          </cell>
          <cell r="H1119">
            <v>3</v>
          </cell>
          <cell r="I1119" t="str">
            <v>東京(飯田橋)</v>
          </cell>
          <cell r="J1119" t="str">
            <v>飯田橋レインボービル</v>
          </cell>
          <cell r="K1119" t="str">
            <v>大会議室</v>
          </cell>
          <cell r="L1119">
            <v>45056</v>
          </cell>
          <cell r="M1119">
            <v>45057</v>
          </cell>
          <cell r="O1119" t="str">
            <v>東京(飯田橋)</v>
          </cell>
          <cell r="P1119" t="str">
            <v>一般</v>
          </cell>
          <cell r="Q1119">
            <v>1</v>
          </cell>
          <cell r="R1119" t="str">
            <v>ホリ</v>
          </cell>
          <cell r="S1119" t="str">
            <v>テツアキ</v>
          </cell>
          <cell r="T1119" t="str">
            <v>ホリ　テツアキ</v>
          </cell>
          <cell r="U1119" t="str">
            <v>堀</v>
          </cell>
          <cell r="V1119" t="str">
            <v>哲昭</v>
          </cell>
          <cell r="W1119" t="str">
            <v>堀　哲昭</v>
          </cell>
          <cell r="X1119">
            <v>26339</v>
          </cell>
          <cell r="Y1119">
            <v>50</v>
          </cell>
          <cell r="Z1119" t="str">
            <v>166-0015</v>
          </cell>
          <cell r="AA1119" t="str">
            <v>東京都</v>
          </cell>
          <cell r="AB1119" t="str">
            <v>東京都杉並区成田東1-3-11</v>
          </cell>
          <cell r="AC1119" t="str">
            <v/>
          </cell>
          <cell r="AD1119" t="str">
            <v>03-5336-8566</v>
          </cell>
          <cell r="AE1119" t="str">
            <v>kyaria@kkbizen.co.jp</v>
          </cell>
          <cell r="AF1119" t="str">
            <v>株式会社　美禅</v>
          </cell>
          <cell r="AH1119" t="str">
            <v>168-0072</v>
          </cell>
          <cell r="AI1119" t="str">
            <v>東京都</v>
          </cell>
          <cell r="AJ1119" t="str">
            <v>杉並区高井戸東3-28-36</v>
          </cell>
          <cell r="AK1119" t="str">
            <v>Ｋ5高井戸1階</v>
          </cell>
          <cell r="AL1119" t="str">
            <v>03-5336-8566</v>
          </cell>
          <cell r="AM1119" t="str">
            <v>⑦</v>
          </cell>
          <cell r="AN1119" t="str">
            <v>堀　哲昭</v>
          </cell>
          <cell r="AO1119">
            <v>1</v>
          </cell>
          <cell r="AP1119">
            <v>1</v>
          </cell>
          <cell r="AS1119" t="str">
            <v>三菱</v>
          </cell>
          <cell r="AT1119">
            <v>45034</v>
          </cell>
          <cell r="BA1119">
            <v>38</v>
          </cell>
          <cell r="BB1119" t="str">
            <v>○</v>
          </cell>
          <cell r="BC1119" t="str">
            <v>221030510001</v>
          </cell>
          <cell r="BD1119">
            <v>45057</v>
          </cell>
          <cell r="BE1119">
            <v>45069</v>
          </cell>
          <cell r="BF1119">
            <v>45071</v>
          </cell>
          <cell r="BG1119" t="str">
            <v>9:30</v>
          </cell>
          <cell r="BH1119" t="str">
            <v>17:00</v>
          </cell>
          <cell r="BI1119" t="str">
            <v>9:00</v>
          </cell>
          <cell r="BJ1119" t="str">
            <v>17:10</v>
          </cell>
          <cell r="BK1119" t="str">
            <v/>
          </cell>
          <cell r="BL1119" t="str">
            <v/>
          </cell>
        </row>
        <row r="1120">
          <cell r="A1120" t="str">
            <v>キャンセル</v>
          </cell>
          <cell r="B1120">
            <v>44882</v>
          </cell>
          <cell r="C1120">
            <v>44896</v>
          </cell>
          <cell r="F1120" t="str">
            <v>1030510</v>
          </cell>
          <cell r="G1120">
            <v>2</v>
          </cell>
          <cell r="H1120">
            <v>3</v>
          </cell>
          <cell r="I1120" t="str">
            <v>東京(飯田橋)</v>
          </cell>
          <cell r="J1120" t="str">
            <v>飯田橋レインボービル</v>
          </cell>
          <cell r="K1120" t="str">
            <v>大会議室</v>
          </cell>
          <cell r="L1120">
            <v>45056</v>
          </cell>
          <cell r="M1120">
            <v>45057</v>
          </cell>
          <cell r="O1120" t="str">
            <v>東京(飯田橋)</v>
          </cell>
          <cell r="P1120" t="str">
            <v>一般</v>
          </cell>
          <cell r="Q1120">
            <v>1</v>
          </cell>
          <cell r="R1120" t="str">
            <v>オクヤマ</v>
          </cell>
          <cell r="S1120" t="str">
            <v>シンゴ</v>
          </cell>
          <cell r="T1120" t="str">
            <v>オクヤマ　シンゴ</v>
          </cell>
          <cell r="U1120" t="str">
            <v>奥山</v>
          </cell>
          <cell r="V1120" t="str">
            <v>進吾</v>
          </cell>
          <cell r="W1120" t="str">
            <v>奥山　進吾</v>
          </cell>
          <cell r="X1120">
            <v>32131</v>
          </cell>
          <cell r="Y1120">
            <v>36</v>
          </cell>
          <cell r="Z1120" t="str">
            <v>241-0005</v>
          </cell>
          <cell r="AA1120" t="str">
            <v>神奈川県</v>
          </cell>
          <cell r="AB1120" t="str">
            <v>横浜市旭区白根8-9-3</v>
          </cell>
          <cell r="AD1120" t="str">
            <v>080-2274-8008</v>
          </cell>
          <cell r="AE1120" t="str">
            <v>okuokunohosomichi.y.s@docomo.ne.jp</v>
          </cell>
          <cell r="AF1120" t="str">
            <v>株式会社MADO</v>
          </cell>
          <cell r="AG1120" t="str">
            <v>工事部</v>
          </cell>
          <cell r="AH1120" t="str">
            <v>221-0843</v>
          </cell>
          <cell r="AI1120" t="str">
            <v>神奈川県</v>
          </cell>
          <cell r="AJ1120" t="str">
            <v>横浜市神奈川区松ケ丘39-4</v>
          </cell>
          <cell r="AL1120" t="str">
            <v>045-594-7795</v>
          </cell>
          <cell r="AM1120" t="str">
            <v>①</v>
          </cell>
          <cell r="AN1120" t="str">
            <v>奥山　進吾</v>
          </cell>
          <cell r="AO1120">
            <v>1</v>
          </cell>
          <cell r="AP1120">
            <v>1</v>
          </cell>
          <cell r="AS1120" t="str">
            <v>三菱</v>
          </cell>
          <cell r="BA1120" t="str">
            <v/>
          </cell>
          <cell r="BB1120" t="str">
            <v/>
          </cell>
          <cell r="BC1120" t="str">
            <v/>
          </cell>
          <cell r="BD1120" t="str">
            <v/>
          </cell>
          <cell r="BE1120" t="str">
            <v/>
          </cell>
          <cell r="BF1120" t="str">
            <v/>
          </cell>
          <cell r="BG1120" t="str">
            <v>9:30</v>
          </cell>
          <cell r="BH1120" t="str">
            <v>17:00</v>
          </cell>
          <cell r="BI1120" t="str">
            <v>9:00</v>
          </cell>
          <cell r="BJ1120" t="str">
            <v>17:10</v>
          </cell>
          <cell r="BK1120" t="str">
            <v/>
          </cell>
          <cell r="BL1120" t="str">
            <v/>
          </cell>
        </row>
        <row r="1121">
          <cell r="A1121" t="str">
            <v>日程変更</v>
          </cell>
          <cell r="B1121">
            <v>44903</v>
          </cell>
          <cell r="C1121">
            <v>44903</v>
          </cell>
          <cell r="F1121" t="str">
            <v>1030510</v>
          </cell>
          <cell r="G1121">
            <v>3</v>
          </cell>
          <cell r="H1121">
            <v>3</v>
          </cell>
          <cell r="I1121" t="str">
            <v>東京(飯田橋)</v>
          </cell>
          <cell r="J1121" t="str">
            <v>飯田橋レインボービル</v>
          </cell>
          <cell r="K1121" t="str">
            <v>大会議室</v>
          </cell>
          <cell r="L1121">
            <v>45056</v>
          </cell>
          <cell r="M1121">
            <v>45057</v>
          </cell>
          <cell r="O1121" t="str">
            <v>東京（飯田橋）</v>
          </cell>
          <cell r="P1121" t="str">
            <v>一般</v>
          </cell>
          <cell r="Q1121">
            <v>1</v>
          </cell>
          <cell r="R1121" t="str">
            <v>ツカモト</v>
          </cell>
          <cell r="S1121" t="str">
            <v>ノブオ</v>
          </cell>
          <cell r="T1121" t="str">
            <v>ツカモト　ノブオ</v>
          </cell>
          <cell r="U1121" t="str">
            <v>塚本</v>
          </cell>
          <cell r="V1121" t="str">
            <v>伸雄</v>
          </cell>
          <cell r="W1121" t="str">
            <v>塚本　伸雄</v>
          </cell>
          <cell r="X1121">
            <v>24539</v>
          </cell>
          <cell r="Y1121">
            <v>55</v>
          </cell>
          <cell r="Z1121" t="str">
            <v>242-0014</v>
          </cell>
          <cell r="AA1121" t="str">
            <v>神奈川県</v>
          </cell>
          <cell r="AB1121" t="str">
            <v>大和市上和田184-3</v>
          </cell>
          <cell r="AC1121" t="str">
            <v/>
          </cell>
          <cell r="AD1121" t="str">
            <v>080-9417-1165</v>
          </cell>
          <cell r="AE1121" t="str">
            <v>tsukamoto_n@sotetsu-reform.co.jp</v>
          </cell>
          <cell r="AF1121" t="str">
            <v>相鉄リフォーム株式会社</v>
          </cell>
          <cell r="AH1121" t="str">
            <v>245-0002</v>
          </cell>
          <cell r="AI1121" t="str">
            <v>神奈川県</v>
          </cell>
          <cell r="AJ1121" t="str">
            <v>横浜市泉区緑園3-2-8</v>
          </cell>
          <cell r="AK1121" t="str">
            <v>アーカス3階</v>
          </cell>
          <cell r="AL1121" t="str">
            <v>045-811-6980</v>
          </cell>
          <cell r="AM1121" t="str">
            <v>①</v>
          </cell>
          <cell r="AN1121" t="str">
            <v>塚本　伸雄</v>
          </cell>
          <cell r="AO1121">
            <v>1</v>
          </cell>
          <cell r="AP1121">
            <v>1</v>
          </cell>
          <cell r="AS1121" t="str">
            <v>三菱</v>
          </cell>
          <cell r="BA1121" t="str">
            <v/>
          </cell>
          <cell r="BB1121" t="str">
            <v/>
          </cell>
          <cell r="BC1121" t="str">
            <v/>
          </cell>
          <cell r="BD1121" t="str">
            <v/>
          </cell>
          <cell r="BE1121" t="str">
            <v/>
          </cell>
          <cell r="BF1121" t="str">
            <v/>
          </cell>
          <cell r="BG1121" t="str">
            <v>9:30</v>
          </cell>
          <cell r="BH1121" t="str">
            <v>17:00</v>
          </cell>
          <cell r="BI1121" t="str">
            <v>9:00</v>
          </cell>
          <cell r="BJ1121" t="str">
            <v>17:10</v>
          </cell>
          <cell r="BK1121" t="str">
            <v/>
          </cell>
          <cell r="BL1121" t="str">
            <v/>
          </cell>
        </row>
        <row r="1122">
          <cell r="A1122" t="str">
            <v>23-1030510-004</v>
          </cell>
          <cell r="B1122">
            <v>44904</v>
          </cell>
          <cell r="C1122">
            <v>44907</v>
          </cell>
          <cell r="F1122" t="str">
            <v>1030510</v>
          </cell>
          <cell r="G1122">
            <v>4</v>
          </cell>
          <cell r="H1122">
            <v>3</v>
          </cell>
          <cell r="I1122" t="str">
            <v>東京(飯田橋)</v>
          </cell>
          <cell r="J1122" t="str">
            <v>飯田橋レインボービル</v>
          </cell>
          <cell r="K1122" t="str">
            <v>大会議室</v>
          </cell>
          <cell r="L1122">
            <v>45056</v>
          </cell>
          <cell r="M1122">
            <v>45057</v>
          </cell>
          <cell r="O1122" t="str">
            <v>東京(飯田橋)</v>
          </cell>
          <cell r="P1122" t="str">
            <v>一般</v>
          </cell>
          <cell r="Q1122">
            <v>1</v>
          </cell>
          <cell r="R1122" t="str">
            <v>アオキ</v>
          </cell>
          <cell r="S1122" t="str">
            <v>コウジ</v>
          </cell>
          <cell r="T1122" t="str">
            <v>アオキ　コウジ</v>
          </cell>
          <cell r="U1122" t="str">
            <v>青木</v>
          </cell>
          <cell r="V1122" t="str">
            <v>浩二</v>
          </cell>
          <cell r="W1122" t="str">
            <v>青木　浩二</v>
          </cell>
          <cell r="X1122">
            <v>26262</v>
          </cell>
          <cell r="Y1122">
            <v>51</v>
          </cell>
          <cell r="Z1122" t="str">
            <v>250-0117</v>
          </cell>
          <cell r="AA1122" t="str">
            <v>神奈川県</v>
          </cell>
          <cell r="AB1122" t="str">
            <v>南足柄市塚原2781-30</v>
          </cell>
          <cell r="AC1122" t="str">
            <v/>
          </cell>
          <cell r="AD1122" t="str">
            <v>070-4552-8002</v>
          </cell>
          <cell r="AE1122" t="str">
            <v>aoki_k@sotetsu-reform.co.jp</v>
          </cell>
          <cell r="AF1122" t="str">
            <v>相鉄リフォーム株式会社</v>
          </cell>
          <cell r="AG1122" t="str">
            <v>本社</v>
          </cell>
          <cell r="AH1122" t="str">
            <v>245-0002</v>
          </cell>
          <cell r="AI1122" t="str">
            <v>神奈川県</v>
          </cell>
          <cell r="AJ1122" t="str">
            <v>横浜市泉区緑園3-2-8</v>
          </cell>
          <cell r="AK1122" t="str">
            <v>ｱｰｶｽ3階</v>
          </cell>
          <cell r="AL1122" t="str">
            <v>045-812-7158</v>
          </cell>
          <cell r="AM1122" t="str">
            <v>①</v>
          </cell>
          <cell r="AN1122" t="str">
            <v>青木浩二</v>
          </cell>
          <cell r="AO1122">
            <v>0</v>
          </cell>
          <cell r="AP1122">
            <v>0</v>
          </cell>
          <cell r="AS1122" t="str">
            <v>三菱</v>
          </cell>
          <cell r="AT1122">
            <v>45040</v>
          </cell>
          <cell r="BA1122">
            <v>37</v>
          </cell>
          <cell r="BB1122" t="str">
            <v>○</v>
          </cell>
          <cell r="BC1122" t="str">
            <v>221030510004</v>
          </cell>
          <cell r="BD1122">
            <v>45057</v>
          </cell>
          <cell r="BE1122">
            <v>45069</v>
          </cell>
          <cell r="BF1122">
            <v>45071</v>
          </cell>
          <cell r="BG1122" t="str">
            <v>9:30</v>
          </cell>
          <cell r="BH1122" t="str">
            <v>17:00</v>
          </cell>
          <cell r="BI1122" t="str">
            <v>9:00</v>
          </cell>
          <cell r="BJ1122" t="str">
            <v>17:10</v>
          </cell>
          <cell r="BK1122" t="str">
            <v/>
          </cell>
          <cell r="BL1122" t="str">
            <v/>
          </cell>
        </row>
        <row r="1123">
          <cell r="A1123" t="str">
            <v>23-1030510-005</v>
          </cell>
          <cell r="B1123">
            <v>44935</v>
          </cell>
          <cell r="C1123">
            <v>44937</v>
          </cell>
          <cell r="F1123" t="str">
            <v>1030510</v>
          </cell>
          <cell r="G1123">
            <v>5</v>
          </cell>
          <cell r="H1123">
            <v>3</v>
          </cell>
          <cell r="I1123" t="str">
            <v>東京(飯田橋)</v>
          </cell>
          <cell r="J1123" t="str">
            <v>飯田橋レインボービル</v>
          </cell>
          <cell r="K1123" t="str">
            <v>大会議室</v>
          </cell>
          <cell r="L1123">
            <v>45056</v>
          </cell>
          <cell r="M1123">
            <v>45057</v>
          </cell>
          <cell r="O1123" t="str">
            <v>東京(飯田橋)</v>
          </cell>
          <cell r="P1123" t="str">
            <v>一般</v>
          </cell>
          <cell r="Q1123">
            <v>1</v>
          </cell>
          <cell r="R1123" t="str">
            <v>タニフジ</v>
          </cell>
          <cell r="S1123" t="str">
            <v>トモアキ</v>
          </cell>
          <cell r="T1123" t="str">
            <v>タニフジ　トモアキ</v>
          </cell>
          <cell r="U1123" t="str">
            <v>谷藤</v>
          </cell>
          <cell r="V1123" t="str">
            <v>智明</v>
          </cell>
          <cell r="W1123" t="str">
            <v>谷藤　智明</v>
          </cell>
          <cell r="X1123">
            <v>24723</v>
          </cell>
          <cell r="Y1123">
            <v>57</v>
          </cell>
          <cell r="Z1123" t="str">
            <v>247-0009</v>
          </cell>
          <cell r="AA1123" t="str">
            <v>神奈川県</v>
          </cell>
          <cell r="AB1123" t="str">
            <v>横浜市栄区鍛冶ケ谷2-54</v>
          </cell>
          <cell r="AC1123" t="str">
            <v>ローレルスクエア港南台E-311</v>
          </cell>
          <cell r="AD1123" t="str">
            <v>080-4602-4514</v>
          </cell>
          <cell r="AE1123" t="str">
            <v>T.tanifuji@sekisui.com</v>
          </cell>
          <cell r="AF1123" t="str">
            <v>東京セキスイハイム株式会社</v>
          </cell>
          <cell r="AG1123" t="str">
            <v>神奈川支店</v>
          </cell>
          <cell r="AH1123" t="str">
            <v>244-0805</v>
          </cell>
          <cell r="AI1123" t="str">
            <v>神奈川県</v>
          </cell>
          <cell r="AJ1123" t="str">
            <v>横浜市戸塚区川上町87-1</v>
          </cell>
          <cell r="AK1123" t="str">
            <v>ウェルストン１ビル4F</v>
          </cell>
          <cell r="AL1123" t="str">
            <v>045-820-2174</v>
          </cell>
          <cell r="AM1123" t="str">
            <v>⑥</v>
          </cell>
          <cell r="AN1123" t="str">
            <v>谷藤　智明</v>
          </cell>
          <cell r="AO1123">
            <v>1</v>
          </cell>
          <cell r="AP1123">
            <v>0</v>
          </cell>
          <cell r="AS1123" t="str">
            <v>三菱</v>
          </cell>
          <cell r="AT1123">
            <v>44944</v>
          </cell>
          <cell r="BA1123">
            <v>39</v>
          </cell>
          <cell r="BB1123" t="str">
            <v>○</v>
          </cell>
          <cell r="BC1123" t="str">
            <v>221030510005</v>
          </cell>
          <cell r="BD1123">
            <v>45057</v>
          </cell>
          <cell r="BE1123">
            <v>45069</v>
          </cell>
          <cell r="BF1123">
            <v>45071</v>
          </cell>
          <cell r="BG1123" t="str">
            <v>9:30</v>
          </cell>
          <cell r="BH1123" t="str">
            <v>17:00</v>
          </cell>
          <cell r="BI1123" t="str">
            <v>9:00</v>
          </cell>
          <cell r="BJ1123" t="str">
            <v>17:10</v>
          </cell>
          <cell r="BK1123" t="str">
            <v/>
          </cell>
          <cell r="BL1123" t="str">
            <v/>
          </cell>
        </row>
        <row r="1124">
          <cell r="A1124" t="str">
            <v>23-1030510-006</v>
          </cell>
          <cell r="B1124">
            <v>44944</v>
          </cell>
          <cell r="C1124">
            <v>44945</v>
          </cell>
          <cell r="F1124" t="str">
            <v>1030510</v>
          </cell>
          <cell r="G1124">
            <v>6</v>
          </cell>
          <cell r="H1124">
            <v>3</v>
          </cell>
          <cell r="I1124" t="str">
            <v>東京(飯田橋)</v>
          </cell>
          <cell r="J1124" t="str">
            <v>飯田橋レインボービル</v>
          </cell>
          <cell r="K1124" t="str">
            <v>大会議室</v>
          </cell>
          <cell r="L1124">
            <v>45056</v>
          </cell>
          <cell r="M1124">
            <v>45057</v>
          </cell>
          <cell r="O1124" t="str">
            <v>東京(飯田橋)</v>
          </cell>
          <cell r="P1124" t="str">
            <v>一般</v>
          </cell>
          <cell r="Q1124">
            <v>1</v>
          </cell>
          <cell r="R1124" t="str">
            <v>ワダ</v>
          </cell>
          <cell r="S1124" t="str">
            <v>カズキ</v>
          </cell>
          <cell r="T1124" t="str">
            <v>ワダ　カズキ</v>
          </cell>
          <cell r="U1124" t="str">
            <v>和田</v>
          </cell>
          <cell r="V1124" t="str">
            <v>一樹</v>
          </cell>
          <cell r="W1124" t="str">
            <v>和田　一樹</v>
          </cell>
          <cell r="X1124">
            <v>27420</v>
          </cell>
          <cell r="Y1124">
            <v>47</v>
          </cell>
          <cell r="Z1124" t="str">
            <v>251-0042</v>
          </cell>
          <cell r="AA1124" t="str">
            <v>神奈川県</v>
          </cell>
          <cell r="AB1124" t="str">
            <v>藤沢市辻堂新町2-4-14</v>
          </cell>
          <cell r="AC1124" t="str">
            <v>サンハウスKI-202号室</v>
          </cell>
          <cell r="AD1124" t="str">
            <v>080-6840-2949</v>
          </cell>
          <cell r="AE1124" t="str">
            <v>wada-kazuki@nissinkoei.co.jp</v>
          </cell>
          <cell r="AF1124" t="str">
            <v>株式会社日新工営</v>
          </cell>
          <cell r="AG1124" t="str">
            <v>東京支店</v>
          </cell>
          <cell r="AH1124" t="str">
            <v>108-0075</v>
          </cell>
          <cell r="AI1124" t="str">
            <v>東京都</v>
          </cell>
          <cell r="AJ1124" t="str">
            <v>港区港南1丁目6番34号</v>
          </cell>
          <cell r="AK1124" t="str">
            <v/>
          </cell>
          <cell r="AL1124" t="str">
            <v>03-5781-9583</v>
          </cell>
          <cell r="AM1124" t="str">
            <v>⑥</v>
          </cell>
          <cell r="AN1124" t="str">
            <v>和田　一樹</v>
          </cell>
          <cell r="AO1124">
            <v>0</v>
          </cell>
          <cell r="AP1124">
            <v>1</v>
          </cell>
          <cell r="AS1124" t="str">
            <v>三菱</v>
          </cell>
          <cell r="AT1124">
            <v>44952</v>
          </cell>
          <cell r="BA1124">
            <v>39</v>
          </cell>
          <cell r="BB1124" t="str">
            <v>○</v>
          </cell>
          <cell r="BC1124" t="str">
            <v>221030510006</v>
          </cell>
          <cell r="BD1124">
            <v>45057</v>
          </cell>
          <cell r="BE1124">
            <v>45069</v>
          </cell>
          <cell r="BF1124">
            <v>45071</v>
          </cell>
          <cell r="BG1124" t="str">
            <v>9:30</v>
          </cell>
          <cell r="BH1124" t="str">
            <v>17:00</v>
          </cell>
          <cell r="BI1124" t="str">
            <v>9:00</v>
          </cell>
          <cell r="BJ1124" t="str">
            <v>17:10</v>
          </cell>
          <cell r="BK1124" t="str">
            <v/>
          </cell>
          <cell r="BL1124" t="str">
            <v/>
          </cell>
        </row>
        <row r="1125">
          <cell r="A1125" t="str">
            <v>23-1030510-007</v>
          </cell>
          <cell r="B1125">
            <v>44942</v>
          </cell>
          <cell r="C1125">
            <v>44946</v>
          </cell>
          <cell r="F1125" t="str">
            <v>1030510</v>
          </cell>
          <cell r="G1125">
            <v>7</v>
          </cell>
          <cell r="H1125">
            <v>3</v>
          </cell>
          <cell r="I1125" t="str">
            <v>東京(飯田橋)</v>
          </cell>
          <cell r="J1125" t="str">
            <v>飯田橋レインボービル</v>
          </cell>
          <cell r="K1125" t="str">
            <v>大会議室</v>
          </cell>
          <cell r="L1125">
            <v>45056</v>
          </cell>
          <cell r="M1125">
            <v>45057</v>
          </cell>
          <cell r="O1125" t="str">
            <v>東京(飯田橋)</v>
          </cell>
          <cell r="P1125" t="str">
            <v>一般</v>
          </cell>
          <cell r="Q1125">
            <v>1</v>
          </cell>
          <cell r="R1125" t="str">
            <v>コダマ</v>
          </cell>
          <cell r="S1125" t="str">
            <v>ヨシヒサ</v>
          </cell>
          <cell r="T1125" t="str">
            <v>コダマ　ヨシヒサ</v>
          </cell>
          <cell r="U1125" t="str">
            <v>児玉</v>
          </cell>
          <cell r="V1125" t="str">
            <v>佳久</v>
          </cell>
          <cell r="W1125" t="str">
            <v>児玉　佳久</v>
          </cell>
          <cell r="X1125">
            <v>27780</v>
          </cell>
          <cell r="Y1125">
            <v>46</v>
          </cell>
          <cell r="Z1125" t="str">
            <v>216-0031</v>
          </cell>
          <cell r="AA1125" t="str">
            <v>神奈川県</v>
          </cell>
          <cell r="AB1125" t="str">
            <v>川崎市宮前区神木本町4-15-24-3</v>
          </cell>
          <cell r="AC1125" t="str">
            <v/>
          </cell>
          <cell r="AD1125" t="str">
            <v>080-8918-7742</v>
          </cell>
          <cell r="AE1125" t="str">
            <v>yoshihisa-kodama@mitsuihome.co.jp</v>
          </cell>
          <cell r="AF1125" t="str">
            <v>三井ホーム株式会社</v>
          </cell>
          <cell r="AG1125" t="str">
            <v>東京中央オーナーサポート部</v>
          </cell>
          <cell r="AH1125" t="str">
            <v>152-0031</v>
          </cell>
          <cell r="AI1125" t="str">
            <v>東京都</v>
          </cell>
          <cell r="AJ1125" t="str">
            <v>目黒区中根1-3-1</v>
          </cell>
          <cell r="AK1125" t="str">
            <v>三井住友銀行都立大学駅前ビル5F</v>
          </cell>
          <cell r="AL1125" t="str">
            <v>03-4218-2434</v>
          </cell>
          <cell r="AM1125" t="str">
            <v>①</v>
          </cell>
          <cell r="AN1125" t="str">
            <v>児玉　佳久</v>
          </cell>
          <cell r="AO1125">
            <v>0</v>
          </cell>
          <cell r="AP1125">
            <v>1</v>
          </cell>
          <cell r="AS1125" t="str">
            <v>三菱</v>
          </cell>
          <cell r="AT1125">
            <v>45016</v>
          </cell>
          <cell r="BA1125">
            <v>40</v>
          </cell>
          <cell r="BB1125" t="str">
            <v>○</v>
          </cell>
          <cell r="BC1125" t="str">
            <v>221030510007</v>
          </cell>
          <cell r="BD1125">
            <v>45057</v>
          </cell>
          <cell r="BE1125">
            <v>45069</v>
          </cell>
          <cell r="BF1125">
            <v>45071</v>
          </cell>
          <cell r="BG1125" t="str">
            <v>9:30</v>
          </cell>
          <cell r="BH1125" t="str">
            <v>17:00</v>
          </cell>
          <cell r="BI1125" t="str">
            <v>9:00</v>
          </cell>
          <cell r="BJ1125" t="str">
            <v>17:10</v>
          </cell>
          <cell r="BK1125" t="str">
            <v/>
          </cell>
          <cell r="BL1125" t="str">
            <v/>
          </cell>
        </row>
        <row r="1126">
          <cell r="A1126" t="str">
            <v>23-1030510-008</v>
          </cell>
          <cell r="B1126">
            <v>44942</v>
          </cell>
          <cell r="C1126">
            <v>44946</v>
          </cell>
          <cell r="F1126" t="str">
            <v>1030510</v>
          </cell>
          <cell r="G1126">
            <v>8</v>
          </cell>
          <cell r="H1126">
            <v>3</v>
          </cell>
          <cell r="I1126" t="str">
            <v>東京(飯田橋)</v>
          </cell>
          <cell r="J1126" t="str">
            <v>飯田橋レインボービル</v>
          </cell>
          <cell r="K1126" t="str">
            <v>大会議室</v>
          </cell>
          <cell r="L1126">
            <v>45056</v>
          </cell>
          <cell r="M1126">
            <v>45057</v>
          </cell>
          <cell r="O1126" t="str">
            <v>東京(飯田橋)</v>
          </cell>
          <cell r="P1126" t="str">
            <v>一般</v>
          </cell>
          <cell r="Q1126">
            <v>1</v>
          </cell>
          <cell r="R1126" t="str">
            <v>タマダ</v>
          </cell>
          <cell r="S1126" t="str">
            <v>カズナリ</v>
          </cell>
          <cell r="T1126" t="str">
            <v>タマダ　カズナリ</v>
          </cell>
          <cell r="U1126" t="str">
            <v>玉田</v>
          </cell>
          <cell r="V1126" t="str">
            <v>一成</v>
          </cell>
          <cell r="W1126" t="str">
            <v>玉田　一成</v>
          </cell>
          <cell r="X1126">
            <v>27102</v>
          </cell>
          <cell r="Y1126">
            <v>48</v>
          </cell>
          <cell r="Z1126" t="str">
            <v>238-0043</v>
          </cell>
          <cell r="AA1126" t="str">
            <v>神奈川県</v>
          </cell>
          <cell r="AB1126" t="str">
            <v>横須賀市坂本町3-20-49</v>
          </cell>
          <cell r="AC1126" t="str">
            <v/>
          </cell>
          <cell r="AD1126" t="str">
            <v>090-3002-9660</v>
          </cell>
          <cell r="AE1126" t="str">
            <v>kazunari-tamada@mitsuihome.co.jp</v>
          </cell>
          <cell r="AF1126" t="str">
            <v>三井ホーム株式会社</v>
          </cell>
          <cell r="AG1126" t="str">
            <v>東京中央オーナーサポート部</v>
          </cell>
          <cell r="AH1126" t="str">
            <v>152-0031</v>
          </cell>
          <cell r="AI1126" t="str">
            <v>東京都</v>
          </cell>
          <cell r="AJ1126" t="str">
            <v>目黒区中根1-3-1</v>
          </cell>
          <cell r="AK1126" t="str">
            <v>三井住友銀行都立大学駅前ビル5階</v>
          </cell>
          <cell r="AL1126" t="str">
            <v>03-4218-2434</v>
          </cell>
          <cell r="AM1126" t="str">
            <v>①</v>
          </cell>
          <cell r="AN1126" t="str">
            <v>玉田　一成</v>
          </cell>
          <cell r="AO1126">
            <v>1</v>
          </cell>
          <cell r="AP1126">
            <v>1</v>
          </cell>
          <cell r="AS1126" t="str">
            <v>三菱</v>
          </cell>
          <cell r="AT1126">
            <v>45023</v>
          </cell>
          <cell r="BA1126">
            <v>37</v>
          </cell>
          <cell r="BB1126" t="str">
            <v>○</v>
          </cell>
          <cell r="BC1126" t="str">
            <v>221030510008</v>
          </cell>
          <cell r="BD1126">
            <v>45057</v>
          </cell>
          <cell r="BE1126">
            <v>45069</v>
          </cell>
          <cell r="BF1126">
            <v>45071</v>
          </cell>
          <cell r="BG1126" t="str">
            <v>9:30</v>
          </cell>
          <cell r="BH1126" t="str">
            <v>17:00</v>
          </cell>
          <cell r="BI1126" t="str">
            <v>9:00</v>
          </cell>
          <cell r="BJ1126" t="str">
            <v>17:10</v>
          </cell>
          <cell r="BK1126" t="str">
            <v/>
          </cell>
          <cell r="BL1126" t="str">
            <v/>
          </cell>
        </row>
        <row r="1127">
          <cell r="A1127" t="str">
            <v>23-1030510-009</v>
          </cell>
          <cell r="B1127">
            <v>44942</v>
          </cell>
          <cell r="C1127">
            <v>44946</v>
          </cell>
          <cell r="F1127" t="str">
            <v>1030510</v>
          </cell>
          <cell r="G1127">
            <v>9</v>
          </cell>
          <cell r="H1127">
            <v>3</v>
          </cell>
          <cell r="I1127" t="str">
            <v>東京(飯田橋)</v>
          </cell>
          <cell r="J1127" t="str">
            <v>飯田橋レインボービル</v>
          </cell>
          <cell r="K1127" t="str">
            <v>大会議室</v>
          </cell>
          <cell r="L1127">
            <v>45056</v>
          </cell>
          <cell r="M1127">
            <v>45057</v>
          </cell>
          <cell r="O1127" t="str">
            <v>東京(飯田橋)</v>
          </cell>
          <cell r="P1127" t="str">
            <v>一般</v>
          </cell>
          <cell r="Q1127">
            <v>1</v>
          </cell>
          <cell r="R1127" t="str">
            <v>オオホ</v>
          </cell>
          <cell r="S1127" t="str">
            <v>タカユキ</v>
          </cell>
          <cell r="T1127" t="str">
            <v>オオホ　タカユキ</v>
          </cell>
          <cell r="U1127" t="str">
            <v>大穂</v>
          </cell>
          <cell r="V1127" t="str">
            <v>孝行</v>
          </cell>
          <cell r="W1127" t="str">
            <v>大穂　孝行</v>
          </cell>
          <cell r="X1127">
            <v>25661</v>
          </cell>
          <cell r="Y1127">
            <v>52</v>
          </cell>
          <cell r="Z1127" t="str">
            <v>114-0024</v>
          </cell>
          <cell r="AA1127" t="str">
            <v>東京都</v>
          </cell>
          <cell r="AB1127" t="str">
            <v>北区西ヶ原３-64-15</v>
          </cell>
          <cell r="AC1127" t="str">
            <v>足立マンション301</v>
          </cell>
          <cell r="AD1127" t="str">
            <v>090-9000-2409</v>
          </cell>
          <cell r="AE1127" t="str">
            <v>takayuki-ooho@mitsuihome.co.jp</v>
          </cell>
          <cell r="AF1127" t="str">
            <v>三井ホーム株式会社</v>
          </cell>
          <cell r="AG1127" t="str">
            <v>東京南お客様センター</v>
          </cell>
          <cell r="AH1127" t="str">
            <v>152-0031</v>
          </cell>
          <cell r="AI1127" t="str">
            <v>東京都</v>
          </cell>
          <cell r="AJ1127" t="str">
            <v>目黒区中根1-3-1</v>
          </cell>
          <cell r="AK1127" t="str">
            <v>三井住友銀行都立大学駅前ビル５F</v>
          </cell>
          <cell r="AL1127" t="str">
            <v>03-4218-2434</v>
          </cell>
          <cell r="AM1127" t="str">
            <v>①</v>
          </cell>
          <cell r="AN1127" t="str">
            <v>大穂　孝行</v>
          </cell>
          <cell r="AO1127">
            <v>1</v>
          </cell>
          <cell r="AP1127">
            <v>1</v>
          </cell>
          <cell r="AS1127" t="str">
            <v>三菱</v>
          </cell>
          <cell r="AT1127">
            <v>45030</v>
          </cell>
          <cell r="BA1127">
            <v>40</v>
          </cell>
          <cell r="BB1127" t="str">
            <v>○</v>
          </cell>
          <cell r="BC1127" t="str">
            <v>221030510009</v>
          </cell>
          <cell r="BD1127">
            <v>45057</v>
          </cell>
          <cell r="BE1127">
            <v>45069</v>
          </cell>
          <cell r="BF1127">
            <v>45071</v>
          </cell>
          <cell r="BG1127" t="str">
            <v>9:30</v>
          </cell>
          <cell r="BH1127" t="str">
            <v>17:00</v>
          </cell>
          <cell r="BI1127" t="str">
            <v>9:00</v>
          </cell>
          <cell r="BJ1127" t="str">
            <v>17:10</v>
          </cell>
          <cell r="BK1127" t="str">
            <v/>
          </cell>
          <cell r="BL1127" t="str">
            <v/>
          </cell>
        </row>
        <row r="1128">
          <cell r="A1128" t="str">
            <v>23-1030510-010</v>
          </cell>
          <cell r="B1128">
            <v>44944</v>
          </cell>
          <cell r="C1128">
            <v>44946</v>
          </cell>
          <cell r="F1128" t="str">
            <v>1030510</v>
          </cell>
          <cell r="G1128">
            <v>10</v>
          </cell>
          <cell r="H1128">
            <v>3</v>
          </cell>
          <cell r="I1128" t="str">
            <v>東京(飯田橋)</v>
          </cell>
          <cell r="J1128" t="str">
            <v>飯田橋レインボービル</v>
          </cell>
          <cell r="K1128" t="str">
            <v>大会議室</v>
          </cell>
          <cell r="L1128">
            <v>45056</v>
          </cell>
          <cell r="M1128">
            <v>45057</v>
          </cell>
          <cell r="O1128" t="str">
            <v>東京(飯田橋)</v>
          </cell>
          <cell r="P1128" t="str">
            <v>一般</v>
          </cell>
          <cell r="Q1128">
            <v>1</v>
          </cell>
          <cell r="R1128" t="str">
            <v>アラキジ</v>
          </cell>
          <cell r="S1128" t="str">
            <v>ヒトシ</v>
          </cell>
          <cell r="T1128" t="str">
            <v>アラキジ　ヒトシ</v>
          </cell>
          <cell r="U1128" t="str">
            <v>荒木地</v>
          </cell>
          <cell r="V1128" t="str">
            <v>等</v>
          </cell>
          <cell r="W1128" t="str">
            <v>荒木地　等</v>
          </cell>
          <cell r="X1128">
            <v>27074</v>
          </cell>
          <cell r="Y1128">
            <v>48</v>
          </cell>
          <cell r="Z1128" t="str">
            <v>132-0032</v>
          </cell>
          <cell r="AA1128" t="str">
            <v>東京都</v>
          </cell>
          <cell r="AB1128" t="str">
            <v>江戸川区西小松川町25-9</v>
          </cell>
          <cell r="AC1128" t="str">
            <v/>
          </cell>
          <cell r="AD1128" t="str">
            <v>080-6840-2959</v>
          </cell>
          <cell r="AE1128" t="str">
            <v>arakiji-hitoshi@nissinkoei.co.jp</v>
          </cell>
          <cell r="AF1128" t="str">
            <v>株式会社日新工営</v>
          </cell>
          <cell r="AG1128" t="str">
            <v>東京支店</v>
          </cell>
          <cell r="AH1128" t="str">
            <v>108-0075</v>
          </cell>
          <cell r="AI1128" t="str">
            <v>東京都</v>
          </cell>
          <cell r="AJ1128" t="str">
            <v>港区港南1-6-34</v>
          </cell>
          <cell r="AK1128" t="str">
            <v/>
          </cell>
          <cell r="AL1128" t="str">
            <v>03-5781-9583</v>
          </cell>
          <cell r="AM1128" t="str">
            <v>⑥</v>
          </cell>
          <cell r="AN1128" t="str">
            <v>荒木地　等</v>
          </cell>
          <cell r="AO1128">
            <v>1</v>
          </cell>
          <cell r="AP1128">
            <v>0</v>
          </cell>
          <cell r="AS1128" t="str">
            <v>三菱</v>
          </cell>
          <cell r="AT1128">
            <v>44951</v>
          </cell>
          <cell r="BA1128">
            <v>39</v>
          </cell>
          <cell r="BB1128" t="str">
            <v>○</v>
          </cell>
          <cell r="BC1128" t="str">
            <v>221030510010</v>
          </cell>
          <cell r="BD1128">
            <v>45057</v>
          </cell>
          <cell r="BE1128">
            <v>45069</v>
          </cell>
          <cell r="BF1128">
            <v>45071</v>
          </cell>
          <cell r="BG1128" t="str">
            <v>9:30</v>
          </cell>
          <cell r="BH1128" t="str">
            <v>17:00</v>
          </cell>
          <cell r="BI1128" t="str">
            <v>9:00</v>
          </cell>
          <cell r="BJ1128" t="str">
            <v>17:10</v>
          </cell>
          <cell r="BK1128" t="str">
            <v/>
          </cell>
          <cell r="BL1128" t="str">
            <v/>
          </cell>
        </row>
        <row r="1129">
          <cell r="A1129" t="str">
            <v>23-1030510-011</v>
          </cell>
          <cell r="B1129">
            <v>44946</v>
          </cell>
          <cell r="C1129">
            <v>44958</v>
          </cell>
          <cell r="F1129" t="str">
            <v>1030510</v>
          </cell>
          <cell r="G1129">
            <v>11</v>
          </cell>
          <cell r="H1129">
            <v>3</v>
          </cell>
          <cell r="I1129" t="str">
            <v>東京(飯田橋)</v>
          </cell>
          <cell r="J1129" t="str">
            <v>飯田橋レインボービル</v>
          </cell>
          <cell r="K1129" t="str">
            <v>大会議室</v>
          </cell>
          <cell r="L1129">
            <v>45056</v>
          </cell>
          <cell r="M1129">
            <v>45057</v>
          </cell>
          <cell r="O1129" t="str">
            <v>東京(飯田橋)</v>
          </cell>
          <cell r="P1129" t="str">
            <v>一般</v>
          </cell>
          <cell r="Q1129">
            <v>1</v>
          </cell>
          <cell r="R1129" t="str">
            <v>クボタ</v>
          </cell>
          <cell r="S1129" t="str">
            <v>リュウタ</v>
          </cell>
          <cell r="T1129" t="str">
            <v>クボタ　リュウタ</v>
          </cell>
          <cell r="U1129" t="str">
            <v>窪田</v>
          </cell>
          <cell r="V1129" t="str">
            <v>龍太</v>
          </cell>
          <cell r="W1129" t="str">
            <v>窪田　龍太</v>
          </cell>
          <cell r="X1129">
            <v>32709</v>
          </cell>
          <cell r="Y1129">
            <v>33</v>
          </cell>
          <cell r="Z1129" t="str">
            <v>142-0051</v>
          </cell>
          <cell r="AA1129" t="str">
            <v>東京都</v>
          </cell>
          <cell r="AB1129" t="str">
            <v>品川区平塚2-7-3</v>
          </cell>
          <cell r="AC1129" t="str">
            <v/>
          </cell>
          <cell r="AD1129" t="str">
            <v>080-5902-8679</v>
          </cell>
          <cell r="AE1129" t="str">
            <v>kubota@e-repair.jp</v>
          </cell>
          <cell r="AF1129" t="str">
            <v>株式会社リペア</v>
          </cell>
          <cell r="AH1129" t="str">
            <v>151-0053</v>
          </cell>
          <cell r="AI1129" t="str">
            <v>東京都</v>
          </cell>
          <cell r="AJ1129" t="str">
            <v>渋谷区代々木1-11-2</v>
          </cell>
          <cell r="AK1129" t="str">
            <v>代々木コミュニティビル5F</v>
          </cell>
          <cell r="AL1129" t="str">
            <v>03-5333-0363</v>
          </cell>
          <cell r="AM1129" t="str">
            <v>①</v>
          </cell>
          <cell r="AN1129" t="str">
            <v>窪田　龍太</v>
          </cell>
          <cell r="AO1129">
            <v>1</v>
          </cell>
          <cell r="AP1129">
            <v>1</v>
          </cell>
          <cell r="AS1129" t="str">
            <v>三菱</v>
          </cell>
          <cell r="AT1129">
            <v>44985</v>
          </cell>
          <cell r="AV1129">
            <v>44985</v>
          </cell>
          <cell r="AW1129" t="str">
            <v>株式会社リペア</v>
          </cell>
          <cell r="AX1129" t="str">
            <v>御中</v>
          </cell>
          <cell r="AY1129">
            <v>44985</v>
          </cell>
          <cell r="BA1129">
            <v>38</v>
          </cell>
          <cell r="BB1129" t="str">
            <v>○</v>
          </cell>
          <cell r="BC1129" t="str">
            <v>221030510011</v>
          </cell>
          <cell r="BD1129">
            <v>45057</v>
          </cell>
          <cell r="BE1129">
            <v>45069</v>
          </cell>
          <cell r="BF1129">
            <v>45071</v>
          </cell>
          <cell r="BG1129" t="str">
            <v>9:30</v>
          </cell>
          <cell r="BH1129" t="str">
            <v>17:00</v>
          </cell>
          <cell r="BI1129" t="str">
            <v>9:00</v>
          </cell>
          <cell r="BJ1129" t="str">
            <v>17:10</v>
          </cell>
          <cell r="BK1129" t="str">
            <v/>
          </cell>
          <cell r="BL1129" t="str">
            <v/>
          </cell>
        </row>
        <row r="1130">
          <cell r="A1130" t="str">
            <v>23-1030510-012</v>
          </cell>
          <cell r="B1130">
            <v>44946</v>
          </cell>
          <cell r="C1130">
            <v>44958</v>
          </cell>
          <cell r="F1130" t="str">
            <v>1030510</v>
          </cell>
          <cell r="G1130">
            <v>12</v>
          </cell>
          <cell r="H1130">
            <v>3</v>
          </cell>
          <cell r="I1130" t="str">
            <v>東京(飯田橋)</v>
          </cell>
          <cell r="J1130" t="str">
            <v>飯田橋レインボービル</v>
          </cell>
          <cell r="K1130" t="str">
            <v>大会議室</v>
          </cell>
          <cell r="L1130">
            <v>45056</v>
          </cell>
          <cell r="M1130">
            <v>45057</v>
          </cell>
          <cell r="O1130" t="str">
            <v>東京(飯田橋)</v>
          </cell>
          <cell r="P1130" t="str">
            <v>一般</v>
          </cell>
          <cell r="Q1130">
            <v>1</v>
          </cell>
          <cell r="R1130" t="str">
            <v>アキバ</v>
          </cell>
          <cell r="S1130" t="str">
            <v>トモヤ</v>
          </cell>
          <cell r="T1130" t="str">
            <v>アキバ　トモヤ</v>
          </cell>
          <cell r="U1130" t="str">
            <v>秋場</v>
          </cell>
          <cell r="V1130" t="str">
            <v>智也</v>
          </cell>
          <cell r="W1130" t="str">
            <v>秋場　智也</v>
          </cell>
          <cell r="X1130">
            <v>33022</v>
          </cell>
          <cell r="Y1130">
            <v>32</v>
          </cell>
          <cell r="Z1130" t="str">
            <v>379-0105</v>
          </cell>
          <cell r="AA1130" t="str">
            <v>群馬県</v>
          </cell>
          <cell r="AB1130" t="str">
            <v>安中市小俣169</v>
          </cell>
          <cell r="AC1130" t="str">
            <v/>
          </cell>
          <cell r="AD1130" t="str">
            <v>070-1490-0771</v>
          </cell>
          <cell r="AE1130" t="str">
            <v>akiba-t@e-repair.jp</v>
          </cell>
          <cell r="AF1130" t="str">
            <v>株式会社リペア</v>
          </cell>
          <cell r="AH1130" t="str">
            <v>151-0053</v>
          </cell>
          <cell r="AI1130" t="str">
            <v>東京都</v>
          </cell>
          <cell r="AJ1130" t="str">
            <v>渋谷区代々木1-11-2</v>
          </cell>
          <cell r="AK1130" t="str">
            <v>代々木コミュニティビル5F</v>
          </cell>
          <cell r="AL1130" t="str">
            <v>03-5333-0363</v>
          </cell>
          <cell r="AM1130" t="str">
            <v>①</v>
          </cell>
          <cell r="AN1130" t="str">
            <v>秋場　智也</v>
          </cell>
          <cell r="AO1130">
            <v>1</v>
          </cell>
          <cell r="AP1130">
            <v>1</v>
          </cell>
          <cell r="AS1130" t="str">
            <v>三菱</v>
          </cell>
          <cell r="AT1130">
            <v>44985</v>
          </cell>
          <cell r="AV1130">
            <v>44985</v>
          </cell>
          <cell r="AW1130" t="str">
            <v>株式会社リペア</v>
          </cell>
          <cell r="AX1130" t="str">
            <v>御中</v>
          </cell>
          <cell r="AY1130">
            <v>44985</v>
          </cell>
          <cell r="BA1130">
            <v>38</v>
          </cell>
          <cell r="BB1130" t="str">
            <v>○</v>
          </cell>
          <cell r="BC1130" t="str">
            <v>221030510012</v>
          </cell>
          <cell r="BD1130">
            <v>45057</v>
          </cell>
          <cell r="BE1130">
            <v>45069</v>
          </cell>
          <cell r="BF1130">
            <v>45071</v>
          </cell>
          <cell r="BG1130" t="str">
            <v>9:30</v>
          </cell>
          <cell r="BH1130" t="str">
            <v>17:00</v>
          </cell>
          <cell r="BI1130" t="str">
            <v>9:00</v>
          </cell>
          <cell r="BJ1130" t="str">
            <v>17:10</v>
          </cell>
          <cell r="BK1130" t="str">
            <v/>
          </cell>
          <cell r="BL1130" t="str">
            <v/>
          </cell>
        </row>
        <row r="1131">
          <cell r="A1131" t="str">
            <v>23-1030510-013</v>
          </cell>
          <cell r="B1131">
            <v>44946</v>
          </cell>
          <cell r="C1131">
            <v>44958</v>
          </cell>
          <cell r="F1131" t="str">
            <v>1030510</v>
          </cell>
          <cell r="G1131">
            <v>13</v>
          </cell>
          <cell r="H1131">
            <v>3</v>
          </cell>
          <cell r="I1131" t="str">
            <v>東京(飯田橋)</v>
          </cell>
          <cell r="J1131" t="str">
            <v>飯田橋レインボービル</v>
          </cell>
          <cell r="K1131" t="str">
            <v>大会議室</v>
          </cell>
          <cell r="L1131">
            <v>45056</v>
          </cell>
          <cell r="M1131">
            <v>45057</v>
          </cell>
          <cell r="O1131" t="str">
            <v>東京(飯田橋)</v>
          </cell>
          <cell r="P1131" t="str">
            <v>一般</v>
          </cell>
          <cell r="Q1131">
            <v>1</v>
          </cell>
          <cell r="R1131" t="str">
            <v>カツマタ</v>
          </cell>
          <cell r="S1131" t="str">
            <v>ショウキ</v>
          </cell>
          <cell r="T1131" t="str">
            <v>カツマタ　ショウキ</v>
          </cell>
          <cell r="U1131" t="str">
            <v>勝又</v>
          </cell>
          <cell r="V1131" t="str">
            <v>奨己</v>
          </cell>
          <cell r="W1131" t="str">
            <v>勝又　奨己</v>
          </cell>
          <cell r="X1131">
            <v>32805</v>
          </cell>
          <cell r="Y1131">
            <v>33</v>
          </cell>
          <cell r="Z1131" t="str">
            <v>273-0042</v>
          </cell>
          <cell r="AA1131" t="str">
            <v>千葉県</v>
          </cell>
          <cell r="AB1131" t="str">
            <v>船橋市前貝塚町1203-1</v>
          </cell>
          <cell r="AC1131" t="str">
            <v/>
          </cell>
          <cell r="AD1131" t="str">
            <v>070-1490-0761</v>
          </cell>
          <cell r="AE1131" t="str">
            <v>katsumata-s@e-repair.jp</v>
          </cell>
          <cell r="AF1131" t="str">
            <v>株式会社リペア</v>
          </cell>
          <cell r="AH1131" t="str">
            <v>151-0053</v>
          </cell>
          <cell r="AI1131" t="str">
            <v>東京都</v>
          </cell>
          <cell r="AJ1131" t="str">
            <v>渋谷区代々木1-11-2</v>
          </cell>
          <cell r="AK1131" t="str">
            <v>代々木コミュニティビル5F</v>
          </cell>
          <cell r="AL1131" t="str">
            <v>03-5333-0363</v>
          </cell>
          <cell r="AM1131" t="str">
            <v>①</v>
          </cell>
          <cell r="AN1131" t="str">
            <v>勝又　奨己</v>
          </cell>
          <cell r="AO1131">
            <v>1</v>
          </cell>
          <cell r="AP1131">
            <v>1</v>
          </cell>
          <cell r="AS1131" t="str">
            <v>三菱</v>
          </cell>
          <cell r="AT1131">
            <v>44985</v>
          </cell>
          <cell r="AV1131">
            <v>44985</v>
          </cell>
          <cell r="AW1131" t="str">
            <v>株式会社リペア</v>
          </cell>
          <cell r="AX1131" t="str">
            <v>御中</v>
          </cell>
          <cell r="AY1131">
            <v>44985</v>
          </cell>
          <cell r="BA1131">
            <v>38</v>
          </cell>
          <cell r="BB1131" t="str">
            <v>○</v>
          </cell>
          <cell r="BC1131" t="str">
            <v>221030510013</v>
          </cell>
          <cell r="BD1131">
            <v>45057</v>
          </cell>
          <cell r="BE1131">
            <v>45069</v>
          </cell>
          <cell r="BF1131">
            <v>45071</v>
          </cell>
          <cell r="BG1131" t="str">
            <v>9:30</v>
          </cell>
          <cell r="BH1131" t="str">
            <v>17:00</v>
          </cell>
          <cell r="BI1131" t="str">
            <v>9:00</v>
          </cell>
          <cell r="BJ1131" t="str">
            <v>17:10</v>
          </cell>
          <cell r="BK1131" t="str">
            <v/>
          </cell>
          <cell r="BL1131" t="str">
            <v/>
          </cell>
        </row>
        <row r="1132">
          <cell r="A1132" t="str">
            <v>23-1030510-014</v>
          </cell>
          <cell r="B1132">
            <v>44946</v>
          </cell>
          <cell r="C1132">
            <v>44958</v>
          </cell>
          <cell r="F1132" t="str">
            <v>1030510</v>
          </cell>
          <cell r="G1132">
            <v>14</v>
          </cell>
          <cell r="H1132">
            <v>3</v>
          </cell>
          <cell r="I1132" t="str">
            <v>東京(飯田橋)</v>
          </cell>
          <cell r="J1132" t="str">
            <v>飯田橋レインボービル</v>
          </cell>
          <cell r="K1132" t="str">
            <v>大会議室</v>
          </cell>
          <cell r="L1132">
            <v>45056</v>
          </cell>
          <cell r="M1132">
            <v>45057</v>
          </cell>
          <cell r="O1132" t="str">
            <v>東京(飯田橋)</v>
          </cell>
          <cell r="P1132" t="str">
            <v>一般</v>
          </cell>
          <cell r="Q1132">
            <v>1</v>
          </cell>
          <cell r="R1132" t="str">
            <v>モリカワ</v>
          </cell>
          <cell r="S1132" t="str">
            <v>ヒロト</v>
          </cell>
          <cell r="T1132" t="str">
            <v>モリカワ　ヒロト</v>
          </cell>
          <cell r="U1132" t="str">
            <v>森川</v>
          </cell>
          <cell r="V1132" t="str">
            <v>寛人</v>
          </cell>
          <cell r="W1132" t="str">
            <v>森川　寛人</v>
          </cell>
          <cell r="X1132">
            <v>34689</v>
          </cell>
          <cell r="Y1132">
            <v>28</v>
          </cell>
          <cell r="Z1132" t="str">
            <v>153-0051</v>
          </cell>
          <cell r="AA1132" t="str">
            <v>東京都</v>
          </cell>
          <cell r="AB1132" t="str">
            <v xml:space="preserve">目黒区上目黒4-23-7 </v>
          </cell>
          <cell r="AC1132" t="str">
            <v>メリール中目黒101</v>
          </cell>
          <cell r="AD1132" t="str">
            <v>070-3625-3370</v>
          </cell>
          <cell r="AE1132" t="str">
            <v>morikawa-h@e-repair.jp</v>
          </cell>
          <cell r="AF1132" t="str">
            <v>株式会社リペア</v>
          </cell>
          <cell r="AH1132" t="str">
            <v>151-0053</v>
          </cell>
          <cell r="AI1132" t="str">
            <v>東京都</v>
          </cell>
          <cell r="AJ1132" t="str">
            <v>渋谷区代々木1-11-2</v>
          </cell>
          <cell r="AK1132" t="str">
            <v>代々木コミュニティビル5F</v>
          </cell>
          <cell r="AL1132" t="str">
            <v>03-5333-0363</v>
          </cell>
          <cell r="AM1132" t="str">
            <v>①</v>
          </cell>
          <cell r="AN1132" t="str">
            <v>森川　寛人</v>
          </cell>
          <cell r="AO1132">
            <v>1</v>
          </cell>
          <cell r="AP1132">
            <v>1</v>
          </cell>
          <cell r="AS1132" t="str">
            <v>三菱</v>
          </cell>
          <cell r="AT1132">
            <v>44985</v>
          </cell>
          <cell r="AV1132">
            <v>44985</v>
          </cell>
          <cell r="AW1132" t="str">
            <v>株式会社リペア</v>
          </cell>
          <cell r="AX1132" t="str">
            <v>御中</v>
          </cell>
          <cell r="AY1132">
            <v>44985</v>
          </cell>
          <cell r="BA1132">
            <v>39</v>
          </cell>
          <cell r="BB1132" t="str">
            <v>○</v>
          </cell>
          <cell r="BC1132" t="str">
            <v>221030510014</v>
          </cell>
          <cell r="BD1132">
            <v>45057</v>
          </cell>
          <cell r="BE1132">
            <v>45069</v>
          </cell>
          <cell r="BF1132">
            <v>45071</v>
          </cell>
          <cell r="BG1132" t="str">
            <v>9:30</v>
          </cell>
          <cell r="BH1132" t="str">
            <v>17:00</v>
          </cell>
          <cell r="BI1132" t="str">
            <v>9:00</v>
          </cell>
          <cell r="BJ1132" t="str">
            <v>17:10</v>
          </cell>
          <cell r="BK1132" t="str">
            <v/>
          </cell>
          <cell r="BL1132" t="str">
            <v/>
          </cell>
        </row>
        <row r="1133">
          <cell r="A1133" t="str">
            <v>23-1030510-015</v>
          </cell>
          <cell r="B1133">
            <v>44946</v>
          </cell>
          <cell r="C1133">
            <v>44958</v>
          </cell>
          <cell r="F1133" t="str">
            <v>1030510</v>
          </cell>
          <cell r="G1133">
            <v>15</v>
          </cell>
          <cell r="H1133">
            <v>3</v>
          </cell>
          <cell r="I1133" t="str">
            <v>東京(飯田橋)</v>
          </cell>
          <cell r="J1133" t="str">
            <v>飯田橋レインボービル</v>
          </cell>
          <cell r="K1133" t="str">
            <v>大会議室</v>
          </cell>
          <cell r="L1133">
            <v>45056</v>
          </cell>
          <cell r="M1133">
            <v>45057</v>
          </cell>
          <cell r="O1133" t="str">
            <v>東京(飯田橋)</v>
          </cell>
          <cell r="P1133" t="str">
            <v>一般</v>
          </cell>
          <cell r="Q1133">
            <v>1</v>
          </cell>
          <cell r="R1133" t="str">
            <v>ニシオカ</v>
          </cell>
          <cell r="S1133" t="str">
            <v>ワタル</v>
          </cell>
          <cell r="T1133" t="str">
            <v>ニシオカ　ワタル</v>
          </cell>
          <cell r="U1133" t="str">
            <v>西岡</v>
          </cell>
          <cell r="V1133" t="str">
            <v>航</v>
          </cell>
          <cell r="W1133" t="str">
            <v>西岡　航</v>
          </cell>
          <cell r="X1133">
            <v>30509</v>
          </cell>
          <cell r="Y1133">
            <v>39</v>
          </cell>
          <cell r="Z1133" t="str">
            <v>214-0032</v>
          </cell>
          <cell r="AA1133" t="str">
            <v>神奈川県</v>
          </cell>
          <cell r="AB1133" t="str">
            <v>川崎市多摩区枡形2丁目18番5号</v>
          </cell>
          <cell r="AC1133" t="str">
            <v>アクシス向ヶ丘壱番館305</v>
          </cell>
          <cell r="AD1133" t="str">
            <v>080-9356-4304</v>
          </cell>
          <cell r="AE1133" t="str">
            <v>nishioka@e-repair.jp</v>
          </cell>
          <cell r="AF1133" t="str">
            <v>株式会社リペア</v>
          </cell>
          <cell r="AH1133" t="str">
            <v>151-0053</v>
          </cell>
          <cell r="AI1133" t="str">
            <v>東京都</v>
          </cell>
          <cell r="AJ1133" t="str">
            <v>渋谷区代々木1-11-2</v>
          </cell>
          <cell r="AK1133" t="str">
            <v>代々木コミュニティビル5F</v>
          </cell>
          <cell r="AL1133" t="str">
            <v>03-5333-0363</v>
          </cell>
          <cell r="AM1133" t="str">
            <v>①</v>
          </cell>
          <cell r="AN1133" t="str">
            <v>西岡　航</v>
          </cell>
          <cell r="AO1133">
            <v>1</v>
          </cell>
          <cell r="AP1133">
            <v>1</v>
          </cell>
          <cell r="AS1133" t="str">
            <v>三菱</v>
          </cell>
          <cell r="AT1133">
            <v>44985</v>
          </cell>
          <cell r="AV1133">
            <v>44985</v>
          </cell>
          <cell r="AW1133" t="str">
            <v>株式会社リペア</v>
          </cell>
          <cell r="AX1133" t="str">
            <v>御中</v>
          </cell>
          <cell r="AY1133">
            <v>44985</v>
          </cell>
          <cell r="BA1133">
            <v>35</v>
          </cell>
          <cell r="BB1133" t="str">
            <v>○</v>
          </cell>
          <cell r="BC1133" t="str">
            <v>221030510015</v>
          </cell>
          <cell r="BD1133">
            <v>45057</v>
          </cell>
          <cell r="BE1133">
            <v>45069</v>
          </cell>
          <cell r="BF1133">
            <v>45071</v>
          </cell>
          <cell r="BG1133" t="str">
            <v>9:30</v>
          </cell>
          <cell r="BH1133" t="str">
            <v>17:00</v>
          </cell>
          <cell r="BI1133" t="str">
            <v>9:00</v>
          </cell>
          <cell r="BJ1133" t="str">
            <v>17:10</v>
          </cell>
          <cell r="BK1133" t="str">
            <v/>
          </cell>
          <cell r="BL1133" t="str">
            <v/>
          </cell>
        </row>
        <row r="1134">
          <cell r="A1134" t="str">
            <v>23-1030510-016</v>
          </cell>
          <cell r="B1134">
            <v>44946</v>
          </cell>
          <cell r="C1134">
            <v>44958</v>
          </cell>
          <cell r="F1134" t="str">
            <v>1030510</v>
          </cell>
          <cell r="G1134">
            <v>16</v>
          </cell>
          <cell r="H1134">
            <v>3</v>
          </cell>
          <cell r="I1134" t="str">
            <v>東京(飯田橋)</v>
          </cell>
          <cell r="J1134" t="str">
            <v>飯田橋レインボービル</v>
          </cell>
          <cell r="K1134" t="str">
            <v>大会議室</v>
          </cell>
          <cell r="L1134">
            <v>45056</v>
          </cell>
          <cell r="M1134">
            <v>45057</v>
          </cell>
          <cell r="O1134" t="str">
            <v>東京(飯田橋)</v>
          </cell>
          <cell r="P1134" t="str">
            <v>一般</v>
          </cell>
          <cell r="Q1134">
            <v>1</v>
          </cell>
          <cell r="R1134" t="str">
            <v>タムラ</v>
          </cell>
          <cell r="S1134" t="str">
            <v>ユウマ</v>
          </cell>
          <cell r="T1134" t="str">
            <v>タムラ　ユウマ</v>
          </cell>
          <cell r="U1134" t="str">
            <v>田村</v>
          </cell>
          <cell r="V1134" t="str">
            <v>裕馬</v>
          </cell>
          <cell r="W1134" t="str">
            <v>田村　裕馬</v>
          </cell>
          <cell r="X1134">
            <v>31291</v>
          </cell>
          <cell r="Y1134">
            <v>37</v>
          </cell>
          <cell r="Z1134" t="str">
            <v>271-0097</v>
          </cell>
          <cell r="AA1134" t="str">
            <v>東京都</v>
          </cell>
          <cell r="AB1134" t="str">
            <v>葛飾区青戸7丁目7番5号</v>
          </cell>
          <cell r="AC1134" t="str">
            <v>PrimoPiatto106</v>
          </cell>
          <cell r="AD1134" t="str">
            <v>070-3868-6708</v>
          </cell>
          <cell r="AE1134" t="str">
            <v>tamura-y@e-repair.jp</v>
          </cell>
          <cell r="AF1134" t="str">
            <v>株式会社リペア</v>
          </cell>
          <cell r="AH1134" t="str">
            <v>151-0053</v>
          </cell>
          <cell r="AI1134" t="str">
            <v>東京都</v>
          </cell>
          <cell r="AJ1134" t="str">
            <v>渋谷区代々木1-11-2</v>
          </cell>
          <cell r="AK1134" t="str">
            <v>代々木コミュニティビル5F</v>
          </cell>
          <cell r="AL1134" t="str">
            <v>03-5333-0363</v>
          </cell>
          <cell r="AM1134" t="str">
            <v>①</v>
          </cell>
          <cell r="AN1134" t="str">
            <v>田村　裕馬</v>
          </cell>
          <cell r="AO1134">
            <v>1</v>
          </cell>
          <cell r="AP1134">
            <v>1</v>
          </cell>
          <cell r="AS1134" t="str">
            <v>三菱</v>
          </cell>
          <cell r="AT1134">
            <v>44985</v>
          </cell>
          <cell r="AV1134">
            <v>44985</v>
          </cell>
          <cell r="AW1134" t="str">
            <v>株式会社リペア</v>
          </cell>
          <cell r="AX1134" t="str">
            <v>御中</v>
          </cell>
          <cell r="AY1134">
            <v>44985</v>
          </cell>
          <cell r="BA1134">
            <v>34</v>
          </cell>
          <cell r="BB1134" t="str">
            <v>○</v>
          </cell>
          <cell r="BC1134" t="str">
            <v>221030510016</v>
          </cell>
          <cell r="BD1134">
            <v>45057</v>
          </cell>
          <cell r="BE1134">
            <v>45069</v>
          </cell>
          <cell r="BF1134">
            <v>45071</v>
          </cell>
          <cell r="BG1134" t="str">
            <v>9:30</v>
          </cell>
          <cell r="BH1134" t="str">
            <v>17:00</v>
          </cell>
          <cell r="BI1134" t="str">
            <v>9:00</v>
          </cell>
          <cell r="BJ1134" t="str">
            <v>17:10</v>
          </cell>
          <cell r="BK1134" t="str">
            <v/>
          </cell>
          <cell r="BL1134" t="str">
            <v/>
          </cell>
        </row>
        <row r="1135">
          <cell r="A1135" t="str">
            <v>23-1030510-017</v>
          </cell>
          <cell r="B1135">
            <v>44946</v>
          </cell>
          <cell r="C1135">
            <v>44958</v>
          </cell>
          <cell r="F1135" t="str">
            <v>1030510</v>
          </cell>
          <cell r="G1135">
            <v>17</v>
          </cell>
          <cell r="H1135">
            <v>3</v>
          </cell>
          <cell r="I1135" t="str">
            <v>東京(飯田橋)</v>
          </cell>
          <cell r="J1135" t="str">
            <v>飯田橋レインボービル</v>
          </cell>
          <cell r="K1135" t="str">
            <v>大会議室</v>
          </cell>
          <cell r="L1135">
            <v>45056</v>
          </cell>
          <cell r="M1135">
            <v>45057</v>
          </cell>
          <cell r="O1135" t="str">
            <v>東京(飯田橋)</v>
          </cell>
          <cell r="P1135" t="str">
            <v>一般</v>
          </cell>
          <cell r="Q1135">
            <v>1</v>
          </cell>
          <cell r="R1135" t="str">
            <v>タジマ</v>
          </cell>
          <cell r="S1135" t="str">
            <v>ヒロシ</v>
          </cell>
          <cell r="T1135" t="str">
            <v>タジマ　ヒロシ</v>
          </cell>
          <cell r="U1135" t="str">
            <v>田嶋</v>
          </cell>
          <cell r="V1135" t="str">
            <v>宏至</v>
          </cell>
          <cell r="W1135" t="str">
            <v>田嶋　宏至</v>
          </cell>
          <cell r="X1135">
            <v>31818</v>
          </cell>
          <cell r="Y1135">
            <v>35</v>
          </cell>
          <cell r="Z1135" t="str">
            <v>116-0002</v>
          </cell>
          <cell r="AA1135" t="str">
            <v>東京都</v>
          </cell>
          <cell r="AB1135" t="str">
            <v>荒川区荒川3丁目12番4号</v>
          </cell>
          <cell r="AC1135" t="str">
            <v/>
          </cell>
          <cell r="AD1135" t="str">
            <v>080-9042-2792</v>
          </cell>
          <cell r="AE1135" t="str">
            <v>tajima@e-repair.jp</v>
          </cell>
          <cell r="AF1135" t="str">
            <v>株式会社リペア</v>
          </cell>
          <cell r="AH1135" t="str">
            <v>151-0053</v>
          </cell>
          <cell r="AI1135" t="str">
            <v>東京都</v>
          </cell>
          <cell r="AJ1135" t="str">
            <v>渋谷区代々木1-11-2</v>
          </cell>
          <cell r="AK1135" t="str">
            <v>代々木コミュニティビル5F</v>
          </cell>
          <cell r="AL1135" t="str">
            <v>03-5333-0363</v>
          </cell>
          <cell r="AM1135" t="str">
            <v>①</v>
          </cell>
          <cell r="AN1135" t="str">
            <v>田嶋　宏至</v>
          </cell>
          <cell r="AO1135">
            <v>1</v>
          </cell>
          <cell r="AP1135">
            <v>1</v>
          </cell>
          <cell r="AS1135" t="str">
            <v>三菱</v>
          </cell>
          <cell r="AT1135">
            <v>44985</v>
          </cell>
          <cell r="AV1135">
            <v>44985</v>
          </cell>
          <cell r="AW1135" t="str">
            <v>株式会社リペア</v>
          </cell>
          <cell r="AX1135" t="str">
            <v>御中</v>
          </cell>
          <cell r="AY1135">
            <v>44985</v>
          </cell>
          <cell r="BA1135">
            <v>40</v>
          </cell>
          <cell r="BB1135" t="str">
            <v>○</v>
          </cell>
          <cell r="BC1135" t="str">
            <v>221030510017</v>
          </cell>
          <cell r="BD1135">
            <v>45057</v>
          </cell>
          <cell r="BE1135">
            <v>45069</v>
          </cell>
          <cell r="BF1135">
            <v>45071</v>
          </cell>
          <cell r="BG1135" t="str">
            <v>9:30</v>
          </cell>
          <cell r="BH1135" t="str">
            <v>17:00</v>
          </cell>
          <cell r="BI1135" t="str">
            <v>9:00</v>
          </cell>
          <cell r="BJ1135" t="str">
            <v>17:10</v>
          </cell>
          <cell r="BK1135" t="str">
            <v/>
          </cell>
          <cell r="BL1135" t="str">
            <v/>
          </cell>
        </row>
        <row r="1136">
          <cell r="A1136" t="str">
            <v>23-1030510-018</v>
          </cell>
          <cell r="B1136">
            <v>44946</v>
          </cell>
          <cell r="C1136">
            <v>44958</v>
          </cell>
          <cell r="F1136" t="str">
            <v>1030510</v>
          </cell>
          <cell r="G1136">
            <v>18</v>
          </cell>
          <cell r="H1136">
            <v>3</v>
          </cell>
          <cell r="I1136" t="str">
            <v>東京(飯田橋)</v>
          </cell>
          <cell r="J1136" t="str">
            <v>飯田橋レインボービル</v>
          </cell>
          <cell r="K1136" t="str">
            <v>大会議室</v>
          </cell>
          <cell r="L1136">
            <v>45056</v>
          </cell>
          <cell r="M1136">
            <v>45057</v>
          </cell>
          <cell r="O1136" t="str">
            <v>東京(飯田橋)</v>
          </cell>
          <cell r="P1136" t="str">
            <v>一般</v>
          </cell>
          <cell r="Q1136">
            <v>1</v>
          </cell>
          <cell r="R1136" t="str">
            <v>フジイ</v>
          </cell>
          <cell r="S1136" t="str">
            <v>ユウキ</v>
          </cell>
          <cell r="T1136" t="str">
            <v>フジイ　ユウキ</v>
          </cell>
          <cell r="U1136" t="str">
            <v>藤井</v>
          </cell>
          <cell r="V1136" t="str">
            <v>祐貴</v>
          </cell>
          <cell r="W1136" t="str">
            <v>藤井　祐貴</v>
          </cell>
          <cell r="X1136">
            <v>31478</v>
          </cell>
          <cell r="Y1136">
            <v>36</v>
          </cell>
          <cell r="Z1136" t="str">
            <v>222-0035</v>
          </cell>
          <cell r="AA1136" t="str">
            <v>神奈川県</v>
          </cell>
          <cell r="AB1136" t="str">
            <v>横浜市港北区鳥山町691-3</v>
          </cell>
          <cell r="AC1136" t="str">
            <v>ウィルコート201</v>
          </cell>
          <cell r="AD1136" t="str">
            <v>080-6863-8406</v>
          </cell>
          <cell r="AE1136" t="str">
            <v>fujii@e-repair.jp</v>
          </cell>
          <cell r="AF1136" t="str">
            <v>株式会社リペア</v>
          </cell>
          <cell r="AH1136" t="str">
            <v>151-0053</v>
          </cell>
          <cell r="AI1136" t="str">
            <v>東京都</v>
          </cell>
          <cell r="AJ1136" t="str">
            <v>渋谷区代々木1-11-2</v>
          </cell>
          <cell r="AK1136" t="str">
            <v>代々木コミュニティビル5F</v>
          </cell>
          <cell r="AL1136" t="str">
            <v>03-5333-0363</v>
          </cell>
          <cell r="AM1136" t="str">
            <v>①</v>
          </cell>
          <cell r="AN1136" t="str">
            <v>藤井　祐貴</v>
          </cell>
          <cell r="AO1136">
            <v>1</v>
          </cell>
          <cell r="AP1136">
            <v>1</v>
          </cell>
          <cell r="AS1136" t="str">
            <v>三菱</v>
          </cell>
          <cell r="AT1136">
            <v>44985</v>
          </cell>
          <cell r="AV1136">
            <v>44985</v>
          </cell>
          <cell r="AW1136" t="str">
            <v>株式会社リペア</v>
          </cell>
          <cell r="AX1136" t="str">
            <v>御中</v>
          </cell>
          <cell r="AY1136">
            <v>44985</v>
          </cell>
          <cell r="BA1136">
            <v>39</v>
          </cell>
          <cell r="BB1136" t="str">
            <v>○</v>
          </cell>
          <cell r="BC1136" t="str">
            <v>221030510018</v>
          </cell>
          <cell r="BD1136">
            <v>45057</v>
          </cell>
          <cell r="BE1136">
            <v>45069</v>
          </cell>
          <cell r="BF1136">
            <v>45071</v>
          </cell>
          <cell r="BG1136" t="str">
            <v>9:30</v>
          </cell>
          <cell r="BH1136" t="str">
            <v>17:00</v>
          </cell>
          <cell r="BI1136" t="str">
            <v>9:00</v>
          </cell>
          <cell r="BJ1136" t="str">
            <v>17:10</v>
          </cell>
          <cell r="BK1136" t="str">
            <v/>
          </cell>
          <cell r="BL1136" t="str">
            <v/>
          </cell>
        </row>
        <row r="1137">
          <cell r="A1137" t="str">
            <v>23-1030510-019</v>
          </cell>
          <cell r="B1137">
            <v>44946</v>
          </cell>
          <cell r="C1137">
            <v>44958</v>
          </cell>
          <cell r="F1137" t="str">
            <v>1030510</v>
          </cell>
          <cell r="G1137">
            <v>19</v>
          </cell>
          <cell r="H1137">
            <v>3</v>
          </cell>
          <cell r="I1137" t="str">
            <v>東京(飯田橋)</v>
          </cell>
          <cell r="J1137" t="str">
            <v>飯田橋レインボービル</v>
          </cell>
          <cell r="K1137" t="str">
            <v>大会議室</v>
          </cell>
          <cell r="L1137">
            <v>45056</v>
          </cell>
          <cell r="M1137">
            <v>45057</v>
          </cell>
          <cell r="O1137" t="str">
            <v>東京(飯田橋)</v>
          </cell>
          <cell r="P1137" t="str">
            <v>一般</v>
          </cell>
          <cell r="Q1137">
            <v>1</v>
          </cell>
          <cell r="R1137" t="str">
            <v>トミタ</v>
          </cell>
          <cell r="S1137" t="str">
            <v>コウヘイ</v>
          </cell>
          <cell r="T1137" t="str">
            <v>トミタ　コウヘイ</v>
          </cell>
          <cell r="U1137" t="str">
            <v>富田</v>
          </cell>
          <cell r="V1137" t="str">
            <v>航平</v>
          </cell>
          <cell r="W1137" t="str">
            <v>富田　航平</v>
          </cell>
          <cell r="X1137">
            <v>34513</v>
          </cell>
          <cell r="Y1137">
            <v>28</v>
          </cell>
          <cell r="Z1137" t="str">
            <v>170-0001</v>
          </cell>
          <cell r="AA1137" t="str">
            <v>東京都</v>
          </cell>
          <cell r="AB1137" t="str">
            <v>豊島区西巣鴨4-10-7</v>
          </cell>
          <cell r="AC1137" t="str">
            <v/>
          </cell>
          <cell r="AD1137" t="str">
            <v>070-3868-6709</v>
          </cell>
          <cell r="AE1137" t="str">
            <v>tomita-k@e-repair.jp</v>
          </cell>
          <cell r="AF1137" t="str">
            <v>株式会社リペア</v>
          </cell>
          <cell r="AH1137" t="str">
            <v>151-0053</v>
          </cell>
          <cell r="AI1137" t="str">
            <v>東京都</v>
          </cell>
          <cell r="AJ1137" t="str">
            <v>渋谷区代々木1-11-2</v>
          </cell>
          <cell r="AK1137" t="str">
            <v>代々木コミュニティビル5F</v>
          </cell>
          <cell r="AL1137" t="str">
            <v>03-5333-0363</v>
          </cell>
          <cell r="AM1137" t="str">
            <v>①</v>
          </cell>
          <cell r="AN1137" t="str">
            <v>富田　航平</v>
          </cell>
          <cell r="AO1137">
            <v>1</v>
          </cell>
          <cell r="AP1137">
            <v>1</v>
          </cell>
          <cell r="AS1137" t="str">
            <v>三菱</v>
          </cell>
          <cell r="AT1137">
            <v>44985</v>
          </cell>
          <cell r="AV1137">
            <v>44985</v>
          </cell>
          <cell r="AW1137" t="str">
            <v>株式会社リペア</v>
          </cell>
          <cell r="AX1137" t="str">
            <v>御中</v>
          </cell>
          <cell r="AY1137">
            <v>44985</v>
          </cell>
          <cell r="BA1137">
            <v>40</v>
          </cell>
          <cell r="BB1137" t="str">
            <v>○</v>
          </cell>
          <cell r="BC1137" t="str">
            <v>221030510019</v>
          </cell>
          <cell r="BD1137">
            <v>45057</v>
          </cell>
          <cell r="BE1137">
            <v>45069</v>
          </cell>
          <cell r="BF1137">
            <v>45071</v>
          </cell>
          <cell r="BG1137" t="str">
            <v>9:30</v>
          </cell>
          <cell r="BH1137" t="str">
            <v>17:00</v>
          </cell>
          <cell r="BI1137" t="str">
            <v>9:00</v>
          </cell>
          <cell r="BJ1137" t="str">
            <v>17:10</v>
          </cell>
          <cell r="BK1137" t="str">
            <v/>
          </cell>
          <cell r="BL1137" t="str">
            <v/>
          </cell>
        </row>
        <row r="1138">
          <cell r="A1138" t="str">
            <v>23-1030510-020</v>
          </cell>
          <cell r="B1138">
            <v>44946</v>
          </cell>
          <cell r="C1138">
            <v>44958</v>
          </cell>
          <cell r="F1138" t="str">
            <v>1030510</v>
          </cell>
          <cell r="G1138">
            <v>20</v>
          </cell>
          <cell r="H1138">
            <v>3</v>
          </cell>
          <cell r="I1138" t="str">
            <v>東京(飯田橋)</v>
          </cell>
          <cell r="J1138" t="str">
            <v>飯田橋レインボービル</v>
          </cell>
          <cell r="K1138" t="str">
            <v>大会議室</v>
          </cell>
          <cell r="L1138">
            <v>45056</v>
          </cell>
          <cell r="M1138">
            <v>45057</v>
          </cell>
          <cell r="O1138" t="str">
            <v>東京(飯田橋)</v>
          </cell>
          <cell r="P1138" t="str">
            <v>一般</v>
          </cell>
          <cell r="Q1138">
            <v>1</v>
          </cell>
          <cell r="R1138" t="str">
            <v>ヒラノ</v>
          </cell>
          <cell r="S1138" t="str">
            <v>ヨシアキ</v>
          </cell>
          <cell r="T1138" t="str">
            <v>ヒラノ　ヨシアキ</v>
          </cell>
          <cell r="U1138" t="str">
            <v>平野</v>
          </cell>
          <cell r="V1138" t="str">
            <v>祥章</v>
          </cell>
          <cell r="W1138" t="str">
            <v>平野　祥章</v>
          </cell>
          <cell r="X1138">
            <v>31629</v>
          </cell>
          <cell r="Y1138">
            <v>36</v>
          </cell>
          <cell r="Z1138" t="str">
            <v>214-0031</v>
          </cell>
          <cell r="AA1138" t="str">
            <v>神奈川県</v>
          </cell>
          <cell r="AB1138" t="str">
            <v>川崎市多摩区東生田2-1-6</v>
          </cell>
          <cell r="AC1138" t="str">
            <v>ヴィラパークヒハⅠ205</v>
          </cell>
          <cell r="AD1138" t="str">
            <v>070-3625-3371</v>
          </cell>
          <cell r="AE1138" t="str">
            <v>hirano-y@e-repair.jp</v>
          </cell>
          <cell r="AF1138" t="str">
            <v>株式会社リペア</v>
          </cell>
          <cell r="AH1138" t="str">
            <v>151-0053</v>
          </cell>
          <cell r="AI1138" t="str">
            <v>東京都</v>
          </cell>
          <cell r="AJ1138" t="str">
            <v>渋谷区代々木1-11-2</v>
          </cell>
          <cell r="AK1138" t="str">
            <v>代々木コミュニティビル5F</v>
          </cell>
          <cell r="AL1138" t="str">
            <v>03-5333-0363</v>
          </cell>
          <cell r="AM1138" t="str">
            <v>①</v>
          </cell>
          <cell r="AN1138" t="str">
            <v>平野　祥章</v>
          </cell>
          <cell r="AO1138">
            <v>1</v>
          </cell>
          <cell r="AP1138">
            <v>1</v>
          </cell>
          <cell r="AS1138" t="str">
            <v>三菱</v>
          </cell>
          <cell r="AT1138">
            <v>44985</v>
          </cell>
          <cell r="AV1138">
            <v>44985</v>
          </cell>
          <cell r="AW1138" t="str">
            <v>株式会社リペア</v>
          </cell>
          <cell r="AX1138" t="str">
            <v>御中</v>
          </cell>
          <cell r="AY1138">
            <v>44985</v>
          </cell>
          <cell r="BA1138">
            <v>40</v>
          </cell>
          <cell r="BB1138" t="str">
            <v>○</v>
          </cell>
          <cell r="BC1138" t="str">
            <v>221030510020</v>
          </cell>
          <cell r="BD1138">
            <v>45057</v>
          </cell>
          <cell r="BE1138">
            <v>45069</v>
          </cell>
          <cell r="BF1138">
            <v>45071</v>
          </cell>
          <cell r="BG1138" t="str">
            <v>9:30</v>
          </cell>
          <cell r="BH1138" t="str">
            <v>17:00</v>
          </cell>
          <cell r="BI1138" t="str">
            <v>9:00</v>
          </cell>
          <cell r="BJ1138" t="str">
            <v>17:10</v>
          </cell>
          <cell r="BK1138" t="str">
            <v/>
          </cell>
          <cell r="BL1138" t="str">
            <v/>
          </cell>
        </row>
        <row r="1139">
          <cell r="A1139" t="str">
            <v>23-1030510-021</v>
          </cell>
          <cell r="B1139">
            <v>44959</v>
          </cell>
          <cell r="C1139">
            <v>44959</v>
          </cell>
          <cell r="F1139" t="str">
            <v>1030510</v>
          </cell>
          <cell r="G1139">
            <v>21</v>
          </cell>
          <cell r="H1139">
            <v>3</v>
          </cell>
          <cell r="I1139" t="str">
            <v>東京(飯田橋)</v>
          </cell>
          <cell r="J1139" t="str">
            <v>飯田橋レインボービル</v>
          </cell>
          <cell r="K1139" t="str">
            <v>大会議室</v>
          </cell>
          <cell r="L1139">
            <v>45056</v>
          </cell>
          <cell r="M1139">
            <v>45057</v>
          </cell>
          <cell r="O1139" t="str">
            <v>東京(飯田橋)</v>
          </cell>
          <cell r="P1139" t="str">
            <v>一般</v>
          </cell>
          <cell r="Q1139">
            <v>1</v>
          </cell>
          <cell r="R1139" t="str">
            <v>ハシダ</v>
          </cell>
          <cell r="S1139" t="str">
            <v>アリヒロ</v>
          </cell>
          <cell r="T1139" t="str">
            <v>ハシダ　アリヒロ</v>
          </cell>
          <cell r="U1139" t="str">
            <v>橋田</v>
          </cell>
          <cell r="V1139" t="str">
            <v>有弘</v>
          </cell>
          <cell r="W1139" t="str">
            <v>橋田　有弘</v>
          </cell>
          <cell r="X1139">
            <v>27603</v>
          </cell>
          <cell r="Y1139">
            <v>47</v>
          </cell>
          <cell r="Z1139" t="str">
            <v>176-0014</v>
          </cell>
          <cell r="AA1139" t="str">
            <v>東京都</v>
          </cell>
          <cell r="AB1139" t="str">
            <v>練馬区豊玉南1-18-14</v>
          </cell>
          <cell r="AC1139" t="str">
            <v>エンゼルハイム桜台第2 　 304号室</v>
          </cell>
          <cell r="AD1139" t="str">
            <v>080-3491-6307</v>
          </cell>
          <cell r="AE1139" t="str">
            <v>arihiro.hashida@jipcon.co.jp</v>
          </cell>
          <cell r="AF1139" t="str">
            <v>株式会社　ジプコン</v>
          </cell>
          <cell r="AG1139" t="str">
            <v>工事部</v>
          </cell>
          <cell r="AH1139" t="str">
            <v>164-0001</v>
          </cell>
          <cell r="AI1139" t="str">
            <v>東京都</v>
          </cell>
          <cell r="AJ1139" t="str">
            <v>中野区中野2-1-2</v>
          </cell>
          <cell r="AK1139" t="str">
            <v>宮園コーポ1階</v>
          </cell>
          <cell r="AL1139" t="str">
            <v>03-5385-9595</v>
          </cell>
          <cell r="AM1139" t="str">
            <v>⑦</v>
          </cell>
          <cell r="AN1139" t="str">
            <v>橋田　有弘</v>
          </cell>
          <cell r="AO1139">
            <v>1</v>
          </cell>
          <cell r="AP1139">
            <v>1</v>
          </cell>
          <cell r="AS1139" t="str">
            <v>三菱</v>
          </cell>
          <cell r="AT1139">
            <v>44959</v>
          </cell>
          <cell r="BA1139">
            <v>39</v>
          </cell>
          <cell r="BB1139" t="str">
            <v>○</v>
          </cell>
          <cell r="BC1139" t="str">
            <v>221030510021</v>
          </cell>
          <cell r="BD1139">
            <v>45057</v>
          </cell>
          <cell r="BE1139">
            <v>45069</v>
          </cell>
          <cell r="BF1139">
            <v>45071</v>
          </cell>
          <cell r="BG1139" t="str">
            <v>9:30</v>
          </cell>
          <cell r="BH1139" t="str">
            <v>17:00</v>
          </cell>
          <cell r="BI1139" t="str">
            <v>9:00</v>
          </cell>
          <cell r="BJ1139" t="str">
            <v>17:10</v>
          </cell>
          <cell r="BK1139" t="str">
            <v/>
          </cell>
          <cell r="BL1139" t="str">
            <v/>
          </cell>
        </row>
        <row r="1140">
          <cell r="A1140" t="str">
            <v>23-1030510-022</v>
          </cell>
          <cell r="B1140">
            <v>44963</v>
          </cell>
          <cell r="C1140">
            <v>44963</v>
          </cell>
          <cell r="F1140" t="str">
            <v>1030510</v>
          </cell>
          <cell r="G1140">
            <v>22</v>
          </cell>
          <cell r="H1140">
            <v>3</v>
          </cell>
          <cell r="I1140" t="str">
            <v>東京(飯田橋)</v>
          </cell>
          <cell r="J1140" t="str">
            <v>飯田橋レインボービル</v>
          </cell>
          <cell r="K1140" t="str">
            <v>大会議室</v>
          </cell>
          <cell r="L1140">
            <v>45056</v>
          </cell>
          <cell r="M1140">
            <v>45057</v>
          </cell>
          <cell r="O1140" t="str">
            <v>東京(飯田橋)</v>
          </cell>
          <cell r="P1140" t="str">
            <v>一般</v>
          </cell>
          <cell r="Q1140">
            <v>1</v>
          </cell>
          <cell r="R1140" t="str">
            <v>アイヅ</v>
          </cell>
          <cell r="S1140" t="str">
            <v>クニノリ</v>
          </cell>
          <cell r="T1140" t="str">
            <v>アイヅ　クニノリ</v>
          </cell>
          <cell r="U1140" t="str">
            <v>会津　</v>
          </cell>
          <cell r="V1140" t="str">
            <v>公則</v>
          </cell>
          <cell r="W1140" t="str">
            <v>会津　　公則</v>
          </cell>
          <cell r="X1140">
            <v>19813</v>
          </cell>
          <cell r="Y1140">
            <v>68</v>
          </cell>
          <cell r="Z1140" t="str">
            <v>183-0046</v>
          </cell>
          <cell r="AA1140" t="str">
            <v>東京都</v>
          </cell>
          <cell r="AB1140" t="str">
            <v>府中市西原町4-21-8</v>
          </cell>
          <cell r="AC1140" t="str">
            <v/>
          </cell>
          <cell r="AD1140" t="str">
            <v>080-2220-0820</v>
          </cell>
          <cell r="AE1140" t="str">
            <v>shukou.aidu@am.wakwak.com</v>
          </cell>
          <cell r="AF1140" t="str">
            <v>衆浩建設株式会社</v>
          </cell>
          <cell r="AG1140" t="str">
            <v>建築部</v>
          </cell>
          <cell r="AH1140" t="str">
            <v>164-0003</v>
          </cell>
          <cell r="AI1140" t="str">
            <v>東京都</v>
          </cell>
          <cell r="AJ1140" t="str">
            <v>中野区東中野1-57-6</v>
          </cell>
          <cell r="AK1140" t="str">
            <v/>
          </cell>
          <cell r="AL1140" t="str">
            <v>03-3361-0955</v>
          </cell>
          <cell r="AM1140" t="str">
            <v>①</v>
          </cell>
          <cell r="AN1140" t="str">
            <v>会津　公則</v>
          </cell>
          <cell r="AO1140">
            <v>1</v>
          </cell>
          <cell r="AP1140">
            <v>1</v>
          </cell>
          <cell r="AS1140" t="str">
            <v>三菱</v>
          </cell>
          <cell r="AT1140">
            <v>44879</v>
          </cell>
          <cell r="BA1140">
            <v>34</v>
          </cell>
          <cell r="BB1140" t="str">
            <v>○</v>
          </cell>
          <cell r="BC1140" t="str">
            <v>221030510022</v>
          </cell>
          <cell r="BD1140">
            <v>45057</v>
          </cell>
          <cell r="BE1140">
            <v>45069</v>
          </cell>
          <cell r="BF1140">
            <v>45071</v>
          </cell>
          <cell r="BG1140" t="str">
            <v>9:30</v>
          </cell>
          <cell r="BH1140" t="str">
            <v>17:00</v>
          </cell>
          <cell r="BI1140" t="str">
            <v>9:00</v>
          </cell>
          <cell r="BJ1140" t="str">
            <v>17:10</v>
          </cell>
          <cell r="BK1140" t="str">
            <v/>
          </cell>
          <cell r="BL1140" t="str">
            <v/>
          </cell>
        </row>
        <row r="1141">
          <cell r="A1141" t="str">
            <v>23-1030510-023</v>
          </cell>
          <cell r="B1141">
            <v>44963</v>
          </cell>
          <cell r="C1141">
            <v>44963</v>
          </cell>
          <cell r="F1141" t="str">
            <v>1030510</v>
          </cell>
          <cell r="G1141">
            <v>23</v>
          </cell>
          <cell r="H1141">
            <v>3</v>
          </cell>
          <cell r="I1141" t="str">
            <v>東京(飯田橋)</v>
          </cell>
          <cell r="J1141" t="str">
            <v>飯田橋レインボービル</v>
          </cell>
          <cell r="K1141" t="str">
            <v>大会議室</v>
          </cell>
          <cell r="L1141">
            <v>45056</v>
          </cell>
          <cell r="M1141">
            <v>45057</v>
          </cell>
          <cell r="O1141" t="str">
            <v>東京(飯田橋)</v>
          </cell>
          <cell r="P1141" t="str">
            <v>一般</v>
          </cell>
          <cell r="Q1141">
            <v>1</v>
          </cell>
          <cell r="R1141" t="str">
            <v>ノムラ</v>
          </cell>
          <cell r="S1141" t="str">
            <v>アキシゲ</v>
          </cell>
          <cell r="T1141" t="str">
            <v>ノムラ　アキシゲ</v>
          </cell>
          <cell r="U1141" t="str">
            <v>野村</v>
          </cell>
          <cell r="V1141" t="str">
            <v>哲重</v>
          </cell>
          <cell r="W1141" t="str">
            <v>野村　哲重</v>
          </cell>
          <cell r="X1141">
            <v>25314</v>
          </cell>
          <cell r="Y1141">
            <v>55</v>
          </cell>
          <cell r="Z1141" t="str">
            <v>225-0002</v>
          </cell>
          <cell r="AA1141" t="str">
            <v>神奈川県</v>
          </cell>
          <cell r="AB1141" t="str">
            <v>横浜市青葉区美しが丘5-19-8-304</v>
          </cell>
          <cell r="AD1141" t="str">
            <v>080-2515-0128</v>
          </cell>
          <cell r="AE1141" t="str">
            <v>nomura,akishige@panasonic-homes.com</v>
          </cell>
          <cell r="AF1141" t="str">
            <v>パナソニックリフォーム株式会社</v>
          </cell>
          <cell r="AG1141" t="str">
            <v>首都圏支社　</v>
          </cell>
          <cell r="AH1141" t="str">
            <v>243-0014</v>
          </cell>
          <cell r="AI1141" t="str">
            <v>神奈川県</v>
          </cell>
          <cell r="AJ1141" t="str">
            <v>厚木市旭町1－2－1</v>
          </cell>
          <cell r="AK1141" t="str">
            <v>日本生命本厚木ビル6階</v>
          </cell>
          <cell r="AL1141" t="str">
            <v>046-258-6401</v>
          </cell>
          <cell r="AM1141" t="str">
            <v>⑥</v>
          </cell>
          <cell r="AN1141" t="str">
            <v>野村　哲重</v>
          </cell>
          <cell r="AO1141">
            <v>1</v>
          </cell>
          <cell r="AP1141">
            <v>1</v>
          </cell>
          <cell r="AS1141" t="str">
            <v>一括</v>
          </cell>
          <cell r="BA1141">
            <v>39</v>
          </cell>
          <cell r="BB1141" t="str">
            <v>○</v>
          </cell>
          <cell r="BC1141" t="str">
            <v>221030510023</v>
          </cell>
          <cell r="BD1141">
            <v>45057</v>
          </cell>
          <cell r="BE1141">
            <v>45069</v>
          </cell>
          <cell r="BF1141">
            <v>45071</v>
          </cell>
          <cell r="BG1141" t="str">
            <v>9:30</v>
          </cell>
          <cell r="BH1141" t="str">
            <v>17:00</v>
          </cell>
          <cell r="BI1141" t="str">
            <v>9:00</v>
          </cell>
          <cell r="BJ1141" t="str">
            <v>17:10</v>
          </cell>
          <cell r="BK1141" t="str">
            <v/>
          </cell>
          <cell r="BL1141" t="str">
            <v/>
          </cell>
        </row>
        <row r="1142">
          <cell r="A1142" t="str">
            <v>23-1030510-024</v>
          </cell>
          <cell r="B1142">
            <v>44970</v>
          </cell>
          <cell r="C1142">
            <v>44970</v>
          </cell>
          <cell r="F1142" t="str">
            <v>1030510</v>
          </cell>
          <cell r="G1142">
            <v>24</v>
          </cell>
          <cell r="H1142">
            <v>3</v>
          </cell>
          <cell r="I1142" t="str">
            <v>東京(飯田橋)</v>
          </cell>
          <cell r="J1142" t="str">
            <v>飯田橋レインボービル</v>
          </cell>
          <cell r="K1142" t="str">
            <v>大会議室</v>
          </cell>
          <cell r="L1142">
            <v>45056</v>
          </cell>
          <cell r="M1142">
            <v>45057</v>
          </cell>
          <cell r="O1142" t="str">
            <v>東京(飯田橋)</v>
          </cell>
          <cell r="P1142" t="str">
            <v>一般</v>
          </cell>
          <cell r="Q1142">
            <v>1</v>
          </cell>
          <cell r="R1142" t="str">
            <v>タカハシ</v>
          </cell>
          <cell r="S1142" t="str">
            <v>カズヤ</v>
          </cell>
          <cell r="T1142" t="str">
            <v>タカハシ　カズヤ</v>
          </cell>
          <cell r="U1142" t="str">
            <v>高橋</v>
          </cell>
          <cell r="V1142" t="str">
            <v>和也</v>
          </cell>
          <cell r="W1142" t="str">
            <v>高橋　和也</v>
          </cell>
          <cell r="X1142">
            <v>26868</v>
          </cell>
          <cell r="Y1142">
            <v>51</v>
          </cell>
          <cell r="Z1142" t="str">
            <v>350-0023</v>
          </cell>
          <cell r="AA1142" t="str">
            <v>埼玉県</v>
          </cell>
          <cell r="AB1142" t="str">
            <v>川越市大字並木285番地5</v>
          </cell>
          <cell r="AD1142" t="str">
            <v>070-6401-1775</v>
          </cell>
          <cell r="AE1142" t="str">
            <v>kaz.takahashi@sanko-soflan.co.jp</v>
          </cell>
          <cell r="AF1142" t="str">
            <v>三光ソフラン株式会社</v>
          </cell>
          <cell r="AG1142" t="str">
            <v>第一建築部</v>
          </cell>
          <cell r="AH1142" t="str">
            <v>330-9535</v>
          </cell>
          <cell r="AI1142" t="str">
            <v>埼玉県</v>
          </cell>
          <cell r="AJ1142" t="str">
            <v>さいたま市大宮区大成町1-246</v>
          </cell>
          <cell r="AL1142" t="str">
            <v>048-666-5005</v>
          </cell>
          <cell r="AM1142" t="str">
            <v>⑥</v>
          </cell>
          <cell r="AN1142" t="str">
            <v>高橋　和也</v>
          </cell>
          <cell r="AO1142">
            <v>1</v>
          </cell>
          <cell r="AP1142">
            <v>0</v>
          </cell>
          <cell r="AS1142" t="str">
            <v>三菱</v>
          </cell>
          <cell r="AT1142">
            <v>44971</v>
          </cell>
          <cell r="BA1142">
            <v>39</v>
          </cell>
          <cell r="BB1142" t="str">
            <v>○</v>
          </cell>
          <cell r="BC1142" t="str">
            <v>221030510024</v>
          </cell>
          <cell r="BD1142">
            <v>45057</v>
          </cell>
          <cell r="BE1142">
            <v>45069</v>
          </cell>
          <cell r="BF1142">
            <v>45071</v>
          </cell>
          <cell r="BG1142" t="str">
            <v>9:30</v>
          </cell>
          <cell r="BH1142" t="str">
            <v>17:00</v>
          </cell>
          <cell r="BI1142" t="str">
            <v>9:00</v>
          </cell>
          <cell r="BJ1142" t="str">
            <v>17:10</v>
          </cell>
          <cell r="BK1142" t="str">
            <v/>
          </cell>
          <cell r="BL1142" t="str">
            <v/>
          </cell>
        </row>
        <row r="1143">
          <cell r="A1143" t="str">
            <v>23-1030510-025</v>
          </cell>
          <cell r="B1143">
            <v>44974</v>
          </cell>
          <cell r="C1143">
            <v>44978</v>
          </cell>
          <cell r="F1143" t="str">
            <v>1030510</v>
          </cell>
          <cell r="G1143">
            <v>25</v>
          </cell>
          <cell r="H1143">
            <v>3</v>
          </cell>
          <cell r="I1143" t="str">
            <v>東京(飯田橋)</v>
          </cell>
          <cell r="J1143" t="str">
            <v>飯田橋レインボービル</v>
          </cell>
          <cell r="K1143" t="str">
            <v>大会議室</v>
          </cell>
          <cell r="L1143">
            <v>45056</v>
          </cell>
          <cell r="M1143">
            <v>45057</v>
          </cell>
          <cell r="O1143" t="str">
            <v>東京(飯田橋)</v>
          </cell>
          <cell r="P1143" t="str">
            <v>一般</v>
          </cell>
          <cell r="Q1143">
            <v>1</v>
          </cell>
          <cell r="R1143" t="str">
            <v>ナカザト</v>
          </cell>
          <cell r="S1143" t="str">
            <v>ヨシフミ</v>
          </cell>
          <cell r="T1143" t="str">
            <v>ナカザト　ヨシフミ</v>
          </cell>
          <cell r="U1143" t="str">
            <v>中里</v>
          </cell>
          <cell r="V1143" t="str">
            <v>好史</v>
          </cell>
          <cell r="W1143" t="str">
            <v>中里　好史</v>
          </cell>
          <cell r="X1143">
            <v>25588</v>
          </cell>
          <cell r="Y1143">
            <v>54</v>
          </cell>
          <cell r="Z1143" t="str">
            <v>190-0013</v>
          </cell>
          <cell r="AA1143" t="str">
            <v>東京都</v>
          </cell>
          <cell r="AB1143" t="str">
            <v>立川市富士見町7丁目32-44</v>
          </cell>
          <cell r="AD1143" t="str">
            <v>090-5903-6065</v>
          </cell>
          <cell r="AE1143" t="str">
            <v>santama2@sk-kaken.jp</v>
          </cell>
          <cell r="AF1143" t="str">
            <v>エスケー化研株式会社</v>
          </cell>
          <cell r="AG1143" t="str">
            <v>三多摩営業所</v>
          </cell>
          <cell r="AH1143" t="str">
            <v>207-0022</v>
          </cell>
          <cell r="AI1143" t="str">
            <v>東京都</v>
          </cell>
          <cell r="AJ1143" t="str">
            <v>東大和市桜が丘2-53-3</v>
          </cell>
          <cell r="AL1143" t="str">
            <v>042-564-5806</v>
          </cell>
          <cell r="AM1143" t="str">
            <v>①</v>
          </cell>
          <cell r="AN1143" t="str">
            <v>中里　好史</v>
          </cell>
          <cell r="AO1143">
            <v>1</v>
          </cell>
          <cell r="AP1143">
            <v>1</v>
          </cell>
          <cell r="AS1143" t="str">
            <v>三菱</v>
          </cell>
          <cell r="AT1143">
            <v>45042</v>
          </cell>
          <cell r="BA1143">
            <v>39</v>
          </cell>
          <cell r="BB1143" t="str">
            <v>○</v>
          </cell>
          <cell r="BC1143" t="str">
            <v>221030510025</v>
          </cell>
          <cell r="BD1143">
            <v>45057</v>
          </cell>
          <cell r="BE1143">
            <v>45069</v>
          </cell>
          <cell r="BF1143">
            <v>45071</v>
          </cell>
          <cell r="BG1143" t="str">
            <v>9:30</v>
          </cell>
          <cell r="BH1143" t="str">
            <v>17:00</v>
          </cell>
          <cell r="BI1143" t="str">
            <v>9:00</v>
          </cell>
          <cell r="BJ1143" t="str">
            <v>17:10</v>
          </cell>
          <cell r="BK1143" t="str">
            <v/>
          </cell>
          <cell r="BL1143" t="str">
            <v/>
          </cell>
        </row>
        <row r="1144">
          <cell r="A1144" t="str">
            <v>23-1030510-026</v>
          </cell>
          <cell r="B1144">
            <v>44989</v>
          </cell>
          <cell r="C1144">
            <v>44991</v>
          </cell>
          <cell r="F1144" t="str">
            <v>1030510</v>
          </cell>
          <cell r="G1144">
            <v>26</v>
          </cell>
          <cell r="H1144">
            <v>3</v>
          </cell>
          <cell r="I1144" t="str">
            <v>東京(飯田橋)</v>
          </cell>
          <cell r="J1144" t="str">
            <v>飯田橋レインボービル</v>
          </cell>
          <cell r="K1144" t="str">
            <v>大会議室</v>
          </cell>
          <cell r="L1144">
            <v>45056</v>
          </cell>
          <cell r="M1144">
            <v>45057</v>
          </cell>
          <cell r="O1144" t="str">
            <v>東京(飯田橋)</v>
          </cell>
          <cell r="P1144" t="str">
            <v>一般</v>
          </cell>
          <cell r="Q1144">
            <v>1</v>
          </cell>
          <cell r="R1144" t="str">
            <v>モリタ</v>
          </cell>
          <cell r="S1144" t="str">
            <v>カズナリ</v>
          </cell>
          <cell r="T1144" t="str">
            <v>モリタ　カズナリ</v>
          </cell>
          <cell r="U1144" t="str">
            <v>森田</v>
          </cell>
          <cell r="V1144" t="str">
            <v>一成</v>
          </cell>
          <cell r="W1144" t="str">
            <v>森田　一成</v>
          </cell>
          <cell r="X1144">
            <v>33992</v>
          </cell>
          <cell r="Y1144">
            <v>31</v>
          </cell>
          <cell r="Z1144" t="str">
            <v>197-0003</v>
          </cell>
          <cell r="AA1144" t="str">
            <v>東京都</v>
          </cell>
          <cell r="AB1144" t="str">
            <v>福生市熊川531</v>
          </cell>
          <cell r="AD1144" t="str">
            <v>090-6147-1728</v>
          </cell>
          <cell r="AE1144" t="str">
            <v>issaysan@gmail.com</v>
          </cell>
          <cell r="AF1144" t="str">
            <v>森田建築</v>
          </cell>
          <cell r="AH1144" t="str">
            <v>197-0003</v>
          </cell>
          <cell r="AI1144" t="str">
            <v>東京都</v>
          </cell>
          <cell r="AJ1144" t="str">
            <v>福生市熊川531</v>
          </cell>
          <cell r="AL1144" t="str">
            <v>042-551-6100</v>
          </cell>
          <cell r="AM1144" t="str">
            <v>①</v>
          </cell>
          <cell r="AN1144" t="str">
            <v>森田　一成</v>
          </cell>
          <cell r="AO1144">
            <v>1</v>
          </cell>
          <cell r="AP1144">
            <v>1</v>
          </cell>
          <cell r="AS1144" t="str">
            <v>三菱</v>
          </cell>
          <cell r="AT1144">
            <v>44991</v>
          </cell>
          <cell r="BA1144">
            <v>40</v>
          </cell>
          <cell r="BB1144" t="str">
            <v>○</v>
          </cell>
          <cell r="BC1144" t="str">
            <v>221030510026</v>
          </cell>
          <cell r="BD1144">
            <v>45057</v>
          </cell>
          <cell r="BE1144">
            <v>45069</v>
          </cell>
          <cell r="BF1144">
            <v>45071</v>
          </cell>
          <cell r="BG1144" t="str">
            <v>9:30</v>
          </cell>
          <cell r="BH1144" t="str">
            <v>17:00</v>
          </cell>
          <cell r="BI1144" t="str">
            <v>9:00</v>
          </cell>
          <cell r="BJ1144" t="str">
            <v>17:10</v>
          </cell>
          <cell r="BK1144" t="str">
            <v/>
          </cell>
          <cell r="BL1144" t="str">
            <v/>
          </cell>
        </row>
        <row r="1145">
          <cell r="A1145" t="str">
            <v>23-1030510-027</v>
          </cell>
          <cell r="B1145">
            <v>44986</v>
          </cell>
          <cell r="C1145">
            <v>44991</v>
          </cell>
          <cell r="F1145" t="str">
            <v>1030510</v>
          </cell>
          <cell r="G1145">
            <v>27</v>
          </cell>
          <cell r="H1145">
            <v>3</v>
          </cell>
          <cell r="I1145" t="str">
            <v>東京(飯田橋)</v>
          </cell>
          <cell r="J1145" t="str">
            <v>飯田橋レインボービル</v>
          </cell>
          <cell r="K1145" t="str">
            <v>大会議室</v>
          </cell>
          <cell r="L1145">
            <v>45056</v>
          </cell>
          <cell r="M1145">
            <v>45057</v>
          </cell>
          <cell r="O1145" t="str">
            <v>東京(飯田橋)</v>
          </cell>
          <cell r="P1145" t="str">
            <v>一般</v>
          </cell>
          <cell r="Q1145">
            <v>1</v>
          </cell>
          <cell r="R1145" t="str">
            <v>ショウノ</v>
          </cell>
          <cell r="S1145" t="str">
            <v>カズミ</v>
          </cell>
          <cell r="T1145" t="str">
            <v>ショウノ　カズミ</v>
          </cell>
          <cell r="U1145" t="str">
            <v>庄野</v>
          </cell>
          <cell r="V1145" t="str">
            <v>和実</v>
          </cell>
          <cell r="W1145" t="str">
            <v>庄野　和実</v>
          </cell>
          <cell r="X1145">
            <v>23705</v>
          </cell>
          <cell r="Y1145">
            <v>59</v>
          </cell>
          <cell r="Z1145" t="str">
            <v>190-0022</v>
          </cell>
          <cell r="AA1145" t="str">
            <v>東京都</v>
          </cell>
          <cell r="AB1145" t="str">
            <v>立川市錦町2-2-28</v>
          </cell>
          <cell r="AC1145" t="str">
            <v>クレール立川305</v>
          </cell>
          <cell r="AD1145" t="str">
            <v>090-4314-9485</v>
          </cell>
          <cell r="AE1145" t="str">
            <v>k-shouno@mitsuihome.co.jp</v>
          </cell>
          <cell r="AF1145" t="str">
            <v>三井ホーム株式会社</v>
          </cell>
          <cell r="AG1145" t="str">
            <v>東京西お客様センター</v>
          </cell>
          <cell r="AH1145" t="str">
            <v>190-0012</v>
          </cell>
          <cell r="AI1145" t="str">
            <v>東京都</v>
          </cell>
          <cell r="AJ1145" t="str">
            <v>立川市曙町2-22-22</v>
          </cell>
          <cell r="AK1145" t="str">
            <v>TBK立川ビル2階</v>
          </cell>
          <cell r="AL1145" t="str">
            <v>042-511-2421</v>
          </cell>
          <cell r="AM1145" t="str">
            <v>①</v>
          </cell>
          <cell r="AN1145" t="str">
            <v>庄野　和実</v>
          </cell>
          <cell r="AO1145">
            <v>1</v>
          </cell>
          <cell r="AP1145">
            <v>1</v>
          </cell>
          <cell r="AS1145" t="str">
            <v>三菱</v>
          </cell>
          <cell r="AT1145">
            <v>44992</v>
          </cell>
          <cell r="AV1145">
            <v>44992</v>
          </cell>
          <cell r="AW1145" t="str">
            <v>三井ホーム株式会社</v>
          </cell>
          <cell r="AX1145" t="str">
            <v>御中</v>
          </cell>
          <cell r="AY1145">
            <v>44992</v>
          </cell>
          <cell r="BA1145">
            <v>39</v>
          </cell>
          <cell r="BB1145" t="str">
            <v>○</v>
          </cell>
          <cell r="BC1145" t="str">
            <v>221030510027</v>
          </cell>
          <cell r="BD1145">
            <v>45057</v>
          </cell>
          <cell r="BE1145">
            <v>45069</v>
          </cell>
          <cell r="BF1145">
            <v>45071</v>
          </cell>
          <cell r="BG1145" t="str">
            <v>9:30</v>
          </cell>
          <cell r="BH1145" t="str">
            <v>17:00</v>
          </cell>
          <cell r="BI1145" t="str">
            <v>9:00</v>
          </cell>
          <cell r="BJ1145" t="str">
            <v>17:10</v>
          </cell>
          <cell r="BK1145" t="str">
            <v/>
          </cell>
          <cell r="BL1145" t="str">
            <v/>
          </cell>
        </row>
        <row r="1146">
          <cell r="A1146" t="str">
            <v>23-1030510-028</v>
          </cell>
          <cell r="B1146">
            <v>44999</v>
          </cell>
          <cell r="C1146">
            <v>44999</v>
          </cell>
          <cell r="F1146" t="str">
            <v>1030510</v>
          </cell>
          <cell r="G1146">
            <v>28</v>
          </cell>
          <cell r="H1146">
            <v>3</v>
          </cell>
          <cell r="I1146" t="str">
            <v>東京(飯田橋)</v>
          </cell>
          <cell r="J1146" t="str">
            <v>飯田橋レインボービル</v>
          </cell>
          <cell r="K1146" t="str">
            <v>大会議室</v>
          </cell>
          <cell r="L1146">
            <v>45056</v>
          </cell>
          <cell r="M1146">
            <v>45057</v>
          </cell>
          <cell r="O1146" t="str">
            <v>東京(飯田橋)</v>
          </cell>
          <cell r="P1146" t="str">
            <v>一般</v>
          </cell>
          <cell r="Q1146">
            <v>1</v>
          </cell>
          <cell r="R1146" t="str">
            <v>フジタ</v>
          </cell>
          <cell r="S1146" t="str">
            <v>ヤスオ</v>
          </cell>
          <cell r="T1146" t="str">
            <v>フジタ　ヤスオ</v>
          </cell>
          <cell r="U1146" t="str">
            <v>藤田</v>
          </cell>
          <cell r="V1146" t="str">
            <v>康夫</v>
          </cell>
          <cell r="W1146" t="str">
            <v>藤田　康夫</v>
          </cell>
          <cell r="X1146">
            <v>25282</v>
          </cell>
          <cell r="Y1146">
            <v>55</v>
          </cell>
          <cell r="Z1146" t="str">
            <v>121-0831</v>
          </cell>
          <cell r="AA1146" t="str">
            <v>東京都</v>
          </cell>
          <cell r="AB1146" t="str">
            <v>足立区舎人6丁目5-3</v>
          </cell>
          <cell r="AD1146" t="str">
            <v>080-1467-1356</v>
          </cell>
          <cell r="AE1146" t="str">
            <v>fujitaya@sekisui.com</v>
          </cell>
          <cell r="AF1146" t="str">
            <v>東京セキスイファミエス株式会社</v>
          </cell>
          <cell r="AG1146" t="str">
            <v>東京支店　技術グループ　　設計課</v>
          </cell>
          <cell r="AH1146" t="str">
            <v>170-0013</v>
          </cell>
          <cell r="AI1146" t="str">
            <v>東京都</v>
          </cell>
          <cell r="AJ1146" t="str">
            <v>豊島区東池袋3-11-5</v>
          </cell>
          <cell r="AK1146" t="str">
            <v>佐久間ビル3階</v>
          </cell>
          <cell r="AL1146" t="str">
            <v>0120-145-816</v>
          </cell>
          <cell r="AM1146" t="str">
            <v>⑥</v>
          </cell>
          <cell r="AN1146" t="str">
            <v>藤田　康夫</v>
          </cell>
          <cell r="AO1146">
            <v>0</v>
          </cell>
          <cell r="AP1146">
            <v>1</v>
          </cell>
          <cell r="AS1146" t="str">
            <v>三菱</v>
          </cell>
          <cell r="AT1146">
            <v>45002</v>
          </cell>
          <cell r="AV1146">
            <v>45002</v>
          </cell>
          <cell r="AW1146" t="str">
            <v>東京セキスイファミエス株式会社</v>
          </cell>
          <cell r="AX1146" t="str">
            <v>御中</v>
          </cell>
          <cell r="AY1146">
            <v>45002</v>
          </cell>
          <cell r="BA1146">
            <v>38</v>
          </cell>
          <cell r="BB1146" t="str">
            <v>○</v>
          </cell>
          <cell r="BC1146" t="str">
            <v>221030510028</v>
          </cell>
          <cell r="BD1146">
            <v>45057</v>
          </cell>
          <cell r="BE1146">
            <v>45069</v>
          </cell>
          <cell r="BF1146">
            <v>45071</v>
          </cell>
          <cell r="BG1146" t="str">
            <v>9:30</v>
          </cell>
          <cell r="BH1146" t="str">
            <v>17:00</v>
          </cell>
          <cell r="BI1146" t="str">
            <v>9:00</v>
          </cell>
          <cell r="BJ1146" t="str">
            <v>17:10</v>
          </cell>
          <cell r="BK1146" t="str">
            <v/>
          </cell>
          <cell r="BL1146" t="str">
            <v/>
          </cell>
        </row>
        <row r="1147">
          <cell r="A1147" t="str">
            <v>23-1030510-029</v>
          </cell>
          <cell r="B1147">
            <v>45001</v>
          </cell>
          <cell r="C1147">
            <v>45001</v>
          </cell>
          <cell r="F1147" t="str">
            <v>1030510</v>
          </cell>
          <cell r="G1147">
            <v>29</v>
          </cell>
          <cell r="H1147">
            <v>3</v>
          </cell>
          <cell r="I1147" t="str">
            <v>東京(飯田橋)</v>
          </cell>
          <cell r="J1147" t="str">
            <v>飯田橋レインボービル</v>
          </cell>
          <cell r="K1147" t="str">
            <v>大会議室</v>
          </cell>
          <cell r="L1147">
            <v>45056</v>
          </cell>
          <cell r="M1147">
            <v>45057</v>
          </cell>
          <cell r="O1147" t="str">
            <v>東京(飯田橋)</v>
          </cell>
          <cell r="P1147" t="str">
            <v>一般</v>
          </cell>
          <cell r="Q1147">
            <v>1</v>
          </cell>
          <cell r="R1147" t="str">
            <v>ニシグチ</v>
          </cell>
          <cell r="S1147" t="str">
            <v>サトル</v>
          </cell>
          <cell r="T1147" t="str">
            <v>ニシグチ　サトル</v>
          </cell>
          <cell r="U1147" t="str">
            <v>西口</v>
          </cell>
          <cell r="V1147" t="str">
            <v>悟</v>
          </cell>
          <cell r="W1147" t="str">
            <v>西口　悟</v>
          </cell>
          <cell r="X1147">
            <v>26120</v>
          </cell>
          <cell r="Y1147">
            <v>51</v>
          </cell>
          <cell r="Z1147" t="str">
            <v>262-0026</v>
          </cell>
          <cell r="AA1147" t="str">
            <v>千葉県</v>
          </cell>
          <cell r="AB1147" t="str">
            <v>千葉市花見川区瑞穂2-2-52</v>
          </cell>
          <cell r="AC1147" t="str">
            <v/>
          </cell>
          <cell r="AD1147" t="str">
            <v>070-3518-6349</v>
          </cell>
          <cell r="AE1147" t="str">
            <v>satoru_nishiguchi@njs.co.jp</v>
          </cell>
          <cell r="AF1147" t="str">
            <v>株式会社ＮＪＳ</v>
          </cell>
          <cell r="AG1147" t="str">
            <v>東京総合事務所
ＰＭ２部</v>
          </cell>
          <cell r="AH1147" t="str">
            <v>105-0023</v>
          </cell>
          <cell r="AI1147" t="str">
            <v>東京都</v>
          </cell>
          <cell r="AJ1147" t="str">
            <v>港区芝浦1-1-1</v>
          </cell>
          <cell r="AK1147" t="str">
            <v>浜松町ビルディング13階</v>
          </cell>
          <cell r="AL1147" t="str">
            <v>03-6324-4304</v>
          </cell>
          <cell r="AM1147" t="str">
            <v>⑥</v>
          </cell>
          <cell r="AN1147" t="str">
            <v>西口　悟</v>
          </cell>
          <cell r="AO1147">
            <v>1</v>
          </cell>
          <cell r="AP1147">
            <v>0</v>
          </cell>
          <cell r="AS1147" t="str">
            <v>三菱</v>
          </cell>
          <cell r="AT1147">
            <v>45002</v>
          </cell>
          <cell r="BA1147">
            <v>39</v>
          </cell>
          <cell r="BB1147" t="str">
            <v>○</v>
          </cell>
          <cell r="BC1147" t="str">
            <v>221030510029</v>
          </cell>
          <cell r="BD1147">
            <v>45057</v>
          </cell>
          <cell r="BE1147">
            <v>45069</v>
          </cell>
          <cell r="BF1147">
            <v>45071</v>
          </cell>
          <cell r="BG1147" t="str">
            <v>9:30</v>
          </cell>
          <cell r="BH1147" t="str">
            <v>17:00</v>
          </cell>
          <cell r="BI1147" t="str">
            <v>9:00</v>
          </cell>
          <cell r="BJ1147" t="str">
            <v>17:10</v>
          </cell>
          <cell r="BK1147" t="str">
            <v/>
          </cell>
          <cell r="BL1147" t="str">
            <v/>
          </cell>
        </row>
        <row r="1148">
          <cell r="A1148" t="str">
            <v>23-1030510-030</v>
          </cell>
          <cell r="B1148">
            <v>45002</v>
          </cell>
          <cell r="C1148">
            <v>45009</v>
          </cell>
          <cell r="F1148" t="str">
            <v>1030510</v>
          </cell>
          <cell r="G1148">
            <v>30</v>
          </cell>
          <cell r="H1148">
            <v>3</v>
          </cell>
          <cell r="I1148" t="str">
            <v>東京(飯田橋)</v>
          </cell>
          <cell r="J1148" t="str">
            <v>飯田橋レインボービル</v>
          </cell>
          <cell r="K1148" t="str">
            <v>大会議室</v>
          </cell>
          <cell r="L1148">
            <v>45056</v>
          </cell>
          <cell r="M1148">
            <v>45057</v>
          </cell>
          <cell r="O1148" t="str">
            <v>東京(飯田橋)</v>
          </cell>
          <cell r="P1148" t="str">
            <v>一般</v>
          </cell>
          <cell r="Q1148">
            <v>1</v>
          </cell>
          <cell r="R1148" t="str">
            <v>ツエ</v>
          </cell>
          <cell r="S1148" t="str">
            <v>トモユキ</v>
          </cell>
          <cell r="T1148" t="str">
            <v>ツエ　トモユキ</v>
          </cell>
          <cell r="U1148" t="str">
            <v>津江</v>
          </cell>
          <cell r="V1148" t="str">
            <v>智幸</v>
          </cell>
          <cell r="W1148" t="str">
            <v>津江　智幸</v>
          </cell>
          <cell r="X1148">
            <v>26068</v>
          </cell>
          <cell r="Y1148">
            <v>53</v>
          </cell>
          <cell r="Z1148" t="str">
            <v>289-1106</v>
          </cell>
          <cell r="AA1148" t="str">
            <v>千葉県</v>
          </cell>
          <cell r="AB1148" t="str">
            <v>八街市榎戸122-1</v>
          </cell>
          <cell r="AD1148" t="str">
            <v>090-4642-5198</v>
          </cell>
          <cell r="AE1148" t="str">
            <v>Tomoyuki_Tsue@home.misawa.co.jp</v>
          </cell>
          <cell r="AF1148" t="str">
            <v>ミサワホーム株式会社</v>
          </cell>
          <cell r="AG1148" t="str">
            <v>千葉お客様センター</v>
          </cell>
          <cell r="AH1148" t="str">
            <v>273-0005</v>
          </cell>
          <cell r="AI1148" t="str">
            <v>千葉県</v>
          </cell>
          <cell r="AJ1148" t="str">
            <v>船橋市本町2-10-14</v>
          </cell>
          <cell r="AK1148" t="str">
            <v>船橋サウスビル2階</v>
          </cell>
          <cell r="AL1148" t="str">
            <v>047-432-8617</v>
          </cell>
          <cell r="AM1148" t="str">
            <v>①</v>
          </cell>
          <cell r="AN1148" t="str">
            <v>津江　智幸</v>
          </cell>
          <cell r="AO1148">
            <v>1</v>
          </cell>
          <cell r="AP1148">
            <v>0</v>
          </cell>
          <cell r="AS1148" t="str">
            <v>三菱</v>
          </cell>
          <cell r="AT1148">
            <v>45041</v>
          </cell>
          <cell r="BA1148">
            <v>36</v>
          </cell>
          <cell r="BB1148" t="str">
            <v>○</v>
          </cell>
          <cell r="BC1148" t="str">
            <v>221030510030</v>
          </cell>
          <cell r="BD1148">
            <v>45057</v>
          </cell>
          <cell r="BE1148">
            <v>45069</v>
          </cell>
          <cell r="BF1148">
            <v>45071</v>
          </cell>
          <cell r="BG1148" t="str">
            <v>9:30</v>
          </cell>
          <cell r="BH1148" t="str">
            <v>17:00</v>
          </cell>
          <cell r="BI1148" t="str">
            <v>9:00</v>
          </cell>
          <cell r="BJ1148" t="str">
            <v>17:10</v>
          </cell>
          <cell r="BK1148" t="str">
            <v/>
          </cell>
          <cell r="BL1148" t="str">
            <v/>
          </cell>
        </row>
        <row r="1149">
          <cell r="A1149" t="str">
            <v>23-1030510-031</v>
          </cell>
          <cell r="B1149">
            <v>45012</v>
          </cell>
          <cell r="C1149">
            <v>45013</v>
          </cell>
          <cell r="F1149" t="str">
            <v>1030510</v>
          </cell>
          <cell r="G1149">
            <v>31</v>
          </cell>
          <cell r="H1149">
            <v>3</v>
          </cell>
          <cell r="I1149" t="str">
            <v>東京(飯田橋)</v>
          </cell>
          <cell r="J1149" t="str">
            <v>飯田橋レインボービル</v>
          </cell>
          <cell r="K1149" t="str">
            <v>大会議室</v>
          </cell>
          <cell r="L1149">
            <v>45056</v>
          </cell>
          <cell r="M1149">
            <v>45057</v>
          </cell>
          <cell r="O1149" t="str">
            <v>東京(飯田橋)</v>
          </cell>
          <cell r="P1149" t="str">
            <v>一般</v>
          </cell>
          <cell r="Q1149">
            <v>1</v>
          </cell>
          <cell r="R1149" t="str">
            <v>ナカスジ</v>
          </cell>
          <cell r="S1149" t="str">
            <v>ミエコ</v>
          </cell>
          <cell r="T1149" t="str">
            <v>ナカスジ　ミエコ</v>
          </cell>
          <cell r="U1149" t="str">
            <v>中筋</v>
          </cell>
          <cell r="V1149" t="str">
            <v>三恵子</v>
          </cell>
          <cell r="W1149" t="str">
            <v>中筋　三恵子</v>
          </cell>
          <cell r="X1149">
            <v>27978</v>
          </cell>
          <cell r="Y1149">
            <v>48</v>
          </cell>
          <cell r="Z1149" t="str">
            <v>599-8933</v>
          </cell>
          <cell r="AA1149" t="str">
            <v>大阪府</v>
          </cell>
          <cell r="AB1149" t="str">
            <v>堺市大野芝町１８６－２</v>
          </cell>
          <cell r="AC1149" t="str">
            <v>エクセランス大野芝１００７</v>
          </cell>
          <cell r="AD1149" t="str">
            <v>080-2513-9110</v>
          </cell>
          <cell r="AE1149" t="str">
            <v>mie-nakasuji@itc-uc.co.jp</v>
          </cell>
          <cell r="AF1149" t="str">
            <v>伊藤忠アーバンコミュニティ株式会社</v>
          </cell>
          <cell r="AG1149" t="str">
            <v>東京本社</v>
          </cell>
          <cell r="AH1149" t="str">
            <v>103-0011</v>
          </cell>
          <cell r="AI1149" t="str">
            <v>東京都</v>
          </cell>
          <cell r="AJ1149" t="str">
            <v>中央区日本橋大伝馬町1-4</v>
          </cell>
          <cell r="AK1149" t="str">
            <v>野村不動産日本橋大伝馬町ビル３階</v>
          </cell>
          <cell r="AL1149" t="str">
            <v>03-3662-5163</v>
          </cell>
          <cell r="AM1149" t="str">
            <v>④</v>
          </cell>
          <cell r="AN1149" t="str">
            <v>中筋　三恵子</v>
          </cell>
          <cell r="AO1149">
            <v>1</v>
          </cell>
          <cell r="AP1149">
            <v>1</v>
          </cell>
          <cell r="AS1149" t="str">
            <v>一括</v>
          </cell>
          <cell r="BA1149">
            <v>40</v>
          </cell>
          <cell r="BB1149" t="str">
            <v>○</v>
          </cell>
          <cell r="BC1149" t="str">
            <v>221030510031</v>
          </cell>
          <cell r="BD1149">
            <v>45057</v>
          </cell>
          <cell r="BE1149">
            <v>45069</v>
          </cell>
          <cell r="BF1149">
            <v>45071</v>
          </cell>
          <cell r="BG1149" t="str">
            <v>9:30</v>
          </cell>
          <cell r="BH1149" t="str">
            <v>17:00</v>
          </cell>
          <cell r="BI1149" t="str">
            <v>9:00</v>
          </cell>
          <cell r="BJ1149" t="str">
            <v>17:10</v>
          </cell>
          <cell r="BK1149" t="str">
            <v/>
          </cell>
          <cell r="BL1149" t="str">
            <v/>
          </cell>
        </row>
        <row r="1150">
          <cell r="A1150" t="str">
            <v>23-1030510-032</v>
          </cell>
          <cell r="B1150">
            <v>45014</v>
          </cell>
          <cell r="C1150">
            <v>45015</v>
          </cell>
          <cell r="F1150" t="str">
            <v>1030510</v>
          </cell>
          <cell r="G1150">
            <v>32</v>
          </cell>
          <cell r="H1150">
            <v>3</v>
          </cell>
          <cell r="I1150" t="str">
            <v>東京(飯田橋)</v>
          </cell>
          <cell r="J1150" t="str">
            <v>飯田橋レインボービル</v>
          </cell>
          <cell r="K1150" t="str">
            <v>大会議室</v>
          </cell>
          <cell r="L1150">
            <v>45056</v>
          </cell>
          <cell r="M1150">
            <v>45057</v>
          </cell>
          <cell r="O1150" t="str">
            <v>東京(飯田橋)</v>
          </cell>
          <cell r="P1150" t="str">
            <v>一般</v>
          </cell>
          <cell r="Q1150">
            <v>1</v>
          </cell>
          <cell r="R1150" t="str">
            <v>コバヤシ</v>
          </cell>
          <cell r="S1150" t="str">
            <v>マサアキ</v>
          </cell>
          <cell r="T1150" t="str">
            <v>コバヤシ　マサアキ</v>
          </cell>
          <cell r="U1150" t="str">
            <v>小林</v>
          </cell>
          <cell r="V1150" t="str">
            <v>正明</v>
          </cell>
          <cell r="W1150" t="str">
            <v>小林　正明</v>
          </cell>
          <cell r="X1150">
            <v>22491</v>
          </cell>
          <cell r="Y1150">
            <v>63</v>
          </cell>
          <cell r="Z1150" t="str">
            <v>177-0045</v>
          </cell>
          <cell r="AA1150" t="str">
            <v>東京都</v>
          </cell>
          <cell r="AB1150" t="str">
            <v>練馬区石神井台5-12-22</v>
          </cell>
          <cell r="AC1150" t="str">
            <v>サングリーン 101</v>
          </cell>
          <cell r="AD1150" t="str">
            <v>070-6991-6555</v>
          </cell>
          <cell r="AE1150" t="str">
            <v>m-a2kobayashi@dln.jp</v>
          </cell>
          <cell r="AF1150" t="str">
            <v>大和ライフネクスト株式会社</v>
          </cell>
          <cell r="AG1150" t="str">
            <v>東京南支社</v>
          </cell>
          <cell r="AH1150" t="str">
            <v>160-0023</v>
          </cell>
          <cell r="AI1150" t="str">
            <v>東京都</v>
          </cell>
          <cell r="AJ1150" t="str">
            <v>新宿区西新宿6-11-3</v>
          </cell>
          <cell r="AK1150" t="str">
            <v>Dタワー西新宿6F</v>
          </cell>
          <cell r="AL1150" t="str">
            <v>03-6734-7073</v>
          </cell>
          <cell r="AM1150" t="str">
            <v>①</v>
          </cell>
          <cell r="AN1150" t="str">
            <v>小林　正明</v>
          </cell>
          <cell r="AO1150">
            <v>1</v>
          </cell>
          <cell r="AP1150">
            <v>1</v>
          </cell>
          <cell r="AS1150" t="str">
            <v>三菱</v>
          </cell>
          <cell r="AT1150">
            <v>45016</v>
          </cell>
          <cell r="AV1150">
            <v>45057</v>
          </cell>
          <cell r="AW1150" t="str">
            <v>大和ライフネクスト株式会社</v>
          </cell>
          <cell r="AX1150" t="str">
            <v>御中</v>
          </cell>
          <cell r="AY1150">
            <v>45058</v>
          </cell>
          <cell r="BA1150">
            <v>39</v>
          </cell>
          <cell r="BB1150" t="str">
            <v>○</v>
          </cell>
          <cell r="BC1150" t="str">
            <v>221030510032</v>
          </cell>
          <cell r="BD1150">
            <v>45057</v>
          </cell>
          <cell r="BE1150">
            <v>45069</v>
          </cell>
          <cell r="BF1150">
            <v>45071</v>
          </cell>
          <cell r="BG1150" t="str">
            <v>9:30</v>
          </cell>
          <cell r="BH1150" t="str">
            <v>17:00</v>
          </cell>
          <cell r="BI1150" t="str">
            <v>9:00</v>
          </cell>
          <cell r="BJ1150" t="str">
            <v>17:10</v>
          </cell>
          <cell r="BK1150" t="str">
            <v/>
          </cell>
          <cell r="BL1150" t="str">
            <v/>
          </cell>
        </row>
        <row r="1151">
          <cell r="A1151" t="str">
            <v>23-1030510-033</v>
          </cell>
          <cell r="B1151">
            <v>45001</v>
          </cell>
          <cell r="C1151">
            <v>45016</v>
          </cell>
          <cell r="F1151" t="str">
            <v>1030510</v>
          </cell>
          <cell r="G1151">
            <v>33</v>
          </cell>
          <cell r="H1151">
            <v>3</v>
          </cell>
          <cell r="I1151" t="str">
            <v>東京(飯田橋)</v>
          </cell>
          <cell r="J1151" t="str">
            <v>飯田橋レインボービル</v>
          </cell>
          <cell r="K1151" t="str">
            <v>大会議室</v>
          </cell>
          <cell r="L1151">
            <v>45056</v>
          </cell>
          <cell r="M1151">
            <v>45057</v>
          </cell>
          <cell r="O1151" t="str">
            <v>東京(飯田橋)</v>
          </cell>
          <cell r="P1151" t="str">
            <v>一般</v>
          </cell>
          <cell r="Q1151">
            <v>1</v>
          </cell>
          <cell r="R1151" t="str">
            <v>ヤマダ</v>
          </cell>
          <cell r="S1151" t="str">
            <v>ナオキ</v>
          </cell>
          <cell r="T1151" t="str">
            <v>ヤマダ　ナオキ</v>
          </cell>
          <cell r="U1151" t="str">
            <v>山田</v>
          </cell>
          <cell r="V1151" t="str">
            <v>尚樹</v>
          </cell>
          <cell r="W1151" t="str">
            <v>山田　尚樹</v>
          </cell>
          <cell r="X1151">
            <v>31838</v>
          </cell>
          <cell r="Y1151">
            <v>36</v>
          </cell>
          <cell r="Z1151" t="str">
            <v>240-0064</v>
          </cell>
          <cell r="AA1151" t="str">
            <v>神奈川県</v>
          </cell>
          <cell r="AB1151" t="str">
            <v>横浜市保土ヶ谷区峰岡町2丁目300-2</v>
          </cell>
          <cell r="AC1151" t="str">
            <v/>
          </cell>
          <cell r="AD1151" t="str">
            <v>090-7116-7382</v>
          </cell>
          <cell r="AE1151" t="str">
            <v>yamada.naoki002@panasonic-homes.com</v>
          </cell>
          <cell r="AF1151" t="str">
            <v>パナソニックリフォーム株式会社</v>
          </cell>
          <cell r="AG1151" t="str">
            <v>首都圏支社</v>
          </cell>
          <cell r="AH1151" t="str">
            <v>156-0052</v>
          </cell>
          <cell r="AI1151" t="str">
            <v>東京都</v>
          </cell>
          <cell r="AJ1151" t="str">
            <v>世田谷区経堂5ー26-8</v>
          </cell>
          <cell r="AK1151" t="str">
            <v/>
          </cell>
          <cell r="AL1151" t="str">
            <v>03-3706-8746</v>
          </cell>
          <cell r="AM1151" t="str">
            <v>⑥</v>
          </cell>
          <cell r="AN1151" t="str">
            <v>山田　尚樹</v>
          </cell>
          <cell r="AO1151">
            <v>1</v>
          </cell>
          <cell r="AP1151">
            <v>1</v>
          </cell>
          <cell r="AS1151" t="str">
            <v>一括</v>
          </cell>
          <cell r="BA1151">
            <v>39</v>
          </cell>
          <cell r="BB1151" t="str">
            <v>○</v>
          </cell>
          <cell r="BC1151" t="str">
            <v>221030510033</v>
          </cell>
          <cell r="BD1151">
            <v>45057</v>
          </cell>
          <cell r="BE1151">
            <v>45069</v>
          </cell>
          <cell r="BF1151">
            <v>45071</v>
          </cell>
          <cell r="BG1151" t="str">
            <v>9:30</v>
          </cell>
          <cell r="BH1151" t="str">
            <v>17:00</v>
          </cell>
          <cell r="BI1151" t="str">
            <v>9:00</v>
          </cell>
          <cell r="BJ1151" t="str">
            <v>17:10</v>
          </cell>
          <cell r="BK1151" t="str">
            <v/>
          </cell>
          <cell r="BL1151" t="str">
            <v/>
          </cell>
        </row>
        <row r="1152">
          <cell r="A1152" t="str">
            <v>23-1030510-034</v>
          </cell>
          <cell r="B1152">
            <v>44988</v>
          </cell>
          <cell r="C1152">
            <v>45016</v>
          </cell>
          <cell r="F1152" t="str">
            <v>1030510</v>
          </cell>
          <cell r="G1152">
            <v>34</v>
          </cell>
          <cell r="H1152">
            <v>3</v>
          </cell>
          <cell r="I1152" t="str">
            <v>東京(飯田橋)</v>
          </cell>
          <cell r="J1152" t="str">
            <v>飯田橋レインボービル</v>
          </cell>
          <cell r="K1152" t="str">
            <v>大会議室</v>
          </cell>
          <cell r="L1152">
            <v>45056</v>
          </cell>
          <cell r="M1152">
            <v>45057</v>
          </cell>
          <cell r="O1152" t="str">
            <v>東京(飯田橋)</v>
          </cell>
          <cell r="P1152" t="str">
            <v>一般</v>
          </cell>
          <cell r="Q1152">
            <v>1</v>
          </cell>
          <cell r="R1152" t="str">
            <v>ヤマモト</v>
          </cell>
          <cell r="S1152" t="str">
            <v>ヒデオ</v>
          </cell>
          <cell r="T1152" t="str">
            <v>ヤマモト　ヒデオ</v>
          </cell>
          <cell r="U1152" t="str">
            <v>山本</v>
          </cell>
          <cell r="V1152" t="str">
            <v>栄夫</v>
          </cell>
          <cell r="W1152" t="str">
            <v>山本　栄夫</v>
          </cell>
          <cell r="X1152">
            <v>24600</v>
          </cell>
          <cell r="Y1152">
            <v>55</v>
          </cell>
          <cell r="Z1152" t="str">
            <v>168-0072</v>
          </cell>
          <cell r="AA1152" t="str">
            <v>東京都</v>
          </cell>
          <cell r="AB1152" t="str">
            <v>杉並区高井戸東2-17-5</v>
          </cell>
          <cell r="AC1152" t="str">
            <v/>
          </cell>
          <cell r="AD1152" t="str">
            <v>080-2472-4309</v>
          </cell>
          <cell r="AE1152" t="str">
            <v>yamamoto.hideo@panasonic-homes.com</v>
          </cell>
          <cell r="AF1152" t="str">
            <v>パナソニックリフォーム株式会社</v>
          </cell>
          <cell r="AG1152" t="str">
            <v>首都圏支社</v>
          </cell>
          <cell r="AH1152" t="str">
            <v>163-0911</v>
          </cell>
          <cell r="AI1152" t="str">
            <v>東京都</v>
          </cell>
          <cell r="AJ1152" t="str">
            <v>新宿区西新宿2-3-1</v>
          </cell>
          <cell r="AK1152" t="str">
            <v>ﾓﾉﾘｽﾋﾞﾙ11階</v>
          </cell>
          <cell r="AL1152" t="str">
            <v>03-3345-8729</v>
          </cell>
          <cell r="AM1152" t="str">
            <v>⑥</v>
          </cell>
          <cell r="AN1152" t="str">
            <v>山本　栄夫</v>
          </cell>
          <cell r="AO1152">
            <v>0</v>
          </cell>
          <cell r="AP1152">
            <v>1</v>
          </cell>
          <cell r="AS1152" t="str">
            <v>一括</v>
          </cell>
          <cell r="BA1152">
            <v>39</v>
          </cell>
          <cell r="BB1152" t="str">
            <v>○</v>
          </cell>
          <cell r="BC1152" t="str">
            <v>221030510034</v>
          </cell>
          <cell r="BD1152">
            <v>45057</v>
          </cell>
          <cell r="BE1152">
            <v>45069</v>
          </cell>
          <cell r="BF1152">
            <v>45071</v>
          </cell>
          <cell r="BG1152" t="str">
            <v>9:30</v>
          </cell>
          <cell r="BH1152" t="str">
            <v>17:00</v>
          </cell>
          <cell r="BI1152" t="str">
            <v>9:00</v>
          </cell>
          <cell r="BJ1152" t="str">
            <v>17:10</v>
          </cell>
          <cell r="BK1152" t="str">
            <v/>
          </cell>
          <cell r="BL1152" t="str">
            <v/>
          </cell>
        </row>
        <row r="1153">
          <cell r="A1153" t="str">
            <v>23-1030510-035</v>
          </cell>
          <cell r="B1153">
            <v>45001</v>
          </cell>
          <cell r="C1153">
            <v>45016</v>
          </cell>
          <cell r="F1153" t="str">
            <v>1030510</v>
          </cell>
          <cell r="G1153">
            <v>35</v>
          </cell>
          <cell r="H1153">
            <v>3</v>
          </cell>
          <cell r="I1153" t="str">
            <v>東京(飯田橋)</v>
          </cell>
          <cell r="J1153" t="str">
            <v>飯田橋レインボービル</v>
          </cell>
          <cell r="K1153" t="str">
            <v>大会議室</v>
          </cell>
          <cell r="L1153">
            <v>45056</v>
          </cell>
          <cell r="M1153">
            <v>45057</v>
          </cell>
          <cell r="O1153" t="str">
            <v>東京(飯田橋)</v>
          </cell>
          <cell r="P1153" t="str">
            <v>一般</v>
          </cell>
          <cell r="Q1153">
            <v>1</v>
          </cell>
          <cell r="R1153" t="str">
            <v>ノザカ</v>
          </cell>
          <cell r="S1153" t="str">
            <v>ヒトシ</v>
          </cell>
          <cell r="T1153" t="str">
            <v>ノザカ　ヒトシ</v>
          </cell>
          <cell r="U1153" t="str">
            <v>野坂</v>
          </cell>
          <cell r="V1153" t="str">
            <v>仁</v>
          </cell>
          <cell r="W1153" t="str">
            <v>野坂　仁</v>
          </cell>
          <cell r="X1153">
            <v>30830</v>
          </cell>
          <cell r="Y1153">
            <v>38</v>
          </cell>
          <cell r="Z1153" t="str">
            <v>184-0002</v>
          </cell>
          <cell r="AA1153" t="str">
            <v>東京都</v>
          </cell>
          <cell r="AB1153" t="str">
            <v>小金井市梶野町2-2-17</v>
          </cell>
          <cell r="AC1153" t="str">
            <v/>
          </cell>
          <cell r="AD1153" t="str">
            <v>080-2472-4329</v>
          </cell>
          <cell r="AE1153" t="str">
            <v>nozaka.hitoshi@panasonic-homes.com</v>
          </cell>
          <cell r="AF1153" t="str">
            <v>パナソニックリフォーム株式会社</v>
          </cell>
          <cell r="AG1153" t="str">
            <v>首都圏支社</v>
          </cell>
          <cell r="AH1153" t="str">
            <v>156-0052</v>
          </cell>
          <cell r="AI1153" t="str">
            <v>東京都</v>
          </cell>
          <cell r="AJ1153" t="str">
            <v>世田谷区経堂5-26-8</v>
          </cell>
          <cell r="AK1153" t="str">
            <v/>
          </cell>
          <cell r="AL1153" t="str">
            <v>03-3706-8746</v>
          </cell>
          <cell r="AM1153" t="str">
            <v>⑥</v>
          </cell>
          <cell r="AN1153" t="str">
            <v>野坂　仁</v>
          </cell>
          <cell r="AO1153">
            <v>1</v>
          </cell>
          <cell r="AP1153">
            <v>1</v>
          </cell>
          <cell r="AS1153" t="str">
            <v>一括</v>
          </cell>
          <cell r="BA1153">
            <v>38</v>
          </cell>
          <cell r="BB1153" t="str">
            <v>○</v>
          </cell>
          <cell r="BC1153" t="str">
            <v>221030510035</v>
          </cell>
          <cell r="BD1153">
            <v>45057</v>
          </cell>
          <cell r="BE1153">
            <v>45069</v>
          </cell>
          <cell r="BF1153">
            <v>45071</v>
          </cell>
          <cell r="BG1153" t="str">
            <v>9:30</v>
          </cell>
          <cell r="BH1153" t="str">
            <v>17:00</v>
          </cell>
          <cell r="BI1153" t="str">
            <v>9:00</v>
          </cell>
          <cell r="BJ1153" t="str">
            <v>17:10</v>
          </cell>
          <cell r="BK1153" t="str">
            <v/>
          </cell>
          <cell r="BL1153" t="str">
            <v/>
          </cell>
        </row>
        <row r="1154">
          <cell r="A1154" t="str">
            <v>23-1030510-036</v>
          </cell>
          <cell r="B1154">
            <v>44988</v>
          </cell>
          <cell r="C1154">
            <v>45016</v>
          </cell>
          <cell r="F1154" t="str">
            <v>1030510</v>
          </cell>
          <cell r="G1154">
            <v>36</v>
          </cell>
          <cell r="H1154">
            <v>3</v>
          </cell>
          <cell r="I1154" t="str">
            <v>東京(飯田橋)</v>
          </cell>
          <cell r="J1154" t="str">
            <v>飯田橋レインボービル</v>
          </cell>
          <cell r="K1154" t="str">
            <v>大会議室</v>
          </cell>
          <cell r="L1154">
            <v>45056</v>
          </cell>
          <cell r="M1154">
            <v>45057</v>
          </cell>
          <cell r="O1154" t="str">
            <v>東京(飯田橋)</v>
          </cell>
          <cell r="P1154" t="str">
            <v>一般</v>
          </cell>
          <cell r="Q1154">
            <v>1</v>
          </cell>
          <cell r="R1154" t="str">
            <v>サイトウ</v>
          </cell>
          <cell r="S1154" t="str">
            <v>ケンタロウ</v>
          </cell>
          <cell r="T1154" t="str">
            <v>サイトウ　ケンタロウ</v>
          </cell>
          <cell r="U1154" t="str">
            <v>齋藤</v>
          </cell>
          <cell r="V1154" t="str">
            <v>賢太郎</v>
          </cell>
          <cell r="W1154" t="str">
            <v>齋藤　賢太郎</v>
          </cell>
          <cell r="X1154">
            <v>28104</v>
          </cell>
          <cell r="Y1154">
            <v>46</v>
          </cell>
          <cell r="Z1154" t="str">
            <v>299-3255</v>
          </cell>
          <cell r="AA1154" t="str">
            <v>千葉県</v>
          </cell>
          <cell r="AB1154" t="str">
            <v>大網白里市みどりが丘4-2-3</v>
          </cell>
          <cell r="AC1154" t="str">
            <v/>
          </cell>
          <cell r="AD1154" t="str">
            <v>080-2472-4571</v>
          </cell>
          <cell r="AE1154" t="str">
            <v>saito.kentaro001@panasonic-homes.com</v>
          </cell>
          <cell r="AF1154" t="str">
            <v>パナソニックリフォーム株式会社</v>
          </cell>
          <cell r="AG1154" t="str">
            <v>首都圏支社</v>
          </cell>
          <cell r="AH1154" t="str">
            <v>156-0052</v>
          </cell>
          <cell r="AI1154" t="str">
            <v>東京都</v>
          </cell>
          <cell r="AJ1154" t="str">
            <v>世田谷区経堂5-26-8</v>
          </cell>
          <cell r="AK1154" t="str">
            <v/>
          </cell>
          <cell r="AL1154" t="str">
            <v>03-3706-8746</v>
          </cell>
          <cell r="AM1154" t="str">
            <v>⑥</v>
          </cell>
          <cell r="AN1154" t="str">
            <v>齋藤　賢太郎</v>
          </cell>
          <cell r="AO1154">
            <v>0</v>
          </cell>
          <cell r="AP1154">
            <v>1</v>
          </cell>
          <cell r="AS1154" t="str">
            <v>一括</v>
          </cell>
          <cell r="BA1154">
            <v>40</v>
          </cell>
          <cell r="BB1154" t="str">
            <v>○</v>
          </cell>
          <cell r="BC1154" t="str">
            <v>221030510036</v>
          </cell>
          <cell r="BD1154">
            <v>45057</v>
          </cell>
          <cell r="BE1154">
            <v>45069</v>
          </cell>
          <cell r="BF1154">
            <v>45071</v>
          </cell>
          <cell r="BG1154" t="str">
            <v>9:30</v>
          </cell>
          <cell r="BH1154" t="str">
            <v>17:00</v>
          </cell>
          <cell r="BI1154" t="str">
            <v>9:00</v>
          </cell>
          <cell r="BJ1154" t="str">
            <v>17:10</v>
          </cell>
          <cell r="BK1154" t="str">
            <v/>
          </cell>
          <cell r="BL1154" t="str">
            <v/>
          </cell>
        </row>
        <row r="1155">
          <cell r="A1155" t="str">
            <v>23-1030510-037</v>
          </cell>
          <cell r="B1155">
            <v>45017</v>
          </cell>
          <cell r="C1155">
            <v>45019</v>
          </cell>
          <cell r="F1155" t="str">
            <v>1030510</v>
          </cell>
          <cell r="G1155">
            <v>37</v>
          </cell>
          <cell r="H1155">
            <v>3</v>
          </cell>
          <cell r="I1155" t="str">
            <v>東京(飯田橋)</v>
          </cell>
          <cell r="J1155" t="str">
            <v>飯田橋レインボービル</v>
          </cell>
          <cell r="K1155" t="str">
            <v>大会議室</v>
          </cell>
          <cell r="L1155">
            <v>45056</v>
          </cell>
          <cell r="M1155">
            <v>45057</v>
          </cell>
          <cell r="O1155" t="str">
            <v>東京(飯田橋)</v>
          </cell>
          <cell r="P1155" t="str">
            <v>一般</v>
          </cell>
          <cell r="Q1155">
            <v>1</v>
          </cell>
          <cell r="R1155" t="str">
            <v>マルオカ</v>
          </cell>
          <cell r="S1155" t="str">
            <v>コウイチロウ</v>
          </cell>
          <cell r="T1155" t="str">
            <v>マルオカ　コウイチロウ</v>
          </cell>
          <cell r="U1155" t="str">
            <v>丸岡</v>
          </cell>
          <cell r="V1155" t="str">
            <v>浩一郎</v>
          </cell>
          <cell r="W1155" t="str">
            <v>丸岡　浩一郎</v>
          </cell>
          <cell r="X1155">
            <v>22904</v>
          </cell>
          <cell r="Y1155">
            <v>60</v>
          </cell>
          <cell r="Z1155" t="str">
            <v>333-0807</v>
          </cell>
          <cell r="AA1155" t="str">
            <v>埼玉県</v>
          </cell>
          <cell r="AB1155" t="str">
            <v>川口市長蔵3-5-7</v>
          </cell>
          <cell r="AC1155" t="str">
            <v/>
          </cell>
          <cell r="AD1155" t="str">
            <v>080-2472-4496</v>
          </cell>
          <cell r="AE1155" t="str">
            <v>maruoka.kouichirou@panasonic-homes.com</v>
          </cell>
          <cell r="AF1155" t="str">
            <v>パナソニックリフォーム株式会社</v>
          </cell>
          <cell r="AG1155" t="str">
            <v>東京支社</v>
          </cell>
          <cell r="AH1155" t="str">
            <v>156-0052</v>
          </cell>
          <cell r="AI1155" t="str">
            <v>東京都</v>
          </cell>
          <cell r="AJ1155" t="str">
            <v>世田谷区経堂5-26-8</v>
          </cell>
          <cell r="AK1155" t="str">
            <v/>
          </cell>
          <cell r="AL1155" t="str">
            <v>03-3706-8746</v>
          </cell>
          <cell r="AM1155" t="str">
            <v>⑥</v>
          </cell>
          <cell r="AN1155" t="str">
            <v>丸岡　浩一郎</v>
          </cell>
          <cell r="AO1155">
            <v>1</v>
          </cell>
          <cell r="AP1155">
            <v>1</v>
          </cell>
          <cell r="AS1155" t="str">
            <v>一括</v>
          </cell>
          <cell r="BA1155">
            <v>39</v>
          </cell>
          <cell r="BB1155" t="str">
            <v>○</v>
          </cell>
          <cell r="BC1155" t="str">
            <v>221030510037</v>
          </cell>
          <cell r="BD1155">
            <v>45057</v>
          </cell>
          <cell r="BE1155">
            <v>45069</v>
          </cell>
          <cell r="BF1155">
            <v>45071</v>
          </cell>
          <cell r="BG1155" t="str">
            <v>9:30</v>
          </cell>
          <cell r="BH1155" t="str">
            <v>17:00</v>
          </cell>
          <cell r="BI1155" t="str">
            <v>9:00</v>
          </cell>
          <cell r="BJ1155" t="str">
            <v>17:10</v>
          </cell>
          <cell r="BK1155" t="str">
            <v/>
          </cell>
          <cell r="BL1155" t="str">
            <v/>
          </cell>
        </row>
        <row r="1156">
          <cell r="A1156" t="str">
            <v>23-1030510-038</v>
          </cell>
          <cell r="B1156">
            <v>45001</v>
          </cell>
          <cell r="C1156">
            <v>45019</v>
          </cell>
          <cell r="F1156" t="str">
            <v>1030510</v>
          </cell>
          <cell r="G1156">
            <v>38</v>
          </cell>
          <cell r="H1156">
            <v>3</v>
          </cell>
          <cell r="I1156" t="str">
            <v>東京(飯田橋)</v>
          </cell>
          <cell r="J1156" t="str">
            <v>飯田橋レインボービル</v>
          </cell>
          <cell r="K1156" t="str">
            <v>大会議室</v>
          </cell>
          <cell r="L1156">
            <v>45056</v>
          </cell>
          <cell r="M1156">
            <v>45057</v>
          </cell>
          <cell r="O1156" t="str">
            <v>東京(飯田橋)</v>
          </cell>
          <cell r="P1156" t="str">
            <v>一般</v>
          </cell>
          <cell r="Q1156">
            <v>1</v>
          </cell>
          <cell r="R1156" t="str">
            <v>ホソヤマ</v>
          </cell>
          <cell r="S1156" t="str">
            <v>トモキ</v>
          </cell>
          <cell r="T1156" t="str">
            <v>ホソヤマ　トモキ</v>
          </cell>
          <cell r="U1156" t="str">
            <v>細山</v>
          </cell>
          <cell r="V1156" t="str">
            <v>知紀</v>
          </cell>
          <cell r="W1156" t="str">
            <v>細山　知紀</v>
          </cell>
          <cell r="X1156">
            <v>26753</v>
          </cell>
          <cell r="Y1156">
            <v>50</v>
          </cell>
          <cell r="Z1156" t="str">
            <v>300-2436</v>
          </cell>
          <cell r="AA1156" t="str">
            <v>茨城県</v>
          </cell>
          <cell r="AB1156" t="str">
            <v>つくばみらい市絹の台6-2-16</v>
          </cell>
          <cell r="AC1156" t="str">
            <v/>
          </cell>
          <cell r="AD1156" t="str">
            <v>080-2472-4781</v>
          </cell>
          <cell r="AE1156" t="str">
            <v>hosoyama.tomoki@panasonic-homes.com</v>
          </cell>
          <cell r="AF1156" t="str">
            <v>パナソニックリフォーム株式会社</v>
          </cell>
          <cell r="AG1156" t="str">
            <v>首都圏支社</v>
          </cell>
          <cell r="AH1156" t="str">
            <v>130-0013</v>
          </cell>
          <cell r="AI1156" t="str">
            <v>東京都</v>
          </cell>
          <cell r="AJ1156" t="str">
            <v>墨田区錦糸3-2-1</v>
          </cell>
          <cell r="AK1156" t="str">
            <v>アルカイースト5階</v>
          </cell>
          <cell r="AL1156" t="str">
            <v>03-5619-1018</v>
          </cell>
          <cell r="AM1156" t="str">
            <v>⑥</v>
          </cell>
          <cell r="AN1156" t="str">
            <v>細山　知紀</v>
          </cell>
          <cell r="AO1156">
            <v>1</v>
          </cell>
          <cell r="AP1156">
            <v>1</v>
          </cell>
          <cell r="AS1156" t="str">
            <v>一括</v>
          </cell>
          <cell r="BA1156">
            <v>38</v>
          </cell>
          <cell r="BB1156" t="str">
            <v>○</v>
          </cell>
          <cell r="BC1156" t="str">
            <v>221030510038</v>
          </cell>
          <cell r="BD1156">
            <v>45057</v>
          </cell>
          <cell r="BE1156">
            <v>45069</v>
          </cell>
          <cell r="BF1156">
            <v>45071</v>
          </cell>
          <cell r="BG1156" t="str">
            <v>9:30</v>
          </cell>
          <cell r="BH1156" t="str">
            <v>17:00</v>
          </cell>
          <cell r="BI1156" t="str">
            <v>9:00</v>
          </cell>
          <cell r="BJ1156" t="str">
            <v>17:10</v>
          </cell>
          <cell r="BK1156" t="str">
            <v/>
          </cell>
          <cell r="BL1156" t="str">
            <v/>
          </cell>
        </row>
        <row r="1157">
          <cell r="A1157" t="str">
            <v>日程変更</v>
          </cell>
          <cell r="B1157">
            <v>45001</v>
          </cell>
          <cell r="C1157">
            <v>45019</v>
          </cell>
          <cell r="F1157" t="str">
            <v>1030510</v>
          </cell>
          <cell r="G1157">
            <v>39</v>
          </cell>
          <cell r="H1157">
            <v>3</v>
          </cell>
          <cell r="I1157" t="str">
            <v>東京(飯田橋)</v>
          </cell>
          <cell r="J1157" t="str">
            <v>飯田橋レインボービル</v>
          </cell>
          <cell r="K1157" t="str">
            <v>大会議室</v>
          </cell>
          <cell r="L1157">
            <v>45056</v>
          </cell>
          <cell r="M1157">
            <v>45057</v>
          </cell>
          <cell r="O1157" t="str">
            <v>東京(飯田橋)</v>
          </cell>
          <cell r="P1157" t="str">
            <v>一般</v>
          </cell>
          <cell r="Q1157">
            <v>1</v>
          </cell>
          <cell r="R1157" t="str">
            <v>オマタ</v>
          </cell>
          <cell r="S1157" t="str">
            <v>カズヒト</v>
          </cell>
          <cell r="T1157" t="str">
            <v>オマタ　カズヒト</v>
          </cell>
          <cell r="U1157" t="str">
            <v>小俣</v>
          </cell>
          <cell r="V1157" t="str">
            <v>和人</v>
          </cell>
          <cell r="W1157" t="str">
            <v>小俣　和人</v>
          </cell>
          <cell r="X1157">
            <v>24053</v>
          </cell>
          <cell r="Y1157">
            <v>57</v>
          </cell>
          <cell r="Z1157" t="str">
            <v>168-0073</v>
          </cell>
          <cell r="AA1157" t="str">
            <v>東京都</v>
          </cell>
          <cell r="AB1157" t="str">
            <v>杉並区下高井戸1-30-11</v>
          </cell>
          <cell r="AC1157" t="str">
            <v>日神デユオステージ桜上水301</v>
          </cell>
          <cell r="AD1157" t="str">
            <v>080-2472-4428</v>
          </cell>
          <cell r="AE1157" t="str">
            <v>omata.kazuhito@panasonic-homes.com</v>
          </cell>
          <cell r="AF1157" t="str">
            <v>パナソニックリフォーム株式会社</v>
          </cell>
          <cell r="AG1157" t="str">
            <v>首都圏支社</v>
          </cell>
          <cell r="AH1157" t="str">
            <v>163-0911</v>
          </cell>
          <cell r="AI1157" t="str">
            <v>東京都</v>
          </cell>
          <cell r="AJ1157" t="str">
            <v>新宿区西新宿2-3-1</v>
          </cell>
          <cell r="AK1157" t="str">
            <v>新宿モノリスビル11階</v>
          </cell>
          <cell r="AL1157" t="str">
            <v>03-3345-8729</v>
          </cell>
          <cell r="AM1157" t="str">
            <v>⑥</v>
          </cell>
          <cell r="AN1157" t="str">
            <v>小俣　和人</v>
          </cell>
          <cell r="AO1157">
            <v>0</v>
          </cell>
          <cell r="AP1157">
            <v>1</v>
          </cell>
          <cell r="AS1157" t="str">
            <v>一括</v>
          </cell>
          <cell r="BA1157" t="str">
            <v/>
          </cell>
          <cell r="BB1157" t="str">
            <v/>
          </cell>
          <cell r="BC1157" t="str">
            <v/>
          </cell>
          <cell r="BD1157" t="str">
            <v/>
          </cell>
          <cell r="BE1157" t="str">
            <v/>
          </cell>
          <cell r="BF1157" t="str">
            <v/>
          </cell>
          <cell r="BG1157" t="str">
            <v>9:30</v>
          </cell>
          <cell r="BH1157" t="str">
            <v>17:00</v>
          </cell>
          <cell r="BI1157" t="str">
            <v>9:00</v>
          </cell>
          <cell r="BJ1157" t="str">
            <v>17:10</v>
          </cell>
          <cell r="BK1157" t="str">
            <v/>
          </cell>
          <cell r="BL1157" t="str">
            <v/>
          </cell>
        </row>
        <row r="1158">
          <cell r="A1158" t="str">
            <v>23-1030510-040</v>
          </cell>
          <cell r="B1158">
            <v>45001</v>
          </cell>
          <cell r="C1158">
            <v>45019</v>
          </cell>
          <cell r="F1158" t="str">
            <v>1030510</v>
          </cell>
          <cell r="G1158">
            <v>40</v>
          </cell>
          <cell r="H1158">
            <v>3</v>
          </cell>
          <cell r="I1158" t="str">
            <v>東京(飯田橋)</v>
          </cell>
          <cell r="J1158" t="str">
            <v>飯田橋レインボービル</v>
          </cell>
          <cell r="K1158" t="str">
            <v>大会議室</v>
          </cell>
          <cell r="L1158">
            <v>45056</v>
          </cell>
          <cell r="M1158">
            <v>45057</v>
          </cell>
          <cell r="O1158" t="str">
            <v>東京(飯田橋)</v>
          </cell>
          <cell r="P1158" t="str">
            <v>一般</v>
          </cell>
          <cell r="Q1158">
            <v>1</v>
          </cell>
          <cell r="R1158" t="str">
            <v>スダ</v>
          </cell>
          <cell r="S1158" t="str">
            <v>コウジ</v>
          </cell>
          <cell r="T1158" t="str">
            <v>スダ　コウジ</v>
          </cell>
          <cell r="U1158" t="str">
            <v>須田</v>
          </cell>
          <cell r="V1158" t="str">
            <v>耕司</v>
          </cell>
          <cell r="W1158" t="str">
            <v>須田　耕司</v>
          </cell>
          <cell r="X1158">
            <v>27464</v>
          </cell>
          <cell r="Y1158">
            <v>48</v>
          </cell>
          <cell r="Z1158" t="str">
            <v>187-0025</v>
          </cell>
          <cell r="AA1158" t="str">
            <v>東京都</v>
          </cell>
          <cell r="AB1158" t="str">
            <v>小平市津田町3-26-3</v>
          </cell>
          <cell r="AC1158" t="str">
            <v/>
          </cell>
          <cell r="AD1158" t="str">
            <v>080-2472-4457</v>
          </cell>
          <cell r="AE1158" t="str">
            <v>suda.koji001@panasonic-homes.com</v>
          </cell>
          <cell r="AF1158" t="str">
            <v>パナソニックリフォーム株式会社</v>
          </cell>
          <cell r="AG1158" t="str">
            <v>首都圏支社</v>
          </cell>
          <cell r="AH1158" t="str">
            <v>156-0052</v>
          </cell>
          <cell r="AI1158" t="str">
            <v>東京都</v>
          </cell>
          <cell r="AJ1158" t="str">
            <v>世田谷区経堂5-26-8</v>
          </cell>
          <cell r="AK1158" t="str">
            <v/>
          </cell>
          <cell r="AL1158" t="str">
            <v>03-3706-8746</v>
          </cell>
          <cell r="AM1158" t="str">
            <v>⑥</v>
          </cell>
          <cell r="AN1158" t="str">
            <v>須田　耕司</v>
          </cell>
          <cell r="AO1158">
            <v>1</v>
          </cell>
          <cell r="AP1158">
            <v>1</v>
          </cell>
          <cell r="AS1158" t="str">
            <v>一括</v>
          </cell>
          <cell r="BA1158">
            <v>38</v>
          </cell>
          <cell r="BB1158" t="str">
            <v>○</v>
          </cell>
          <cell r="BC1158" t="str">
            <v>221030510040</v>
          </cell>
          <cell r="BD1158">
            <v>45057</v>
          </cell>
          <cell r="BE1158">
            <v>45069</v>
          </cell>
          <cell r="BF1158">
            <v>45071</v>
          </cell>
          <cell r="BG1158" t="str">
            <v>9:30</v>
          </cell>
          <cell r="BH1158" t="str">
            <v>17:00</v>
          </cell>
          <cell r="BI1158" t="str">
            <v>9:00</v>
          </cell>
          <cell r="BJ1158" t="str">
            <v>17:10</v>
          </cell>
          <cell r="BK1158" t="str">
            <v/>
          </cell>
          <cell r="BL1158" t="str">
            <v/>
          </cell>
        </row>
        <row r="1159">
          <cell r="A1159" t="str">
            <v>日程変更</v>
          </cell>
          <cell r="B1159">
            <v>44991</v>
          </cell>
          <cell r="C1159">
            <v>45019</v>
          </cell>
          <cell r="F1159" t="str">
            <v>1030510</v>
          </cell>
          <cell r="G1159">
            <v>41</v>
          </cell>
          <cell r="H1159">
            <v>3</v>
          </cell>
          <cell r="I1159" t="str">
            <v>東京(飯田橋)</v>
          </cell>
          <cell r="J1159" t="str">
            <v>飯田橋レインボービル</v>
          </cell>
          <cell r="K1159" t="str">
            <v>大会議室</v>
          </cell>
          <cell r="L1159">
            <v>45056</v>
          </cell>
          <cell r="M1159">
            <v>45057</v>
          </cell>
          <cell r="O1159" t="str">
            <v>東京(飯田橋)</v>
          </cell>
          <cell r="P1159" t="str">
            <v>一般</v>
          </cell>
          <cell r="Q1159">
            <v>1</v>
          </cell>
          <cell r="R1159" t="str">
            <v>スズキ</v>
          </cell>
          <cell r="S1159" t="str">
            <v>コウジ</v>
          </cell>
          <cell r="T1159" t="str">
            <v>スズキ　コウジ</v>
          </cell>
          <cell r="U1159" t="str">
            <v>鈴木</v>
          </cell>
          <cell r="V1159" t="str">
            <v>浩二</v>
          </cell>
          <cell r="W1159" t="str">
            <v>鈴木　浩二</v>
          </cell>
          <cell r="X1159">
            <v>22137</v>
          </cell>
          <cell r="Y1159">
            <v>62</v>
          </cell>
          <cell r="Z1159" t="str">
            <v>270-0025</v>
          </cell>
          <cell r="AA1159" t="str">
            <v>千葉県</v>
          </cell>
          <cell r="AB1159" t="str">
            <v>松戸市中和倉４８０</v>
          </cell>
          <cell r="AC1159" t="str">
            <v/>
          </cell>
          <cell r="AD1159" t="str">
            <v>080-2472-4421</v>
          </cell>
          <cell r="AE1159" t="str">
            <v>suzuki.koji003@panasonic-homes.com</v>
          </cell>
          <cell r="AF1159" t="str">
            <v>パナソニックリフォーム株式会社</v>
          </cell>
          <cell r="AG1159" t="str">
            <v>首都圏支社東京東営業部</v>
          </cell>
          <cell r="AH1159" t="str">
            <v>130-0013</v>
          </cell>
          <cell r="AI1159" t="str">
            <v>東京都</v>
          </cell>
          <cell r="AJ1159" t="str">
            <v>墨田区錦糸3-2-1</v>
          </cell>
          <cell r="AK1159" t="str">
            <v>アルカイースト５F</v>
          </cell>
          <cell r="AL1159" t="str">
            <v>03-5619-1018</v>
          </cell>
          <cell r="AM1159" t="str">
            <v>⑥</v>
          </cell>
          <cell r="AN1159" t="str">
            <v>鈴木　浩二</v>
          </cell>
          <cell r="AO1159">
            <v>1</v>
          </cell>
          <cell r="AP1159">
            <v>1</v>
          </cell>
          <cell r="AS1159" t="str">
            <v>一括</v>
          </cell>
          <cell r="BA1159" t="str">
            <v/>
          </cell>
          <cell r="BB1159" t="str">
            <v/>
          </cell>
          <cell r="BC1159" t="str">
            <v/>
          </cell>
          <cell r="BD1159" t="str">
            <v/>
          </cell>
          <cell r="BE1159" t="str">
            <v/>
          </cell>
          <cell r="BF1159" t="str">
            <v/>
          </cell>
          <cell r="BG1159" t="str">
            <v>9:30</v>
          </cell>
          <cell r="BH1159" t="str">
            <v>17:00</v>
          </cell>
          <cell r="BI1159" t="str">
            <v>9:00</v>
          </cell>
          <cell r="BJ1159" t="str">
            <v>17:10</v>
          </cell>
          <cell r="BK1159" t="str">
            <v/>
          </cell>
          <cell r="BL1159" t="str">
            <v/>
          </cell>
        </row>
        <row r="1160">
          <cell r="A1160" t="str">
            <v>23-1030510-042</v>
          </cell>
          <cell r="B1160">
            <v>44987</v>
          </cell>
          <cell r="C1160">
            <v>45019</v>
          </cell>
          <cell r="F1160" t="str">
            <v>1030510</v>
          </cell>
          <cell r="G1160">
            <v>42</v>
          </cell>
          <cell r="H1160">
            <v>3</v>
          </cell>
          <cell r="I1160" t="str">
            <v>東京(飯田橋)</v>
          </cell>
          <cell r="J1160" t="str">
            <v>飯田橋レインボービル</v>
          </cell>
          <cell r="K1160" t="str">
            <v>大会議室</v>
          </cell>
          <cell r="L1160">
            <v>45056</v>
          </cell>
          <cell r="M1160">
            <v>45057</v>
          </cell>
          <cell r="O1160" t="str">
            <v>東京(飯田橋)</v>
          </cell>
          <cell r="P1160" t="str">
            <v>一般</v>
          </cell>
          <cell r="Q1160">
            <v>1</v>
          </cell>
          <cell r="R1160" t="str">
            <v>クドウ</v>
          </cell>
          <cell r="S1160" t="str">
            <v>アキラ</v>
          </cell>
          <cell r="T1160" t="str">
            <v>クドウ　アキラ</v>
          </cell>
          <cell r="U1160" t="str">
            <v>工藤</v>
          </cell>
          <cell r="V1160" t="str">
            <v>徹</v>
          </cell>
          <cell r="W1160" t="str">
            <v>工藤　徹</v>
          </cell>
          <cell r="X1160">
            <v>29865</v>
          </cell>
          <cell r="Y1160">
            <v>42</v>
          </cell>
          <cell r="Z1160" t="str">
            <v>130-0021</v>
          </cell>
          <cell r="AA1160" t="str">
            <v>東京都</v>
          </cell>
          <cell r="AB1160" t="str">
            <v>墨田区緑3-1-2</v>
          </cell>
          <cell r="AC1160" t="str">
            <v>ハーモニーレジデンス東京イースト302</v>
          </cell>
          <cell r="AD1160" t="str">
            <v>080-2455-1400</v>
          </cell>
          <cell r="AE1160" t="str">
            <v>kudo.akira@panasonic-homes.com</v>
          </cell>
          <cell r="AF1160" t="str">
            <v>パナソニックリフォーム株式会社</v>
          </cell>
          <cell r="AG1160" t="str">
            <v>首都圏支社 第一営業部</v>
          </cell>
          <cell r="AH1160" t="str">
            <v>130-0013</v>
          </cell>
          <cell r="AI1160" t="str">
            <v>東京都</v>
          </cell>
          <cell r="AJ1160" t="str">
            <v>墨田区錦糸3-2-1</v>
          </cell>
          <cell r="AK1160" t="str">
            <v>アルカイースト5階</v>
          </cell>
          <cell r="AL1160" t="str">
            <v>03-5619-6281</v>
          </cell>
          <cell r="AM1160" t="str">
            <v>⑥</v>
          </cell>
          <cell r="AN1160" t="str">
            <v>工藤　徹</v>
          </cell>
          <cell r="AO1160">
            <v>1</v>
          </cell>
          <cell r="AP1160">
            <v>1</v>
          </cell>
          <cell r="AS1160" t="str">
            <v>一括</v>
          </cell>
          <cell r="BA1160">
            <v>38</v>
          </cell>
          <cell r="BB1160" t="str">
            <v>○</v>
          </cell>
          <cell r="BC1160" t="str">
            <v>221030510042</v>
          </cell>
          <cell r="BD1160">
            <v>45057</v>
          </cell>
          <cell r="BE1160">
            <v>45069</v>
          </cell>
          <cell r="BF1160">
            <v>45071</v>
          </cell>
          <cell r="BG1160" t="str">
            <v>9:30</v>
          </cell>
          <cell r="BH1160" t="str">
            <v>17:00</v>
          </cell>
          <cell r="BI1160" t="str">
            <v>9:00</v>
          </cell>
          <cell r="BJ1160" t="str">
            <v>17:10</v>
          </cell>
          <cell r="BK1160" t="str">
            <v/>
          </cell>
          <cell r="BL1160" t="str">
            <v/>
          </cell>
        </row>
        <row r="1161">
          <cell r="A1161" t="str">
            <v>23-1030510-043</v>
          </cell>
          <cell r="B1161">
            <v>44991</v>
          </cell>
          <cell r="C1161">
            <v>45019</v>
          </cell>
          <cell r="F1161" t="str">
            <v>1030510</v>
          </cell>
          <cell r="G1161">
            <v>43</v>
          </cell>
          <cell r="H1161">
            <v>3</v>
          </cell>
          <cell r="I1161" t="str">
            <v>東京(飯田橋)</v>
          </cell>
          <cell r="J1161" t="str">
            <v>飯田橋レインボービル</v>
          </cell>
          <cell r="K1161" t="str">
            <v>大会議室</v>
          </cell>
          <cell r="L1161">
            <v>45056</v>
          </cell>
          <cell r="M1161">
            <v>45057</v>
          </cell>
          <cell r="O1161" t="str">
            <v>東京(飯田橋)</v>
          </cell>
          <cell r="P1161" t="str">
            <v>一般</v>
          </cell>
          <cell r="Q1161">
            <v>1</v>
          </cell>
          <cell r="R1161" t="str">
            <v>カモンジ</v>
          </cell>
          <cell r="S1161" t="str">
            <v>マサノリ</v>
          </cell>
          <cell r="T1161" t="str">
            <v>カモンジ　マサノリ</v>
          </cell>
          <cell r="U1161" t="str">
            <v>加文字</v>
          </cell>
          <cell r="V1161" t="str">
            <v>政則</v>
          </cell>
          <cell r="W1161" t="str">
            <v>加文字　政則</v>
          </cell>
          <cell r="X1161">
            <v>24023</v>
          </cell>
          <cell r="Y1161">
            <v>57</v>
          </cell>
          <cell r="Z1161" t="str">
            <v>343-0032</v>
          </cell>
          <cell r="AA1161" t="str">
            <v>埼玉県</v>
          </cell>
          <cell r="AB1161" t="str">
            <v>越谷市袋山2032-7</v>
          </cell>
          <cell r="AC1161" t="str">
            <v/>
          </cell>
          <cell r="AD1161" t="str">
            <v>080-2472-4427</v>
          </cell>
          <cell r="AE1161" t="str">
            <v>kamonji.masanori@panasonic-homes.com</v>
          </cell>
          <cell r="AF1161" t="str">
            <v>パナソニックリフォーム株式会社</v>
          </cell>
          <cell r="AG1161" t="str">
            <v>首都圏支社</v>
          </cell>
          <cell r="AH1161" t="str">
            <v>130-0013</v>
          </cell>
          <cell r="AI1161" t="str">
            <v>東京都</v>
          </cell>
          <cell r="AJ1161" t="str">
            <v>墨田区錦糸3-2-1</v>
          </cell>
          <cell r="AK1161" t="str">
            <v>アルカイースト5階</v>
          </cell>
          <cell r="AL1161" t="str">
            <v>03-5619-1018</v>
          </cell>
          <cell r="AM1161" t="str">
            <v>⑥</v>
          </cell>
          <cell r="AN1161" t="str">
            <v>加文字　政則</v>
          </cell>
          <cell r="AO1161">
            <v>0</v>
          </cell>
          <cell r="AP1161">
            <v>0</v>
          </cell>
          <cell r="AS1161" t="str">
            <v>一括</v>
          </cell>
          <cell r="BA1161">
            <v>38</v>
          </cell>
          <cell r="BB1161" t="str">
            <v>○</v>
          </cell>
          <cell r="BC1161" t="str">
            <v>221030510043</v>
          </cell>
          <cell r="BD1161">
            <v>45057</v>
          </cell>
          <cell r="BE1161">
            <v>45069</v>
          </cell>
          <cell r="BF1161">
            <v>45071</v>
          </cell>
          <cell r="BG1161" t="str">
            <v>9:30</v>
          </cell>
          <cell r="BH1161" t="str">
            <v>17:00</v>
          </cell>
          <cell r="BI1161" t="str">
            <v>9:00</v>
          </cell>
          <cell r="BJ1161" t="str">
            <v>17:10</v>
          </cell>
          <cell r="BK1161" t="str">
            <v/>
          </cell>
          <cell r="BL1161" t="str">
            <v/>
          </cell>
        </row>
        <row r="1162">
          <cell r="A1162" t="str">
            <v>23-1030510-044</v>
          </cell>
          <cell r="B1162">
            <v>44988</v>
          </cell>
          <cell r="C1162">
            <v>45019</v>
          </cell>
          <cell r="F1162" t="str">
            <v>1030510</v>
          </cell>
          <cell r="G1162">
            <v>44</v>
          </cell>
          <cell r="H1162">
            <v>3</v>
          </cell>
          <cell r="I1162" t="str">
            <v>東京(飯田橋)</v>
          </cell>
          <cell r="J1162" t="str">
            <v>飯田橋レインボービル</v>
          </cell>
          <cell r="K1162" t="str">
            <v>大会議室</v>
          </cell>
          <cell r="L1162">
            <v>45056</v>
          </cell>
          <cell r="M1162">
            <v>45057</v>
          </cell>
          <cell r="O1162" t="str">
            <v>東京(飯田橋)</v>
          </cell>
          <cell r="P1162" t="str">
            <v>一般</v>
          </cell>
          <cell r="Q1162">
            <v>1</v>
          </cell>
          <cell r="R1162" t="str">
            <v>ホシノ</v>
          </cell>
          <cell r="S1162" t="str">
            <v>ミサホ</v>
          </cell>
          <cell r="T1162" t="str">
            <v>ホシノ　ミサホ</v>
          </cell>
          <cell r="U1162" t="str">
            <v>星野</v>
          </cell>
          <cell r="V1162" t="str">
            <v>操</v>
          </cell>
          <cell r="W1162" t="str">
            <v>星野　操</v>
          </cell>
          <cell r="X1162">
            <v>25780</v>
          </cell>
          <cell r="Y1162">
            <v>52</v>
          </cell>
          <cell r="Z1162" t="str">
            <v>110-0003</v>
          </cell>
          <cell r="AA1162" t="str">
            <v>東京都</v>
          </cell>
          <cell r="AB1162" t="str">
            <v>台東区根岸4丁目9番地12号</v>
          </cell>
          <cell r="AC1162" t="str">
            <v>メゾン根岸203号室</v>
          </cell>
          <cell r="AD1162" t="str">
            <v>080-2472-3353</v>
          </cell>
          <cell r="AE1162" t="str">
            <v>nishi.misaho@panasonic-homes.com</v>
          </cell>
          <cell r="AF1162" t="str">
            <v>パナソニックリフォーム株式会社</v>
          </cell>
          <cell r="AG1162" t="str">
            <v>首都圏支社</v>
          </cell>
          <cell r="AH1162" t="str">
            <v>130-0013</v>
          </cell>
          <cell r="AI1162" t="str">
            <v>東京都</v>
          </cell>
          <cell r="AJ1162" t="str">
            <v>墨田区錦糸3丁目2番地1号</v>
          </cell>
          <cell r="AK1162" t="str">
            <v>アルカイースト5階</v>
          </cell>
          <cell r="AL1162" t="str">
            <v>03-5619-1018</v>
          </cell>
          <cell r="AM1162" t="str">
            <v>⑥</v>
          </cell>
          <cell r="AN1162" t="str">
            <v>星野　操</v>
          </cell>
          <cell r="AO1162">
            <v>1</v>
          </cell>
          <cell r="AP1162">
            <v>1</v>
          </cell>
          <cell r="AS1162" t="str">
            <v>一括</v>
          </cell>
          <cell r="BA1162">
            <v>37</v>
          </cell>
          <cell r="BB1162" t="str">
            <v>○</v>
          </cell>
          <cell r="BC1162" t="str">
            <v>221030510044</v>
          </cell>
          <cell r="BD1162">
            <v>45057</v>
          </cell>
          <cell r="BE1162">
            <v>45069</v>
          </cell>
          <cell r="BF1162">
            <v>45071</v>
          </cell>
          <cell r="BG1162" t="str">
            <v>9:30</v>
          </cell>
          <cell r="BH1162" t="str">
            <v>17:00</v>
          </cell>
          <cell r="BI1162" t="str">
            <v>9:00</v>
          </cell>
          <cell r="BJ1162" t="str">
            <v>17:10</v>
          </cell>
          <cell r="BK1162" t="str">
            <v/>
          </cell>
          <cell r="BL1162" t="str">
            <v/>
          </cell>
        </row>
        <row r="1163">
          <cell r="A1163" t="str">
            <v>日程変更</v>
          </cell>
          <cell r="B1163">
            <v>44812</v>
          </cell>
          <cell r="F1163" t="str">
            <v>1030510</v>
          </cell>
          <cell r="G1163">
            <v>45</v>
          </cell>
          <cell r="H1163">
            <v>3</v>
          </cell>
          <cell r="I1163" t="str">
            <v>東京(飯田橋)</v>
          </cell>
          <cell r="J1163" t="str">
            <v>飯田橋レインボービル</v>
          </cell>
          <cell r="K1163" t="str">
            <v>大会議室</v>
          </cell>
          <cell r="L1163">
            <v>45056</v>
          </cell>
          <cell r="M1163">
            <v>45057</v>
          </cell>
          <cell r="O1163" t="str">
            <v>東京(飯田橋)</v>
          </cell>
          <cell r="P1163" t="str">
            <v>一般</v>
          </cell>
          <cell r="Q1163">
            <v>1</v>
          </cell>
          <cell r="R1163" t="str">
            <v>コバヤシ</v>
          </cell>
          <cell r="S1163" t="str">
            <v>マサナオ</v>
          </cell>
          <cell r="T1163" t="str">
            <v>コバヤシ　マサナオ</v>
          </cell>
          <cell r="U1163" t="str">
            <v>小林</v>
          </cell>
          <cell r="V1163" t="str">
            <v>正尚</v>
          </cell>
          <cell r="W1163" t="str">
            <v>小林　正尚</v>
          </cell>
          <cell r="X1163">
            <v>24356</v>
          </cell>
          <cell r="Y1163">
            <v>56</v>
          </cell>
          <cell r="Z1163" t="str">
            <v>251-0021</v>
          </cell>
          <cell r="AA1163" t="str">
            <v>神奈川県</v>
          </cell>
          <cell r="AB1163" t="str">
            <v>藤沢市鵠沼神明2-4-18</v>
          </cell>
          <cell r="AC1163" t="str">
            <v/>
          </cell>
          <cell r="AD1163" t="str">
            <v>090-8849-9827</v>
          </cell>
          <cell r="AE1163" t="str">
            <v>m-kobayashi@itc-uc.co.jp</v>
          </cell>
          <cell r="AF1163" t="str">
            <v>伊藤忠アーバンコミュニティ株式会社</v>
          </cell>
          <cell r="AG1163" t="str">
            <v>東日本エンジニアリング部</v>
          </cell>
          <cell r="AH1163" t="str">
            <v>103-0011</v>
          </cell>
          <cell r="AI1163" t="str">
            <v>東京都</v>
          </cell>
          <cell r="AJ1163" t="str">
            <v>中央区日本橋大伝馬町1-4</v>
          </cell>
          <cell r="AK1163" t="str">
            <v>野村不動産日本橋大伝馬町ビル3F</v>
          </cell>
          <cell r="AL1163" t="str">
            <v>050-5369-2374</v>
          </cell>
          <cell r="AM1163" t="str">
            <v>⑥</v>
          </cell>
          <cell r="AN1163" t="str">
            <v>小林　正尚</v>
          </cell>
          <cell r="AO1163">
            <v>0</v>
          </cell>
          <cell r="AP1163">
            <v>1</v>
          </cell>
          <cell r="AS1163" t="str">
            <v>一括</v>
          </cell>
          <cell r="BA1163" t="str">
            <v/>
          </cell>
          <cell r="BB1163" t="str">
            <v/>
          </cell>
          <cell r="BC1163" t="str">
            <v/>
          </cell>
          <cell r="BD1163" t="str">
            <v/>
          </cell>
          <cell r="BE1163" t="str">
            <v/>
          </cell>
          <cell r="BF1163" t="str">
            <v/>
          </cell>
          <cell r="BG1163" t="str">
            <v>9:30</v>
          </cell>
          <cell r="BH1163" t="str">
            <v>17:00</v>
          </cell>
          <cell r="BI1163" t="str">
            <v>9:00</v>
          </cell>
          <cell r="BJ1163" t="str">
            <v>17:10</v>
          </cell>
          <cell r="BK1163" t="str">
            <v/>
          </cell>
          <cell r="BL1163" t="str">
            <v/>
          </cell>
        </row>
        <row r="1164">
          <cell r="A1164" t="str">
            <v>23-1030510-046</v>
          </cell>
          <cell r="B1164">
            <v>44812</v>
          </cell>
          <cell r="F1164" t="str">
            <v>1030510</v>
          </cell>
          <cell r="G1164">
            <v>46</v>
          </cell>
          <cell r="H1164">
            <v>3</v>
          </cell>
          <cell r="I1164" t="str">
            <v>東京(飯田橋)</v>
          </cell>
          <cell r="J1164" t="str">
            <v>飯田橋レインボービル</v>
          </cell>
          <cell r="K1164" t="str">
            <v>大会議室</v>
          </cell>
          <cell r="L1164">
            <v>45056</v>
          </cell>
          <cell r="M1164">
            <v>45057</v>
          </cell>
          <cell r="O1164" t="str">
            <v>東京(飯田橋)</v>
          </cell>
          <cell r="P1164" t="str">
            <v>一般</v>
          </cell>
          <cell r="Q1164">
            <v>1</v>
          </cell>
          <cell r="R1164" t="str">
            <v>トグサリ</v>
          </cell>
          <cell r="S1164" t="str">
            <v>タクヤ</v>
          </cell>
          <cell r="T1164" t="str">
            <v>トグサリ　タクヤ</v>
          </cell>
          <cell r="U1164" t="str">
            <v>戸鎖</v>
          </cell>
          <cell r="V1164" t="str">
            <v>卓也</v>
          </cell>
          <cell r="W1164" t="str">
            <v>戸鎖　卓也</v>
          </cell>
          <cell r="X1164">
            <v>28966</v>
          </cell>
          <cell r="Y1164">
            <v>43</v>
          </cell>
          <cell r="Z1164" t="str">
            <v>369-0305</v>
          </cell>
          <cell r="AA1164" t="str">
            <v>埼玉県</v>
          </cell>
          <cell r="AB1164" t="str">
            <v>児玉郡上里町神保原町568-2</v>
          </cell>
          <cell r="AC1164" t="str">
            <v/>
          </cell>
          <cell r="AD1164" t="str">
            <v>080-2671-4746</v>
          </cell>
          <cell r="AE1164" t="str">
            <v>t-togusari@itc-uc.co.jp</v>
          </cell>
          <cell r="AF1164" t="str">
            <v>伊藤忠アーバンコミュニティ株式会社</v>
          </cell>
          <cell r="AG1164" t="str">
            <v>東京本社</v>
          </cell>
          <cell r="AH1164" t="str">
            <v>103-0011</v>
          </cell>
          <cell r="AI1164" t="str">
            <v>東京都</v>
          </cell>
          <cell r="AJ1164" t="str">
            <v>中央区日本橋大伝馬町1-4</v>
          </cell>
          <cell r="AK1164" t="str">
            <v>野村不動産日本橋大伝馬町ビル3F</v>
          </cell>
          <cell r="AL1164" t="str">
            <v>03-3662-5163</v>
          </cell>
          <cell r="AM1164" t="str">
            <v>⑥</v>
          </cell>
          <cell r="AN1164" t="str">
            <v>戸鎖　卓也</v>
          </cell>
          <cell r="AO1164">
            <v>1</v>
          </cell>
          <cell r="AP1164">
            <v>1</v>
          </cell>
          <cell r="AS1164" t="str">
            <v>一括</v>
          </cell>
          <cell r="BA1164">
            <v>40</v>
          </cell>
          <cell r="BB1164" t="str">
            <v>○</v>
          </cell>
          <cell r="BC1164" t="str">
            <v>221030510046</v>
          </cell>
          <cell r="BD1164">
            <v>45057</v>
          </cell>
          <cell r="BE1164">
            <v>45069</v>
          </cell>
          <cell r="BF1164">
            <v>45071</v>
          </cell>
          <cell r="BG1164" t="str">
            <v>9:30</v>
          </cell>
          <cell r="BH1164" t="str">
            <v>17:00</v>
          </cell>
          <cell r="BI1164" t="str">
            <v>9:00</v>
          </cell>
          <cell r="BJ1164" t="str">
            <v>17:10</v>
          </cell>
          <cell r="BK1164" t="str">
            <v/>
          </cell>
          <cell r="BL1164" t="str">
            <v/>
          </cell>
        </row>
        <row r="1165">
          <cell r="A1165" t="str">
            <v>23-1030510-047</v>
          </cell>
          <cell r="B1165">
            <v>44998</v>
          </cell>
          <cell r="C1165">
            <v>45019</v>
          </cell>
          <cell r="F1165" t="str">
            <v>1030510</v>
          </cell>
          <cell r="G1165">
            <v>47</v>
          </cell>
          <cell r="H1165">
            <v>3</v>
          </cell>
          <cell r="I1165" t="str">
            <v>東京(飯田橋)</v>
          </cell>
          <cell r="J1165" t="str">
            <v>飯田橋レインボービル</v>
          </cell>
          <cell r="K1165" t="str">
            <v>大会議室</v>
          </cell>
          <cell r="L1165">
            <v>45056</v>
          </cell>
          <cell r="M1165">
            <v>45057</v>
          </cell>
          <cell r="O1165" t="str">
            <v>東京(飯田橋)</v>
          </cell>
          <cell r="P1165" t="str">
            <v>一般</v>
          </cell>
          <cell r="Q1165">
            <v>1</v>
          </cell>
          <cell r="R1165" t="str">
            <v>トヨサキ</v>
          </cell>
          <cell r="S1165" t="str">
            <v>シンタロウ</v>
          </cell>
          <cell r="T1165" t="str">
            <v>トヨサキ　シンタロウ</v>
          </cell>
          <cell r="U1165" t="str">
            <v>豊﨑</v>
          </cell>
          <cell r="V1165" t="str">
            <v>慎太郎</v>
          </cell>
          <cell r="W1165" t="str">
            <v>豊﨑　慎太郎</v>
          </cell>
          <cell r="X1165">
            <v>29515</v>
          </cell>
          <cell r="Y1165">
            <v>43</v>
          </cell>
          <cell r="Z1165" t="str">
            <v>273-0035</v>
          </cell>
          <cell r="AA1165" t="str">
            <v>千葉県</v>
          </cell>
          <cell r="AB1165" t="str">
            <v>船橋市本中山3-23-7</v>
          </cell>
          <cell r="AC1165" t="str">
            <v>サンマンション中山101</v>
          </cell>
          <cell r="AD1165" t="str">
            <v>090-3107-7445</v>
          </cell>
          <cell r="AE1165" t="str">
            <v>hintaro.toyosaki@yamamoto-kun.co.jp</v>
          </cell>
          <cell r="AF1165" t="str">
            <v>株式会社やまもとくん</v>
          </cell>
          <cell r="AG1165" t="str">
            <v>大手町支店</v>
          </cell>
          <cell r="AH1165" t="str">
            <v>100-0004</v>
          </cell>
          <cell r="AI1165" t="str">
            <v>東京都</v>
          </cell>
          <cell r="AJ1165" t="str">
            <v>千代田区大手町1-6-1</v>
          </cell>
          <cell r="AK1165" t="str">
            <v>大手町ビル</v>
          </cell>
          <cell r="AL1165" t="str">
            <v>0120－55－6406</v>
          </cell>
          <cell r="AM1165" t="str">
            <v>⑥</v>
          </cell>
          <cell r="AN1165" t="str">
            <v>豊﨑　慎太郎</v>
          </cell>
          <cell r="AO1165">
            <v>1</v>
          </cell>
          <cell r="AP1165">
            <v>1</v>
          </cell>
          <cell r="AS1165" t="str">
            <v>三菱</v>
          </cell>
          <cell r="AT1165">
            <v>45023</v>
          </cell>
          <cell r="BA1165">
            <v>36</v>
          </cell>
          <cell r="BB1165" t="str">
            <v>○</v>
          </cell>
          <cell r="BC1165" t="str">
            <v>221030510047</v>
          </cell>
          <cell r="BD1165">
            <v>45057</v>
          </cell>
          <cell r="BE1165">
            <v>45069</v>
          </cell>
          <cell r="BF1165">
            <v>45071</v>
          </cell>
          <cell r="BG1165" t="str">
            <v>9:30</v>
          </cell>
          <cell r="BH1165" t="str">
            <v>17:00</v>
          </cell>
          <cell r="BI1165" t="str">
            <v>9:00</v>
          </cell>
          <cell r="BJ1165" t="str">
            <v>17:10</v>
          </cell>
          <cell r="BK1165" t="str">
            <v/>
          </cell>
          <cell r="BL1165" t="str">
            <v/>
          </cell>
        </row>
        <row r="1166">
          <cell r="A1166" t="str">
            <v>23-1030510-048</v>
          </cell>
          <cell r="B1166">
            <v>45019</v>
          </cell>
          <cell r="C1166">
            <v>45019</v>
          </cell>
          <cell r="F1166" t="str">
            <v>1030510</v>
          </cell>
          <cell r="G1166">
            <v>48</v>
          </cell>
          <cell r="H1166">
            <v>3</v>
          </cell>
          <cell r="I1166" t="str">
            <v>東京(飯田橋)</v>
          </cell>
          <cell r="J1166" t="str">
            <v>飯田橋レインボービル</v>
          </cell>
          <cell r="K1166" t="str">
            <v>大会議室</v>
          </cell>
          <cell r="L1166">
            <v>45056</v>
          </cell>
          <cell r="M1166">
            <v>45057</v>
          </cell>
          <cell r="O1166" t="str">
            <v>東京(飯田橋)</v>
          </cell>
          <cell r="P1166" t="str">
            <v>一般</v>
          </cell>
          <cell r="Q1166">
            <v>1</v>
          </cell>
          <cell r="R1166" t="str">
            <v>ゴトウ</v>
          </cell>
          <cell r="S1166" t="str">
            <v>ヒロフミ</v>
          </cell>
          <cell r="T1166" t="str">
            <v>ゴトウ　ヒロフミ</v>
          </cell>
          <cell r="U1166" t="str">
            <v>後藤</v>
          </cell>
          <cell r="V1166" t="str">
            <v>洋史</v>
          </cell>
          <cell r="W1166" t="str">
            <v>後藤　洋史</v>
          </cell>
          <cell r="X1166">
            <v>26524</v>
          </cell>
          <cell r="Y1166">
            <v>50</v>
          </cell>
          <cell r="Z1166" t="str">
            <v>406-0034</v>
          </cell>
          <cell r="AA1166" t="str">
            <v>山梨県</v>
          </cell>
          <cell r="AB1166" t="str">
            <v>笛吹市石和町唐柏317-10</v>
          </cell>
          <cell r="AC1166" t="str">
            <v/>
          </cell>
          <cell r="AD1166" t="str">
            <v>080-3458-5814</v>
          </cell>
          <cell r="AE1166" t="str">
            <v>n.watanabe@kyoshinn.co.jp</v>
          </cell>
          <cell r="AF1166" t="str">
            <v>共信冷熱株式会社</v>
          </cell>
          <cell r="AG1166" t="str">
            <v>工事部</v>
          </cell>
          <cell r="AH1166" t="str">
            <v>400-0053</v>
          </cell>
          <cell r="AI1166" t="str">
            <v>山梨県</v>
          </cell>
          <cell r="AJ1166" t="str">
            <v>甲府市大里町1094</v>
          </cell>
          <cell r="AK1166" t="str">
            <v/>
          </cell>
          <cell r="AL1166" t="str">
            <v>055-241-4711</v>
          </cell>
          <cell r="AM1166" t="str">
            <v>⑥</v>
          </cell>
          <cell r="AN1166" t="str">
            <v>後藤　洋史</v>
          </cell>
          <cell r="AO1166">
            <v>1</v>
          </cell>
          <cell r="AP1166">
            <v>1</v>
          </cell>
          <cell r="AS1166" t="str">
            <v>三菱</v>
          </cell>
          <cell r="AT1166">
            <v>45021</v>
          </cell>
          <cell r="BA1166">
            <v>40</v>
          </cell>
          <cell r="BB1166" t="str">
            <v>○</v>
          </cell>
          <cell r="BC1166" t="str">
            <v>221030510048</v>
          </cell>
          <cell r="BD1166">
            <v>45057</v>
          </cell>
          <cell r="BE1166">
            <v>45069</v>
          </cell>
          <cell r="BF1166">
            <v>45071</v>
          </cell>
          <cell r="BG1166" t="str">
            <v>9:30</v>
          </cell>
          <cell r="BH1166" t="str">
            <v>17:00</v>
          </cell>
          <cell r="BI1166" t="str">
            <v>9:00</v>
          </cell>
          <cell r="BJ1166" t="str">
            <v>17:10</v>
          </cell>
          <cell r="BK1166" t="str">
            <v/>
          </cell>
          <cell r="BL1166" t="str">
            <v/>
          </cell>
        </row>
        <row r="1167">
          <cell r="A1167" t="str">
            <v>23-1030510-049</v>
          </cell>
          <cell r="B1167">
            <v>45019</v>
          </cell>
          <cell r="C1167">
            <v>45019</v>
          </cell>
          <cell r="F1167" t="str">
            <v>1030510</v>
          </cell>
          <cell r="G1167">
            <v>49</v>
          </cell>
          <cell r="H1167">
            <v>3</v>
          </cell>
          <cell r="I1167" t="str">
            <v>東京(飯田橋)</v>
          </cell>
          <cell r="J1167" t="str">
            <v>飯田橋レインボービル</v>
          </cell>
          <cell r="K1167" t="str">
            <v>大会議室</v>
          </cell>
          <cell r="L1167">
            <v>45056</v>
          </cell>
          <cell r="M1167">
            <v>45057</v>
          </cell>
          <cell r="O1167" t="str">
            <v>東京(飯田橋)</v>
          </cell>
          <cell r="P1167" t="str">
            <v>一般</v>
          </cell>
          <cell r="Q1167">
            <v>1</v>
          </cell>
          <cell r="R1167" t="str">
            <v>ナカヤマ</v>
          </cell>
          <cell r="S1167" t="str">
            <v>サトシ</v>
          </cell>
          <cell r="T1167" t="str">
            <v>ナカヤマ　サトシ</v>
          </cell>
          <cell r="U1167" t="str">
            <v>中山</v>
          </cell>
          <cell r="V1167" t="str">
            <v>聡智</v>
          </cell>
          <cell r="W1167" t="str">
            <v>中山　聡智</v>
          </cell>
          <cell r="X1167">
            <v>30911</v>
          </cell>
          <cell r="Y1167">
            <v>38</v>
          </cell>
          <cell r="Z1167" t="str">
            <v>400-0117</v>
          </cell>
          <cell r="AA1167" t="str">
            <v>山梨県</v>
          </cell>
          <cell r="AB1167" t="str">
            <v>甲斐市西八幡1591-6</v>
          </cell>
          <cell r="AC1167" t="str">
            <v/>
          </cell>
          <cell r="AD1167" t="str">
            <v>080-5635-7319</v>
          </cell>
          <cell r="AE1167" t="str">
            <v>n.watanabe@kyoshinn.co.jp</v>
          </cell>
          <cell r="AF1167" t="str">
            <v>共信冷熱株式会社</v>
          </cell>
          <cell r="AG1167" t="str">
            <v>工事部</v>
          </cell>
          <cell r="AH1167" t="str">
            <v>400-0053</v>
          </cell>
          <cell r="AI1167" t="str">
            <v>山梨県</v>
          </cell>
          <cell r="AJ1167" t="str">
            <v>甲府市大里町1094</v>
          </cell>
          <cell r="AK1167" t="str">
            <v/>
          </cell>
          <cell r="AL1167" t="str">
            <v>055-241-4711</v>
          </cell>
          <cell r="AM1167" t="str">
            <v>⑥</v>
          </cell>
          <cell r="AN1167" t="str">
            <v>中山　聡智</v>
          </cell>
          <cell r="AO1167">
            <v>1</v>
          </cell>
          <cell r="AP1167">
            <v>1</v>
          </cell>
          <cell r="AS1167" t="str">
            <v>三菱</v>
          </cell>
          <cell r="AT1167">
            <v>45021</v>
          </cell>
          <cell r="BA1167">
            <v>40</v>
          </cell>
          <cell r="BB1167" t="str">
            <v>○</v>
          </cell>
          <cell r="BC1167" t="str">
            <v>221030510049</v>
          </cell>
          <cell r="BD1167">
            <v>45057</v>
          </cell>
          <cell r="BE1167">
            <v>45069</v>
          </cell>
          <cell r="BF1167">
            <v>45071</v>
          </cell>
          <cell r="BG1167" t="str">
            <v>9:30</v>
          </cell>
          <cell r="BH1167" t="str">
            <v>17:00</v>
          </cell>
          <cell r="BI1167" t="str">
            <v>9:00</v>
          </cell>
          <cell r="BJ1167" t="str">
            <v>17:10</v>
          </cell>
          <cell r="BK1167" t="str">
            <v/>
          </cell>
          <cell r="BL1167" t="str">
            <v/>
          </cell>
        </row>
        <row r="1168">
          <cell r="A1168" t="str">
            <v>23-1030510-050</v>
          </cell>
          <cell r="B1168">
            <v>45000</v>
          </cell>
          <cell r="C1168">
            <v>45020</v>
          </cell>
          <cell r="F1168" t="str">
            <v>1030510</v>
          </cell>
          <cell r="G1168">
            <v>50</v>
          </cell>
          <cell r="H1168">
            <v>3</v>
          </cell>
          <cell r="I1168" t="str">
            <v>東京(飯田橋)</v>
          </cell>
          <cell r="J1168" t="str">
            <v>飯田橋レインボービル</v>
          </cell>
          <cell r="K1168" t="str">
            <v>大会議室</v>
          </cell>
          <cell r="L1168">
            <v>45056</v>
          </cell>
          <cell r="M1168">
            <v>45057</v>
          </cell>
          <cell r="O1168" t="str">
            <v>東京(飯田橋)</v>
          </cell>
          <cell r="P1168" t="str">
            <v>一般</v>
          </cell>
          <cell r="Q1168">
            <v>1</v>
          </cell>
          <cell r="R1168" t="str">
            <v>コダマ</v>
          </cell>
          <cell r="S1168" t="str">
            <v>アキヒコ</v>
          </cell>
          <cell r="T1168" t="str">
            <v>コダマ　アキヒコ</v>
          </cell>
          <cell r="U1168" t="str">
            <v>児玉</v>
          </cell>
          <cell r="V1168" t="str">
            <v>暁彦</v>
          </cell>
          <cell r="W1168" t="str">
            <v>児玉　暁彦</v>
          </cell>
          <cell r="X1168">
            <v>27373</v>
          </cell>
          <cell r="Y1168">
            <v>48</v>
          </cell>
          <cell r="Z1168" t="str">
            <v>156-0052</v>
          </cell>
          <cell r="AA1168" t="str">
            <v>東京都</v>
          </cell>
          <cell r="AB1168" t="str">
            <v>世田谷区経堂5-10-18</v>
          </cell>
          <cell r="AC1168" t="str">
            <v>ハイツ・ルルド　202</v>
          </cell>
          <cell r="AD1168" t="str">
            <v>080-2472-4384</v>
          </cell>
          <cell r="AE1168" t="str">
            <v>kodama.akihiko@panasonic-homes.com</v>
          </cell>
          <cell r="AF1168" t="str">
            <v>パナソニックリフォーム株式会社</v>
          </cell>
          <cell r="AG1168" t="str">
            <v>首都圏支社</v>
          </cell>
          <cell r="AH1168" t="str">
            <v>156-0052</v>
          </cell>
          <cell r="AI1168" t="str">
            <v>東京都</v>
          </cell>
          <cell r="AJ1168" t="str">
            <v>東京都世田谷区経堂5-26-8（1Ｆ）</v>
          </cell>
          <cell r="AK1168" t="str">
            <v/>
          </cell>
          <cell r="AL1168" t="str">
            <v>03-3706-8746</v>
          </cell>
          <cell r="AM1168" t="str">
            <v>⑥</v>
          </cell>
          <cell r="AN1168" t="str">
            <v>児玉　暁彦</v>
          </cell>
          <cell r="AO1168">
            <v>1</v>
          </cell>
          <cell r="AP1168">
            <v>1</v>
          </cell>
          <cell r="AS1168" t="str">
            <v>一括</v>
          </cell>
          <cell r="BA1168">
            <v>37</v>
          </cell>
          <cell r="BB1168" t="str">
            <v>○</v>
          </cell>
          <cell r="BC1168" t="str">
            <v>221030510050</v>
          </cell>
          <cell r="BD1168">
            <v>45057</v>
          </cell>
          <cell r="BE1168">
            <v>45069</v>
          </cell>
          <cell r="BF1168">
            <v>45071</v>
          </cell>
          <cell r="BG1168" t="str">
            <v>9:30</v>
          </cell>
          <cell r="BH1168" t="str">
            <v>17:00</v>
          </cell>
          <cell r="BI1168" t="str">
            <v>9:00</v>
          </cell>
          <cell r="BJ1168" t="str">
            <v>17:10</v>
          </cell>
          <cell r="BK1168" t="str">
            <v/>
          </cell>
          <cell r="BL1168" t="str">
            <v/>
          </cell>
        </row>
        <row r="1169">
          <cell r="A1169" t="str">
            <v>23-1030510-051</v>
          </cell>
          <cell r="B1169">
            <v>45001</v>
          </cell>
          <cell r="C1169">
            <v>45020</v>
          </cell>
          <cell r="F1169" t="str">
            <v>1030510</v>
          </cell>
          <cell r="G1169">
            <v>51</v>
          </cell>
          <cell r="H1169">
            <v>3</v>
          </cell>
          <cell r="I1169" t="str">
            <v>東京(飯田橋)</v>
          </cell>
          <cell r="J1169" t="str">
            <v>飯田橋レインボービル</v>
          </cell>
          <cell r="K1169" t="str">
            <v>大会議室</v>
          </cell>
          <cell r="L1169">
            <v>45056</v>
          </cell>
          <cell r="M1169">
            <v>45057</v>
          </cell>
          <cell r="O1169" t="str">
            <v>東京(飯田橋)</v>
          </cell>
          <cell r="P1169" t="str">
            <v>一般</v>
          </cell>
          <cell r="Q1169">
            <v>1</v>
          </cell>
          <cell r="R1169" t="str">
            <v>アライ</v>
          </cell>
          <cell r="S1169" t="str">
            <v>マコト</v>
          </cell>
          <cell r="T1169" t="str">
            <v>アライ　マコト</v>
          </cell>
          <cell r="U1169" t="str">
            <v>新井</v>
          </cell>
          <cell r="V1169" t="str">
            <v>誠</v>
          </cell>
          <cell r="W1169" t="str">
            <v>新井　誠</v>
          </cell>
          <cell r="X1169">
            <v>25571</v>
          </cell>
          <cell r="Y1169">
            <v>53</v>
          </cell>
          <cell r="Z1169" t="str">
            <v>185-0003</v>
          </cell>
          <cell r="AA1169" t="str">
            <v>東京都</v>
          </cell>
          <cell r="AB1169" t="str">
            <v>国分寺市戸倉3-12-88</v>
          </cell>
          <cell r="AC1169" t="str">
            <v/>
          </cell>
          <cell r="AD1169" t="str">
            <v>080-2472-4358</v>
          </cell>
          <cell r="AE1169" t="str">
            <v>arai.makoto001@panasonic-homes.com</v>
          </cell>
          <cell r="AF1169" t="str">
            <v>パナソニックリフォーム株式会社</v>
          </cell>
          <cell r="AG1169" t="str">
            <v>首都圏第二営業部</v>
          </cell>
          <cell r="AH1169" t="str">
            <v>156-0052</v>
          </cell>
          <cell r="AI1169" t="str">
            <v>東京都</v>
          </cell>
          <cell r="AJ1169" t="str">
            <v>世田谷区経堂5-26-8</v>
          </cell>
          <cell r="AK1169" t="str">
            <v/>
          </cell>
          <cell r="AL1169" t="str">
            <v>03-3706-8746</v>
          </cell>
          <cell r="AM1169" t="str">
            <v>⑥</v>
          </cell>
          <cell r="AN1169" t="str">
            <v>新井　誠</v>
          </cell>
          <cell r="AO1169">
            <v>0</v>
          </cell>
          <cell r="AP1169">
            <v>1</v>
          </cell>
          <cell r="AS1169" t="str">
            <v>一括</v>
          </cell>
          <cell r="BA1169">
            <v>40</v>
          </cell>
          <cell r="BB1169" t="str">
            <v>○</v>
          </cell>
          <cell r="BC1169" t="str">
            <v>221030510051</v>
          </cell>
          <cell r="BD1169">
            <v>45057</v>
          </cell>
          <cell r="BE1169">
            <v>45069</v>
          </cell>
          <cell r="BF1169">
            <v>45071</v>
          </cell>
          <cell r="BG1169" t="str">
            <v>9:30</v>
          </cell>
          <cell r="BH1169" t="str">
            <v>17:00</v>
          </cell>
          <cell r="BI1169" t="str">
            <v>9:00</v>
          </cell>
          <cell r="BJ1169" t="str">
            <v>17:10</v>
          </cell>
          <cell r="BK1169" t="str">
            <v/>
          </cell>
          <cell r="BL1169" t="str">
            <v/>
          </cell>
        </row>
        <row r="1170">
          <cell r="A1170" t="str">
            <v>23-1030510-052</v>
          </cell>
          <cell r="B1170">
            <v>45002</v>
          </cell>
          <cell r="C1170">
            <v>45020</v>
          </cell>
          <cell r="F1170" t="str">
            <v>1030510</v>
          </cell>
          <cell r="G1170">
            <v>52</v>
          </cell>
          <cell r="H1170">
            <v>3</v>
          </cell>
          <cell r="I1170" t="str">
            <v>東京(飯田橋)</v>
          </cell>
          <cell r="J1170" t="str">
            <v>飯田橋レインボービル</v>
          </cell>
          <cell r="K1170" t="str">
            <v>大会議室</v>
          </cell>
          <cell r="L1170">
            <v>45056</v>
          </cell>
          <cell r="M1170">
            <v>45057</v>
          </cell>
          <cell r="O1170" t="str">
            <v>東京飯田橋)</v>
          </cell>
          <cell r="P1170" t="str">
            <v>一般</v>
          </cell>
          <cell r="Q1170">
            <v>1</v>
          </cell>
          <cell r="R1170" t="str">
            <v>フジサワ</v>
          </cell>
          <cell r="S1170" t="str">
            <v>シゲル</v>
          </cell>
          <cell r="T1170" t="str">
            <v>フジサワ　シゲル</v>
          </cell>
          <cell r="U1170" t="str">
            <v>藤澤</v>
          </cell>
          <cell r="V1170" t="str">
            <v>繁</v>
          </cell>
          <cell r="W1170" t="str">
            <v>藤澤　繁</v>
          </cell>
          <cell r="X1170">
            <v>24141</v>
          </cell>
          <cell r="Y1170">
            <v>57</v>
          </cell>
          <cell r="Z1170" t="str">
            <v>111-0033</v>
          </cell>
          <cell r="AA1170" t="str">
            <v>東京都</v>
          </cell>
          <cell r="AB1170" t="str">
            <v>台東区花川戸2-8-14</v>
          </cell>
          <cell r="AC1170" t="str">
            <v/>
          </cell>
          <cell r="AD1170" t="str">
            <v>080-2472-4774</v>
          </cell>
          <cell r="AE1170" t="str">
            <v>fujisawa.shigeru@panasonic-homes.com</v>
          </cell>
          <cell r="AF1170" t="str">
            <v>パナソニックリフォーム株式会社</v>
          </cell>
          <cell r="AG1170" t="str">
            <v>首都圏支社</v>
          </cell>
          <cell r="AH1170" t="str">
            <v>163-0911</v>
          </cell>
          <cell r="AI1170" t="str">
            <v>東京都</v>
          </cell>
          <cell r="AJ1170" t="str">
            <v>新宿区西新宿2-3-1</v>
          </cell>
          <cell r="AK1170" t="str">
            <v>モノリスビル11階</v>
          </cell>
          <cell r="AL1170" t="str">
            <v>03-3345-8729</v>
          </cell>
          <cell r="AM1170" t="str">
            <v>⑥</v>
          </cell>
          <cell r="AN1170" t="str">
            <v>藤澤　繁</v>
          </cell>
          <cell r="AO1170">
            <v>1</v>
          </cell>
          <cell r="AP1170">
            <v>1</v>
          </cell>
          <cell r="AS1170" t="str">
            <v>一括</v>
          </cell>
          <cell r="BA1170">
            <v>38</v>
          </cell>
          <cell r="BB1170" t="str">
            <v>○</v>
          </cell>
          <cell r="BC1170" t="str">
            <v>221030510052</v>
          </cell>
          <cell r="BD1170">
            <v>45057</v>
          </cell>
          <cell r="BE1170">
            <v>45069</v>
          </cell>
          <cell r="BF1170">
            <v>45071</v>
          </cell>
          <cell r="BG1170" t="str">
            <v>9:30</v>
          </cell>
          <cell r="BH1170" t="str">
            <v>17:00</v>
          </cell>
          <cell r="BI1170" t="str">
            <v>9:00</v>
          </cell>
          <cell r="BJ1170" t="str">
            <v>17:10</v>
          </cell>
          <cell r="BK1170" t="str">
            <v/>
          </cell>
          <cell r="BL1170" t="str">
            <v/>
          </cell>
        </row>
        <row r="1171">
          <cell r="A1171" t="str">
            <v>23-1030510-053</v>
          </cell>
          <cell r="B1171">
            <v>45001</v>
          </cell>
          <cell r="C1171">
            <v>45020</v>
          </cell>
          <cell r="F1171" t="str">
            <v>1030510</v>
          </cell>
          <cell r="G1171">
            <v>53</v>
          </cell>
          <cell r="H1171">
            <v>3</v>
          </cell>
          <cell r="I1171" t="str">
            <v>東京(飯田橋)</v>
          </cell>
          <cell r="J1171" t="str">
            <v>飯田橋レインボービル</v>
          </cell>
          <cell r="K1171" t="str">
            <v>大会議室</v>
          </cell>
          <cell r="L1171">
            <v>45056</v>
          </cell>
          <cell r="M1171">
            <v>45057</v>
          </cell>
          <cell r="O1171" t="str">
            <v>東京(飯田橋)</v>
          </cell>
          <cell r="P1171" t="str">
            <v>一般</v>
          </cell>
          <cell r="Q1171">
            <v>1</v>
          </cell>
          <cell r="R1171" t="str">
            <v>シライシ</v>
          </cell>
          <cell r="S1171" t="str">
            <v>タクヤ</v>
          </cell>
          <cell r="T1171" t="str">
            <v>シライシ　タクヤ</v>
          </cell>
          <cell r="U1171" t="str">
            <v>白石</v>
          </cell>
          <cell r="V1171" t="str">
            <v>琢也</v>
          </cell>
          <cell r="W1171" t="str">
            <v>白石　琢也</v>
          </cell>
          <cell r="X1171">
            <v>28678</v>
          </cell>
          <cell r="Y1171">
            <v>44</v>
          </cell>
          <cell r="Z1171" t="str">
            <v>156-0044</v>
          </cell>
          <cell r="AA1171" t="str">
            <v>東京都</v>
          </cell>
          <cell r="AB1171" t="str">
            <v>世田谷区赤堤5-7-9</v>
          </cell>
          <cell r="AC1171" t="str">
            <v>赤堤コート302号室</v>
          </cell>
          <cell r="AD1171" t="str">
            <v>080-8867-3703</v>
          </cell>
          <cell r="AE1171" t="str">
            <v>shiraishi.takuya001@panasonic-homes.com</v>
          </cell>
          <cell r="AF1171" t="str">
            <v>パナソニックリフォーム株式会社</v>
          </cell>
          <cell r="AG1171" t="str">
            <v>首都圏支社　首都圏第二営業部</v>
          </cell>
          <cell r="AH1171" t="str">
            <v>163-0911</v>
          </cell>
          <cell r="AI1171" t="str">
            <v>東京都</v>
          </cell>
          <cell r="AJ1171" t="str">
            <v xml:space="preserve">新宿区西新宿2-3-1 </v>
          </cell>
          <cell r="AK1171" t="str">
            <v>モノリスビル11階</v>
          </cell>
          <cell r="AL1171" t="str">
            <v>03-3345-8729</v>
          </cell>
          <cell r="AM1171" t="str">
            <v>⑥</v>
          </cell>
          <cell r="AN1171" t="str">
            <v>白石　琢也</v>
          </cell>
          <cell r="AO1171">
            <v>1</v>
          </cell>
          <cell r="AP1171">
            <v>1</v>
          </cell>
          <cell r="AS1171" t="str">
            <v>一括</v>
          </cell>
          <cell r="BA1171">
            <v>36</v>
          </cell>
          <cell r="BB1171" t="str">
            <v>○</v>
          </cell>
          <cell r="BC1171" t="str">
            <v>221030510053</v>
          </cell>
          <cell r="BD1171">
            <v>45057</v>
          </cell>
          <cell r="BE1171">
            <v>45069</v>
          </cell>
          <cell r="BF1171">
            <v>45071</v>
          </cell>
          <cell r="BG1171" t="str">
            <v>9:30</v>
          </cell>
          <cell r="BH1171" t="str">
            <v>17:00</v>
          </cell>
          <cell r="BI1171" t="str">
            <v>9:00</v>
          </cell>
          <cell r="BJ1171" t="str">
            <v>17:10</v>
          </cell>
          <cell r="BK1171" t="str">
            <v/>
          </cell>
          <cell r="BL1171" t="str">
            <v/>
          </cell>
        </row>
        <row r="1172">
          <cell r="A1172" t="str">
            <v>23-1030510-054</v>
          </cell>
          <cell r="B1172">
            <v>44988</v>
          </cell>
          <cell r="C1172">
            <v>45020</v>
          </cell>
          <cell r="F1172" t="str">
            <v>1030510</v>
          </cell>
          <cell r="G1172">
            <v>54</v>
          </cell>
          <cell r="H1172">
            <v>3</v>
          </cell>
          <cell r="I1172" t="str">
            <v>東京(飯田橋)</v>
          </cell>
          <cell r="J1172" t="str">
            <v>飯田橋レインボービル</v>
          </cell>
          <cell r="K1172" t="str">
            <v>大会議室</v>
          </cell>
          <cell r="L1172">
            <v>45056</v>
          </cell>
          <cell r="M1172">
            <v>45057</v>
          </cell>
          <cell r="O1172" t="str">
            <v>東京(飯田橋)</v>
          </cell>
          <cell r="P1172" t="str">
            <v>一般</v>
          </cell>
          <cell r="Q1172">
            <v>1</v>
          </cell>
          <cell r="R1172" t="str">
            <v>エンドウ</v>
          </cell>
          <cell r="S1172" t="str">
            <v>トモヒサ</v>
          </cell>
          <cell r="T1172" t="str">
            <v>エンドウ　トモヒサ</v>
          </cell>
          <cell r="U1172" t="str">
            <v>遠藤</v>
          </cell>
          <cell r="V1172" t="str">
            <v>友久</v>
          </cell>
          <cell r="W1172" t="str">
            <v>遠藤　友久</v>
          </cell>
          <cell r="X1172">
            <v>24628</v>
          </cell>
          <cell r="Y1172">
            <v>57</v>
          </cell>
          <cell r="Z1172" t="str">
            <v>166-0013</v>
          </cell>
          <cell r="AA1172" t="str">
            <v>東京都</v>
          </cell>
          <cell r="AB1172" t="str">
            <v>杉並区堀ノ内2-37-42</v>
          </cell>
          <cell r="AD1172" t="str">
            <v>080-2472-4356</v>
          </cell>
          <cell r="AE1172" t="str">
            <v>endo.tomohisa@panasonic-homes.com</v>
          </cell>
          <cell r="AF1172" t="str">
            <v>パナソニックリフォーム株式会社</v>
          </cell>
          <cell r="AG1172" t="str">
            <v>首都圏支社</v>
          </cell>
          <cell r="AH1172" t="str">
            <v>156-0052</v>
          </cell>
          <cell r="AI1172" t="str">
            <v>東京都</v>
          </cell>
          <cell r="AJ1172" t="str">
            <v>世田谷区経堂5-26-8</v>
          </cell>
          <cell r="AK1172" t="str">
            <v/>
          </cell>
          <cell r="AL1172" t="str">
            <v>03-3706-8746</v>
          </cell>
          <cell r="AM1172" t="str">
            <v>⑥</v>
          </cell>
          <cell r="AN1172" t="str">
            <v>遠藤　友久</v>
          </cell>
          <cell r="AO1172">
            <v>1</v>
          </cell>
          <cell r="AP1172">
            <v>1</v>
          </cell>
          <cell r="AS1172" t="str">
            <v>一括</v>
          </cell>
          <cell r="BA1172">
            <v>37</v>
          </cell>
          <cell r="BB1172" t="str">
            <v>○</v>
          </cell>
          <cell r="BC1172" t="str">
            <v>221030510054</v>
          </cell>
          <cell r="BD1172">
            <v>45057</v>
          </cell>
          <cell r="BE1172">
            <v>45069</v>
          </cell>
          <cell r="BF1172">
            <v>45071</v>
          </cell>
          <cell r="BG1172" t="str">
            <v>9:30</v>
          </cell>
          <cell r="BH1172" t="str">
            <v>17:00</v>
          </cell>
          <cell r="BI1172" t="str">
            <v>9:00</v>
          </cell>
          <cell r="BJ1172" t="str">
            <v>17:10</v>
          </cell>
          <cell r="BK1172" t="str">
            <v/>
          </cell>
          <cell r="BL1172" t="str">
            <v/>
          </cell>
        </row>
        <row r="1173">
          <cell r="A1173" t="str">
            <v>23-1030510-055</v>
          </cell>
          <cell r="B1173">
            <v>45001</v>
          </cell>
          <cell r="C1173">
            <v>45020</v>
          </cell>
          <cell r="F1173" t="str">
            <v>1030510</v>
          </cell>
          <cell r="G1173">
            <v>55</v>
          </cell>
          <cell r="H1173">
            <v>3</v>
          </cell>
          <cell r="I1173" t="str">
            <v>東京(飯田橋)</v>
          </cell>
          <cell r="J1173" t="str">
            <v>飯田橋レインボービル</v>
          </cell>
          <cell r="K1173" t="str">
            <v>大会議室</v>
          </cell>
          <cell r="L1173">
            <v>45056</v>
          </cell>
          <cell r="M1173">
            <v>45057</v>
          </cell>
          <cell r="O1173" t="str">
            <v>東京(飯田橋)</v>
          </cell>
          <cell r="P1173" t="str">
            <v>一般</v>
          </cell>
          <cell r="Q1173">
            <v>1</v>
          </cell>
          <cell r="R1173" t="str">
            <v>ウシロダ</v>
          </cell>
          <cell r="S1173" t="str">
            <v>チサト</v>
          </cell>
          <cell r="T1173" t="str">
            <v>ウシロダ　チサト</v>
          </cell>
          <cell r="U1173" t="str">
            <v>後田</v>
          </cell>
          <cell r="V1173" t="str">
            <v>千聖</v>
          </cell>
          <cell r="W1173" t="str">
            <v>後田　千聖</v>
          </cell>
          <cell r="X1173">
            <v>35618</v>
          </cell>
          <cell r="Y1173">
            <v>25</v>
          </cell>
          <cell r="Z1173" t="str">
            <v>157-0065</v>
          </cell>
          <cell r="AA1173" t="str">
            <v>東京都</v>
          </cell>
          <cell r="AB1173" t="str">
            <v>世田谷区上祖師谷1－34－1</v>
          </cell>
          <cell r="AC1173" t="str">
            <v>菱和パレス千歳烏山207</v>
          </cell>
          <cell r="AD1173" t="str">
            <v>070-2914-3640</v>
          </cell>
          <cell r="AE1173" t="str">
            <v>ushiroda.chisato@panasonic-homes.com</v>
          </cell>
          <cell r="AF1173" t="str">
            <v>パナソニックリフォーム株式会社</v>
          </cell>
          <cell r="AG1173" t="str">
            <v>首都圏支社</v>
          </cell>
          <cell r="AH1173" t="str">
            <v>156-0052</v>
          </cell>
          <cell r="AI1173" t="str">
            <v>東京都</v>
          </cell>
          <cell r="AJ1173" t="str">
            <v>世田谷区経堂5－26－8</v>
          </cell>
          <cell r="AK1173" t="str">
            <v/>
          </cell>
          <cell r="AL1173" t="str">
            <v>03-3706-8746</v>
          </cell>
          <cell r="AM1173" t="str">
            <v>②</v>
          </cell>
          <cell r="AN1173" t="str">
            <v>後田　千聖</v>
          </cell>
          <cell r="AO1173">
            <v>1</v>
          </cell>
          <cell r="AP1173">
            <v>1</v>
          </cell>
          <cell r="AS1173" t="str">
            <v>一括</v>
          </cell>
          <cell r="BA1173">
            <v>40</v>
          </cell>
          <cell r="BB1173" t="str">
            <v>○</v>
          </cell>
          <cell r="BC1173" t="str">
            <v>221030510055</v>
          </cell>
          <cell r="BD1173">
            <v>45057</v>
          </cell>
          <cell r="BE1173">
            <v>45069</v>
          </cell>
          <cell r="BF1173">
            <v>45071</v>
          </cell>
          <cell r="BG1173" t="str">
            <v>9:30</v>
          </cell>
          <cell r="BH1173" t="str">
            <v>17:00</v>
          </cell>
          <cell r="BI1173" t="str">
            <v>9:00</v>
          </cell>
          <cell r="BJ1173" t="str">
            <v>17:10</v>
          </cell>
          <cell r="BK1173" t="str">
            <v/>
          </cell>
          <cell r="BL1173" t="str">
            <v/>
          </cell>
        </row>
        <row r="1174">
          <cell r="A1174" t="str">
            <v>23-1030510-056</v>
          </cell>
          <cell r="B1174">
            <v>45002</v>
          </cell>
          <cell r="C1174">
            <v>45020</v>
          </cell>
          <cell r="F1174" t="str">
            <v>1030510</v>
          </cell>
          <cell r="G1174">
            <v>56</v>
          </cell>
          <cell r="H1174">
            <v>3</v>
          </cell>
          <cell r="I1174" t="str">
            <v>東京(飯田橋)</v>
          </cell>
          <cell r="J1174" t="str">
            <v>飯田橋レインボービル</v>
          </cell>
          <cell r="K1174" t="str">
            <v>大会議室</v>
          </cell>
          <cell r="L1174">
            <v>45056</v>
          </cell>
          <cell r="M1174">
            <v>45057</v>
          </cell>
          <cell r="O1174" t="str">
            <v>東京(飯田橋)</v>
          </cell>
          <cell r="P1174" t="str">
            <v>一般</v>
          </cell>
          <cell r="Q1174">
            <v>1</v>
          </cell>
          <cell r="R1174" t="str">
            <v>サカモト</v>
          </cell>
          <cell r="S1174" t="str">
            <v>タツオ</v>
          </cell>
          <cell r="T1174" t="str">
            <v>サカモト　タツオ</v>
          </cell>
          <cell r="U1174" t="str">
            <v>坂本</v>
          </cell>
          <cell r="V1174" t="str">
            <v>竜雄</v>
          </cell>
          <cell r="W1174" t="str">
            <v>坂本　竜雄</v>
          </cell>
          <cell r="X1174">
            <v>29371</v>
          </cell>
          <cell r="Y1174">
            <v>42</v>
          </cell>
          <cell r="Z1174" t="str">
            <v>177-0084</v>
          </cell>
          <cell r="AA1174" t="str">
            <v>東京都</v>
          </cell>
          <cell r="AB1174" t="str">
            <v>練馬区上石神井3-16-1</v>
          </cell>
          <cell r="AC1174" t="str">
            <v>グリーン上石神井201</v>
          </cell>
          <cell r="AD1174" t="str">
            <v>080-1453-7765</v>
          </cell>
          <cell r="AE1174" t="str">
            <v>sakamoto.tatsuo@panasonic-homes.com</v>
          </cell>
          <cell r="AF1174" t="str">
            <v>パナソニックリフォーム株式会社</v>
          </cell>
          <cell r="AG1174" t="str">
            <v>首都圏支社</v>
          </cell>
          <cell r="AH1174" t="str">
            <v>156-0052</v>
          </cell>
          <cell r="AI1174" t="str">
            <v>東京都</v>
          </cell>
          <cell r="AJ1174" t="str">
            <v>世田谷区経堂5-26-8</v>
          </cell>
          <cell r="AK1174" t="str">
            <v/>
          </cell>
          <cell r="AL1174" t="str">
            <v>03-3706-8746</v>
          </cell>
          <cell r="AM1174" t="str">
            <v>②</v>
          </cell>
          <cell r="AN1174" t="str">
            <v>坂本　竜雄</v>
          </cell>
          <cell r="AO1174">
            <v>1</v>
          </cell>
          <cell r="AP1174">
            <v>1</v>
          </cell>
          <cell r="AS1174" t="str">
            <v>一括</v>
          </cell>
          <cell r="BA1174">
            <v>37</v>
          </cell>
          <cell r="BB1174" t="str">
            <v>○</v>
          </cell>
          <cell r="BC1174" t="str">
            <v>221030510056</v>
          </cell>
          <cell r="BD1174">
            <v>45057</v>
          </cell>
          <cell r="BE1174">
            <v>45069</v>
          </cell>
          <cell r="BF1174">
            <v>45071</v>
          </cell>
          <cell r="BG1174" t="str">
            <v>9:30</v>
          </cell>
          <cell r="BH1174" t="str">
            <v>17:00</v>
          </cell>
          <cell r="BI1174" t="str">
            <v>9:00</v>
          </cell>
          <cell r="BJ1174" t="str">
            <v>17:10</v>
          </cell>
          <cell r="BK1174" t="str">
            <v/>
          </cell>
          <cell r="BL1174" t="str">
            <v/>
          </cell>
        </row>
        <row r="1175">
          <cell r="A1175" t="str">
            <v>23-1030510-057</v>
          </cell>
          <cell r="B1175">
            <v>45001</v>
          </cell>
          <cell r="C1175">
            <v>45020</v>
          </cell>
          <cell r="F1175" t="str">
            <v>1030510</v>
          </cell>
          <cell r="G1175">
            <v>57</v>
          </cell>
          <cell r="H1175">
            <v>3</v>
          </cell>
          <cell r="I1175" t="str">
            <v>東京(飯田橋)</v>
          </cell>
          <cell r="J1175" t="str">
            <v>飯田橋レインボービル</v>
          </cell>
          <cell r="K1175" t="str">
            <v>大会議室</v>
          </cell>
          <cell r="L1175">
            <v>45056</v>
          </cell>
          <cell r="M1175">
            <v>45057</v>
          </cell>
          <cell r="O1175" t="str">
            <v>東京(飯田橋)</v>
          </cell>
          <cell r="P1175" t="str">
            <v>一般</v>
          </cell>
          <cell r="Q1175">
            <v>1</v>
          </cell>
          <cell r="R1175" t="str">
            <v>ヤマグチ</v>
          </cell>
          <cell r="S1175" t="str">
            <v>サブロウ</v>
          </cell>
          <cell r="T1175" t="str">
            <v>山口　サブロウ</v>
          </cell>
          <cell r="U1175" t="str">
            <v>山口</v>
          </cell>
          <cell r="V1175" t="str">
            <v>三郎</v>
          </cell>
          <cell r="W1175" t="str">
            <v>山口　三郎</v>
          </cell>
          <cell r="X1175">
            <v>23687</v>
          </cell>
          <cell r="Y1175">
            <v>58</v>
          </cell>
          <cell r="Z1175" t="str">
            <v>230-0006</v>
          </cell>
          <cell r="AA1175" t="str">
            <v>神奈川県</v>
          </cell>
          <cell r="AB1175" t="str">
            <v>横浜市港南区芹が谷5-52-4</v>
          </cell>
          <cell r="AC1175" t="str">
            <v>グリーンシティー新平戸306号</v>
          </cell>
          <cell r="AD1175" t="str">
            <v>080-2472-4553</v>
          </cell>
          <cell r="AE1175" t="str">
            <v>yamaguchi.saburo@panasonic-homes.com</v>
          </cell>
          <cell r="AF1175" t="str">
            <v>パナソニックリフォーム株式会社</v>
          </cell>
          <cell r="AG1175" t="str">
            <v>首都圏支社</v>
          </cell>
          <cell r="AH1175" t="str">
            <v>156-0052</v>
          </cell>
          <cell r="AI1175" t="str">
            <v>東京都</v>
          </cell>
          <cell r="AJ1175" t="str">
            <v>世田谷区経堂5-26-8</v>
          </cell>
          <cell r="AK1175" t="str">
            <v/>
          </cell>
          <cell r="AL1175" t="str">
            <v>03-3706-8746</v>
          </cell>
          <cell r="AM1175" t="str">
            <v>⑥</v>
          </cell>
          <cell r="AN1175" t="str">
            <v>山口　三郎</v>
          </cell>
          <cell r="AO1175">
            <v>0</v>
          </cell>
          <cell r="AP1175">
            <v>1</v>
          </cell>
          <cell r="AS1175" t="str">
            <v>一括</v>
          </cell>
          <cell r="BA1175">
            <v>36</v>
          </cell>
          <cell r="BB1175" t="str">
            <v>○</v>
          </cell>
          <cell r="BC1175" t="str">
            <v>221030510057</v>
          </cell>
          <cell r="BD1175">
            <v>45057</v>
          </cell>
          <cell r="BE1175">
            <v>45069</v>
          </cell>
          <cell r="BF1175">
            <v>45071</v>
          </cell>
          <cell r="BG1175" t="str">
            <v>9:30</v>
          </cell>
          <cell r="BH1175" t="str">
            <v>17:00</v>
          </cell>
          <cell r="BI1175" t="str">
            <v>9:00</v>
          </cell>
          <cell r="BJ1175" t="str">
            <v>17:10</v>
          </cell>
          <cell r="BK1175" t="str">
            <v/>
          </cell>
          <cell r="BL1175" t="str">
            <v/>
          </cell>
        </row>
        <row r="1176">
          <cell r="A1176" t="str">
            <v>23-1030510-058</v>
          </cell>
          <cell r="B1176">
            <v>45021</v>
          </cell>
          <cell r="C1176">
            <v>45022</v>
          </cell>
          <cell r="F1176" t="str">
            <v>1030510</v>
          </cell>
          <cell r="G1176">
            <v>58</v>
          </cell>
          <cell r="H1176">
            <v>3</v>
          </cell>
          <cell r="I1176" t="str">
            <v>東京(飯田橋)</v>
          </cell>
          <cell r="J1176" t="str">
            <v>飯田橋レインボービル</v>
          </cell>
          <cell r="K1176" t="str">
            <v>大会議室</v>
          </cell>
          <cell r="L1176">
            <v>45056</v>
          </cell>
          <cell r="M1176">
            <v>45057</v>
          </cell>
          <cell r="O1176" t="str">
            <v>東京(飯田橋)</v>
          </cell>
          <cell r="P1176" t="str">
            <v>一般</v>
          </cell>
          <cell r="Q1176">
            <v>1</v>
          </cell>
          <cell r="R1176" t="str">
            <v>クボサワ</v>
          </cell>
          <cell r="S1176" t="str">
            <v>アキヒロ</v>
          </cell>
          <cell r="T1176" t="str">
            <v>クボサワ　アキヒロ</v>
          </cell>
          <cell r="U1176" t="str">
            <v>窪沢</v>
          </cell>
          <cell r="V1176" t="str">
            <v>亜希宏</v>
          </cell>
          <cell r="W1176" t="str">
            <v>窪沢　亜希宏</v>
          </cell>
          <cell r="X1176">
            <v>27034</v>
          </cell>
          <cell r="Y1176">
            <v>49</v>
          </cell>
          <cell r="Z1176" t="str">
            <v>400-0813</v>
          </cell>
          <cell r="AA1176" t="str">
            <v>山梨県</v>
          </cell>
          <cell r="AB1176" t="str">
            <v>甲府市向町420-1</v>
          </cell>
          <cell r="AC1176" t="str">
            <v/>
          </cell>
          <cell r="AD1176" t="str">
            <v>090-1814-0939</v>
          </cell>
          <cell r="AE1176" t="str">
            <v>akihiro.kubosawa@wakachiku.co.jp</v>
          </cell>
          <cell r="AF1176" t="str">
            <v>若築建設株式会社</v>
          </cell>
          <cell r="AG1176" t="str">
            <v>東京支店</v>
          </cell>
          <cell r="AH1176" t="str">
            <v>153-0064</v>
          </cell>
          <cell r="AI1176" t="str">
            <v>東京都</v>
          </cell>
          <cell r="AJ1176" t="str">
            <v>目黒区下目黒2-23-18</v>
          </cell>
          <cell r="AK1176" t="str">
            <v/>
          </cell>
          <cell r="AL1176" t="str">
            <v>03-3492-0811</v>
          </cell>
          <cell r="AM1176" t="str">
            <v>①</v>
          </cell>
          <cell r="AN1176" t="str">
            <v>窪沢　亜希宏</v>
          </cell>
          <cell r="AO1176">
            <v>0</v>
          </cell>
          <cell r="AP1176">
            <v>0</v>
          </cell>
          <cell r="AS1176" t="str">
            <v>三菱</v>
          </cell>
          <cell r="AT1176">
            <v>45030</v>
          </cell>
          <cell r="BA1176">
            <v>40</v>
          </cell>
          <cell r="BB1176" t="str">
            <v>○</v>
          </cell>
          <cell r="BC1176" t="str">
            <v>221030510058</v>
          </cell>
          <cell r="BD1176">
            <v>45057</v>
          </cell>
          <cell r="BE1176">
            <v>45069</v>
          </cell>
          <cell r="BF1176">
            <v>45071</v>
          </cell>
          <cell r="BG1176" t="str">
            <v>9:30</v>
          </cell>
          <cell r="BH1176" t="str">
            <v>17:00</v>
          </cell>
          <cell r="BI1176" t="str">
            <v>9:00</v>
          </cell>
          <cell r="BJ1176" t="str">
            <v>17:10</v>
          </cell>
          <cell r="BK1176" t="str">
            <v/>
          </cell>
          <cell r="BL1176" t="str">
            <v/>
          </cell>
        </row>
        <row r="1177">
          <cell r="A1177" t="str">
            <v>23-1030510-059</v>
          </cell>
          <cell r="B1177">
            <v>45021</v>
          </cell>
          <cell r="C1177">
            <v>45022</v>
          </cell>
          <cell r="F1177" t="str">
            <v>1030510</v>
          </cell>
          <cell r="G1177">
            <v>59</v>
          </cell>
          <cell r="H1177">
            <v>3</v>
          </cell>
          <cell r="I1177" t="str">
            <v>東京(飯田橋)</v>
          </cell>
          <cell r="J1177" t="str">
            <v>飯田橋レインボービル</v>
          </cell>
          <cell r="K1177" t="str">
            <v>大会議室</v>
          </cell>
          <cell r="L1177">
            <v>45056</v>
          </cell>
          <cell r="M1177">
            <v>45057</v>
          </cell>
          <cell r="O1177" t="str">
            <v>東京(飯田橋)</v>
          </cell>
          <cell r="P1177" t="str">
            <v>一般</v>
          </cell>
          <cell r="Q1177">
            <v>1</v>
          </cell>
          <cell r="R1177" t="str">
            <v>ヤマモト</v>
          </cell>
          <cell r="S1177" t="str">
            <v>シンイチ</v>
          </cell>
          <cell r="T1177" t="str">
            <v>ヤマモト　シンイチ</v>
          </cell>
          <cell r="U1177" t="str">
            <v>山本</v>
          </cell>
          <cell r="V1177" t="str">
            <v>伸一</v>
          </cell>
          <cell r="W1177" t="str">
            <v>山本　伸一</v>
          </cell>
          <cell r="X1177">
            <v>25921</v>
          </cell>
          <cell r="Y1177">
            <v>53</v>
          </cell>
          <cell r="Z1177" t="str">
            <v>314-0145</v>
          </cell>
          <cell r="AA1177" t="str">
            <v>茨城県</v>
          </cell>
          <cell r="AB1177" t="str">
            <v>神栖市平泉東1-52-23</v>
          </cell>
          <cell r="AD1177" t="str">
            <v>090-6722-8885</v>
          </cell>
          <cell r="AE1177" t="str">
            <v>shinichi.yamamoto@wakachiku.co.jp</v>
          </cell>
          <cell r="AF1177" t="str">
            <v>若築建設株式会社</v>
          </cell>
          <cell r="AG1177" t="str">
            <v>東京支店  建築部</v>
          </cell>
          <cell r="AH1177" t="str">
            <v>153-0064</v>
          </cell>
          <cell r="AI1177" t="str">
            <v>東京都</v>
          </cell>
          <cell r="AJ1177" t="str">
            <v>目黒区下目黒2-23-18</v>
          </cell>
          <cell r="AK1177" t="str">
            <v/>
          </cell>
          <cell r="AL1177" t="str">
            <v>03-3492-0811</v>
          </cell>
          <cell r="AM1177" t="str">
            <v>⑥</v>
          </cell>
          <cell r="AN1177" t="str">
            <v>山本　伸一</v>
          </cell>
          <cell r="AO1177">
            <v>1</v>
          </cell>
          <cell r="AP1177">
            <v>1</v>
          </cell>
          <cell r="AS1177" t="str">
            <v>三菱</v>
          </cell>
          <cell r="AT1177">
            <v>45026</v>
          </cell>
          <cell r="BA1177">
            <v>40</v>
          </cell>
          <cell r="BB1177" t="str">
            <v>○</v>
          </cell>
          <cell r="BC1177" t="str">
            <v>221030510059</v>
          </cell>
          <cell r="BD1177">
            <v>45057</v>
          </cell>
          <cell r="BE1177">
            <v>45069</v>
          </cell>
          <cell r="BF1177">
            <v>45071</v>
          </cell>
          <cell r="BG1177" t="str">
            <v>9:30</v>
          </cell>
          <cell r="BH1177" t="str">
            <v>17:00</v>
          </cell>
          <cell r="BI1177" t="str">
            <v>9:00</v>
          </cell>
          <cell r="BJ1177" t="str">
            <v>17:10</v>
          </cell>
          <cell r="BK1177" t="str">
            <v/>
          </cell>
          <cell r="BL1177" t="str">
            <v/>
          </cell>
        </row>
        <row r="1178">
          <cell r="A1178" t="str">
            <v>23-1030510-060</v>
          </cell>
          <cell r="B1178">
            <v>45022</v>
          </cell>
          <cell r="C1178">
            <v>45022</v>
          </cell>
          <cell r="F1178" t="str">
            <v>1030510</v>
          </cell>
          <cell r="G1178">
            <v>60</v>
          </cell>
          <cell r="H1178">
            <v>3</v>
          </cell>
          <cell r="I1178" t="str">
            <v>東京(飯田橋)</v>
          </cell>
          <cell r="J1178" t="str">
            <v>飯田橋レインボービル</v>
          </cell>
          <cell r="K1178" t="str">
            <v>大会議室</v>
          </cell>
          <cell r="L1178">
            <v>45056</v>
          </cell>
          <cell r="M1178">
            <v>45057</v>
          </cell>
          <cell r="O1178" t="str">
            <v>東京(飯田橋）</v>
          </cell>
          <cell r="P1178" t="str">
            <v>一般</v>
          </cell>
          <cell r="Q1178">
            <v>1</v>
          </cell>
          <cell r="R1178" t="str">
            <v>ヨコキ</v>
          </cell>
          <cell r="S1178" t="str">
            <v>マサル</v>
          </cell>
          <cell r="T1178" t="str">
            <v>ヨコキ　マサル</v>
          </cell>
          <cell r="U1178" t="str">
            <v>横木</v>
          </cell>
          <cell r="V1178" t="str">
            <v>勝</v>
          </cell>
          <cell r="W1178" t="str">
            <v>横木　勝</v>
          </cell>
          <cell r="X1178">
            <v>23057</v>
          </cell>
          <cell r="Y1178">
            <v>60</v>
          </cell>
          <cell r="Z1178" t="str">
            <v>350-1126</v>
          </cell>
          <cell r="AA1178" t="str">
            <v>埼玉県</v>
          </cell>
          <cell r="AB1178" t="str">
            <v>川越市旭町2-13-2</v>
          </cell>
          <cell r="AC1178" t="str">
            <v>川越旭町ビュ－ハイツ513号室</v>
          </cell>
          <cell r="AD1178" t="str">
            <v>080-9991-0530</v>
          </cell>
          <cell r="AE1178" t="str">
            <v>yokoki@white.plala.or.jp</v>
          </cell>
          <cell r="AF1178" t="str">
            <v>若築建設株式会社</v>
          </cell>
          <cell r="AG1178" t="str">
            <v>東京支店</v>
          </cell>
          <cell r="AH1178" t="str">
            <v>153-0064</v>
          </cell>
          <cell r="AI1178" t="str">
            <v>東京都</v>
          </cell>
          <cell r="AJ1178" t="str">
            <v>目黒区下目黒2-23-18</v>
          </cell>
          <cell r="AK1178" t="str">
            <v>山手通りビル２階</v>
          </cell>
          <cell r="AL1178" t="str">
            <v>03-3492-0811</v>
          </cell>
          <cell r="AM1178" t="str">
            <v>⑥</v>
          </cell>
          <cell r="AN1178" t="str">
            <v>横木　勝</v>
          </cell>
          <cell r="AO1178">
            <v>0</v>
          </cell>
          <cell r="AP1178">
            <v>0</v>
          </cell>
          <cell r="AS1178" t="str">
            <v>三菱</v>
          </cell>
          <cell r="AT1178">
            <v>45026</v>
          </cell>
          <cell r="BA1178">
            <v>39</v>
          </cell>
          <cell r="BB1178" t="str">
            <v>○</v>
          </cell>
          <cell r="BC1178" t="str">
            <v>221030510060</v>
          </cell>
          <cell r="BD1178">
            <v>45057</v>
          </cell>
          <cell r="BE1178">
            <v>45069</v>
          </cell>
          <cell r="BF1178">
            <v>45071</v>
          </cell>
          <cell r="BG1178" t="str">
            <v>9:30</v>
          </cell>
          <cell r="BH1178" t="str">
            <v>17:00</v>
          </cell>
          <cell r="BI1178" t="str">
            <v>9:00</v>
          </cell>
          <cell r="BJ1178" t="str">
            <v>17:10</v>
          </cell>
          <cell r="BK1178" t="str">
            <v/>
          </cell>
          <cell r="BL1178" t="str">
            <v/>
          </cell>
        </row>
        <row r="1179">
          <cell r="A1179" t="str">
            <v>23-1030510-061</v>
          </cell>
          <cell r="B1179">
            <v>45022</v>
          </cell>
          <cell r="C1179">
            <v>45022</v>
          </cell>
          <cell r="F1179" t="str">
            <v>1030510</v>
          </cell>
          <cell r="G1179">
            <v>61</v>
          </cell>
          <cell r="H1179">
            <v>3</v>
          </cell>
          <cell r="I1179" t="str">
            <v>東京(飯田橋)</v>
          </cell>
          <cell r="J1179" t="str">
            <v>飯田橋レインボービル</v>
          </cell>
          <cell r="K1179" t="str">
            <v>大会議室</v>
          </cell>
          <cell r="L1179">
            <v>45056</v>
          </cell>
          <cell r="M1179">
            <v>45057</v>
          </cell>
          <cell r="O1179" t="str">
            <v>東京(飯田橋)</v>
          </cell>
          <cell r="P1179" t="str">
            <v>一般</v>
          </cell>
          <cell r="Q1179">
            <v>1</v>
          </cell>
          <cell r="R1179" t="str">
            <v>フクダ</v>
          </cell>
          <cell r="S1179" t="str">
            <v>マモル</v>
          </cell>
          <cell r="T1179" t="str">
            <v>フクダ　マモル</v>
          </cell>
          <cell r="U1179" t="str">
            <v>福田</v>
          </cell>
          <cell r="V1179" t="str">
            <v>守</v>
          </cell>
          <cell r="W1179" t="str">
            <v>福田　守</v>
          </cell>
          <cell r="X1179">
            <v>27619</v>
          </cell>
          <cell r="Y1179">
            <v>47</v>
          </cell>
          <cell r="Z1179" t="str">
            <v>279-0011</v>
          </cell>
          <cell r="AA1179" t="str">
            <v>千葉県</v>
          </cell>
          <cell r="AB1179" t="str">
            <v>浦安市美浜2-8-602</v>
          </cell>
          <cell r="AC1179" t="str">
            <v>美浜西エステート</v>
          </cell>
          <cell r="AD1179" t="str">
            <v>080-6841-5451</v>
          </cell>
          <cell r="AE1179" t="str">
            <v>mamoru1.fukuda@toshiba.co.jp</v>
          </cell>
          <cell r="AF1179" t="str">
            <v>エルティーライト株式会社</v>
          </cell>
          <cell r="AH1179" t="str">
            <v>140-0004</v>
          </cell>
          <cell r="AI1179" t="str">
            <v>東京都</v>
          </cell>
          <cell r="AJ1179" t="str">
            <v>品川区南品川2-2-13</v>
          </cell>
          <cell r="AK1179" t="str">
            <v>南品川JNビル</v>
          </cell>
          <cell r="AL1179" t="str">
            <v>03-5479-3534</v>
          </cell>
          <cell r="AM1179" t="str">
            <v>①</v>
          </cell>
          <cell r="AN1179" t="str">
            <v>福田　守</v>
          </cell>
          <cell r="AO1179">
            <v>1</v>
          </cell>
          <cell r="AP1179">
            <v>0</v>
          </cell>
          <cell r="AS1179" t="str">
            <v>三菱</v>
          </cell>
          <cell r="AT1179">
            <v>45025</v>
          </cell>
          <cell r="BA1179">
            <v>38</v>
          </cell>
          <cell r="BB1179" t="str">
            <v>○</v>
          </cell>
          <cell r="BC1179" t="str">
            <v>221030510061</v>
          </cell>
          <cell r="BD1179">
            <v>45057</v>
          </cell>
          <cell r="BE1179">
            <v>45069</v>
          </cell>
          <cell r="BF1179">
            <v>45071</v>
          </cell>
          <cell r="BG1179" t="str">
            <v>9:30</v>
          </cell>
          <cell r="BH1179" t="str">
            <v>17:00</v>
          </cell>
          <cell r="BI1179" t="str">
            <v>9:00</v>
          </cell>
          <cell r="BJ1179" t="str">
            <v>17:10</v>
          </cell>
          <cell r="BK1179" t="str">
            <v/>
          </cell>
          <cell r="BL1179" t="str">
            <v/>
          </cell>
        </row>
        <row r="1180">
          <cell r="A1180" t="str">
            <v>23-1030510-062</v>
          </cell>
          <cell r="B1180">
            <v>45023</v>
          </cell>
          <cell r="C1180">
            <v>45023</v>
          </cell>
          <cell r="F1180" t="str">
            <v>1030510</v>
          </cell>
          <cell r="G1180">
            <v>62</v>
          </cell>
          <cell r="H1180">
            <v>3</v>
          </cell>
          <cell r="I1180" t="str">
            <v>東京(飯田橋)</v>
          </cell>
          <cell r="J1180" t="str">
            <v>飯田橋レインボービル</v>
          </cell>
          <cell r="K1180" t="str">
            <v>大会議室</v>
          </cell>
          <cell r="L1180">
            <v>45056</v>
          </cell>
          <cell r="M1180">
            <v>45057</v>
          </cell>
          <cell r="O1180" t="str">
            <v>東京(飯田橋)</v>
          </cell>
          <cell r="P1180" t="str">
            <v>一般</v>
          </cell>
          <cell r="Q1180">
            <v>1</v>
          </cell>
          <cell r="R1180" t="str">
            <v>カワノ</v>
          </cell>
          <cell r="S1180" t="str">
            <v>ヤスシ</v>
          </cell>
          <cell r="T1180" t="str">
            <v>カワノ　ヤスシ</v>
          </cell>
          <cell r="U1180" t="str">
            <v>河野</v>
          </cell>
          <cell r="V1180" t="str">
            <v>泰士</v>
          </cell>
          <cell r="W1180" t="str">
            <v>河野　泰士</v>
          </cell>
          <cell r="X1180">
            <v>24698</v>
          </cell>
          <cell r="Y1180">
            <v>57</v>
          </cell>
          <cell r="Z1180" t="str">
            <v>206-0822</v>
          </cell>
          <cell r="AA1180" t="str">
            <v>東京都</v>
          </cell>
          <cell r="AB1180" t="str">
            <v>稲城市坂浜3047-1</v>
          </cell>
          <cell r="AD1180" t="str">
            <v>090-1404-8569</v>
          </cell>
          <cell r="AE1180" t="str">
            <v>yasushi-kawano@mitsuihome.co.jp</v>
          </cell>
          <cell r="AF1180" t="str">
            <v>三井ホーム株式会社</v>
          </cell>
          <cell r="AG1180" t="str">
            <v>神奈川オーナーサポート部 湘南お客様センター　</v>
          </cell>
          <cell r="AH1180" t="str">
            <v>251-0055</v>
          </cell>
          <cell r="AI1180" t="str">
            <v>神奈川県</v>
          </cell>
          <cell r="AJ1180" t="str">
            <v>藤沢市南藤沢4-3</v>
          </cell>
          <cell r="AK1180" t="str">
            <v>日本生命南藤沢ビル5階</v>
          </cell>
          <cell r="AL1180" t="str">
            <v>0466-27-5106</v>
          </cell>
          <cell r="AM1180" t="str">
            <v>①</v>
          </cell>
          <cell r="AN1180" t="str">
            <v>河野　泰士</v>
          </cell>
          <cell r="AO1180">
            <v>1</v>
          </cell>
          <cell r="AP1180">
            <v>1</v>
          </cell>
          <cell r="AS1180" t="str">
            <v>一括</v>
          </cell>
          <cell r="BA1180">
            <v>40</v>
          </cell>
          <cell r="BB1180" t="str">
            <v>○</v>
          </cell>
          <cell r="BC1180" t="str">
            <v>221030510062</v>
          </cell>
          <cell r="BD1180">
            <v>45057</v>
          </cell>
          <cell r="BE1180">
            <v>45069</v>
          </cell>
          <cell r="BF1180">
            <v>45071</v>
          </cell>
          <cell r="BG1180" t="str">
            <v>9:30</v>
          </cell>
          <cell r="BH1180" t="str">
            <v>17:00</v>
          </cell>
          <cell r="BI1180" t="str">
            <v>9:00</v>
          </cell>
          <cell r="BJ1180" t="str">
            <v>17:10</v>
          </cell>
          <cell r="BK1180" t="str">
            <v/>
          </cell>
          <cell r="BL1180" t="str">
            <v/>
          </cell>
        </row>
        <row r="1181">
          <cell r="A1181" t="str">
            <v>23-1030510-063</v>
          </cell>
          <cell r="B1181">
            <v>45023</v>
          </cell>
          <cell r="C1181">
            <v>45026</v>
          </cell>
          <cell r="F1181" t="str">
            <v>1030510</v>
          </cell>
          <cell r="G1181">
            <v>63</v>
          </cell>
          <cell r="H1181">
            <v>3</v>
          </cell>
          <cell r="I1181" t="str">
            <v>東京(飯田橋)</v>
          </cell>
          <cell r="J1181" t="str">
            <v>飯田橋レインボービル</v>
          </cell>
          <cell r="K1181" t="str">
            <v>大会議室</v>
          </cell>
          <cell r="L1181">
            <v>45056</v>
          </cell>
          <cell r="M1181">
            <v>45057</v>
          </cell>
          <cell r="O1181" t="str">
            <v>東京(飯田橋)</v>
          </cell>
          <cell r="P1181" t="str">
            <v>一般</v>
          </cell>
          <cell r="Q1181">
            <v>1</v>
          </cell>
          <cell r="R1181" t="str">
            <v>コシバ</v>
          </cell>
          <cell r="S1181" t="str">
            <v>トシユキ</v>
          </cell>
          <cell r="T1181" t="str">
            <v>コシバ　トシユキ</v>
          </cell>
          <cell r="U1181" t="str">
            <v>小柴</v>
          </cell>
          <cell r="V1181" t="str">
            <v>敏幸</v>
          </cell>
          <cell r="W1181" t="str">
            <v>小柴　敏幸</v>
          </cell>
          <cell r="X1181">
            <v>25473</v>
          </cell>
          <cell r="Y1181">
            <v>53</v>
          </cell>
          <cell r="Z1181" t="str">
            <v>237-0063</v>
          </cell>
          <cell r="AA1181" t="str">
            <v>神奈川県</v>
          </cell>
          <cell r="AB1181" t="str">
            <v>横須賀市追浜東町2-3-1</v>
          </cell>
          <cell r="AC1181" t="str">
            <v>ザ・パークハウス追浜D-603</v>
          </cell>
          <cell r="AD1181" t="str">
            <v>090-5805-8202</v>
          </cell>
          <cell r="AE1181" t="str">
            <v>t-koshiba@mitsuihome.co.jp</v>
          </cell>
          <cell r="AF1181" t="str">
            <v>三井ホーム株式会社</v>
          </cell>
          <cell r="AG1181" t="str">
            <v>神奈川オーナーサポート部　湘南お客様ｾﾝﾀｰ</v>
          </cell>
          <cell r="AH1181" t="str">
            <v>251-0055</v>
          </cell>
          <cell r="AI1181" t="str">
            <v>神奈川県</v>
          </cell>
          <cell r="AJ1181" t="str">
            <v>藤沢市南藤沢4-3</v>
          </cell>
          <cell r="AK1181" t="str">
            <v>日本生命南藤沢ビル５Ｆ</v>
          </cell>
          <cell r="AL1181" t="str">
            <v>0466-27-5105</v>
          </cell>
          <cell r="AM1181" t="str">
            <v>①</v>
          </cell>
          <cell r="AN1181" t="str">
            <v>小柴　敏幸</v>
          </cell>
          <cell r="AO1181">
            <v>1</v>
          </cell>
          <cell r="AP1181">
            <v>1</v>
          </cell>
          <cell r="AS1181" t="str">
            <v>一括</v>
          </cell>
          <cell r="BA1181">
            <v>40</v>
          </cell>
          <cell r="BB1181" t="str">
            <v>○</v>
          </cell>
          <cell r="BC1181" t="str">
            <v>221030510063</v>
          </cell>
          <cell r="BD1181">
            <v>45057</v>
          </cell>
          <cell r="BE1181">
            <v>45069</v>
          </cell>
          <cell r="BF1181">
            <v>45071</v>
          </cell>
          <cell r="BG1181" t="str">
            <v>9:30</v>
          </cell>
          <cell r="BH1181" t="str">
            <v>17:00</v>
          </cell>
          <cell r="BI1181" t="str">
            <v>9:00</v>
          </cell>
          <cell r="BJ1181" t="str">
            <v>17:10</v>
          </cell>
          <cell r="BK1181" t="str">
            <v/>
          </cell>
          <cell r="BL1181" t="str">
            <v/>
          </cell>
        </row>
        <row r="1182">
          <cell r="A1182" t="str">
            <v>23-1030510-064</v>
          </cell>
          <cell r="B1182">
            <v>45023</v>
          </cell>
          <cell r="C1182">
            <v>45026</v>
          </cell>
          <cell r="F1182" t="str">
            <v>1030510</v>
          </cell>
          <cell r="G1182">
            <v>64</v>
          </cell>
          <cell r="H1182">
            <v>3</v>
          </cell>
          <cell r="I1182" t="str">
            <v>東京(飯田橋)</v>
          </cell>
          <cell r="J1182" t="str">
            <v>飯田橋レインボービル</v>
          </cell>
          <cell r="K1182" t="str">
            <v>大会議室</v>
          </cell>
          <cell r="L1182">
            <v>45056</v>
          </cell>
          <cell r="M1182">
            <v>45057</v>
          </cell>
          <cell r="O1182" t="str">
            <v>東京(飯田橋)</v>
          </cell>
          <cell r="P1182" t="str">
            <v>一般</v>
          </cell>
          <cell r="Q1182">
            <v>1</v>
          </cell>
          <cell r="R1182" t="str">
            <v>カトウ</v>
          </cell>
          <cell r="S1182" t="str">
            <v>カツミ</v>
          </cell>
          <cell r="T1182" t="str">
            <v>カトウ　カツミ</v>
          </cell>
          <cell r="U1182" t="str">
            <v>加藤</v>
          </cell>
          <cell r="V1182" t="str">
            <v>勝実</v>
          </cell>
          <cell r="W1182" t="str">
            <v>加藤　勝実</v>
          </cell>
          <cell r="X1182">
            <v>24727</v>
          </cell>
          <cell r="Y1182">
            <v>57</v>
          </cell>
          <cell r="Z1182" t="str">
            <v>332-0011</v>
          </cell>
          <cell r="AA1182" t="str">
            <v>埼玉県</v>
          </cell>
          <cell r="AB1182" t="str">
            <v>川口市元郷6－3－12</v>
          </cell>
          <cell r="AC1182" t="str">
            <v>メゾン山口204</v>
          </cell>
          <cell r="AD1182" t="str">
            <v>090-4674-0609</v>
          </cell>
          <cell r="AE1182" t="str">
            <v>kkato@tanseisha.co.jp</v>
          </cell>
          <cell r="AF1182" t="str">
            <v>株式会社丹青社</v>
          </cell>
          <cell r="AG1182" t="str">
            <v>文化空間事業部</v>
          </cell>
          <cell r="AH1182" t="str">
            <v>108-8220</v>
          </cell>
          <cell r="AI1182" t="str">
            <v>東京都</v>
          </cell>
          <cell r="AJ1182" t="str">
            <v>港区港南1－2－70</v>
          </cell>
          <cell r="AK1182" t="str">
            <v>品川シーズンテラス19Ｆ</v>
          </cell>
          <cell r="AL1182" t="str">
            <v>03-6455-8136</v>
          </cell>
          <cell r="AM1182" t="str">
            <v>②</v>
          </cell>
          <cell r="AN1182" t="str">
            <v>加藤　勝実</v>
          </cell>
          <cell r="AO1182">
            <v>1</v>
          </cell>
          <cell r="AP1182">
            <v>0</v>
          </cell>
          <cell r="AS1182" t="str">
            <v>三菱</v>
          </cell>
          <cell r="AT1182">
            <v>45029</v>
          </cell>
          <cell r="AV1182">
            <v>45029</v>
          </cell>
          <cell r="AW1182" t="str">
            <v>株式会社　丹青社</v>
          </cell>
          <cell r="AX1182" t="str">
            <v>御中</v>
          </cell>
          <cell r="AY1182">
            <v>45029</v>
          </cell>
          <cell r="BA1182">
            <v>40</v>
          </cell>
          <cell r="BB1182" t="str">
            <v>○</v>
          </cell>
          <cell r="BC1182" t="str">
            <v>221030510064</v>
          </cell>
          <cell r="BD1182">
            <v>45057</v>
          </cell>
          <cell r="BE1182">
            <v>45069</v>
          </cell>
          <cell r="BF1182">
            <v>45071</v>
          </cell>
          <cell r="BG1182" t="str">
            <v>9:30</v>
          </cell>
          <cell r="BH1182" t="str">
            <v>17:00</v>
          </cell>
          <cell r="BI1182" t="str">
            <v>9:00</v>
          </cell>
          <cell r="BJ1182" t="str">
            <v>17:10</v>
          </cell>
          <cell r="BK1182" t="str">
            <v/>
          </cell>
          <cell r="BL1182" t="str">
            <v/>
          </cell>
        </row>
        <row r="1183">
          <cell r="A1183" t="str">
            <v>23-1030510-065</v>
          </cell>
          <cell r="B1183">
            <v>45026</v>
          </cell>
          <cell r="C1183">
            <v>45026</v>
          </cell>
          <cell r="F1183" t="str">
            <v>1030510</v>
          </cell>
          <cell r="G1183">
            <v>65</v>
          </cell>
          <cell r="H1183">
            <v>3</v>
          </cell>
          <cell r="I1183" t="str">
            <v>東京(飯田橋)</v>
          </cell>
          <cell r="J1183" t="str">
            <v>飯田橋レインボービル</v>
          </cell>
          <cell r="K1183" t="str">
            <v>大会議室</v>
          </cell>
          <cell r="L1183">
            <v>45056</v>
          </cell>
          <cell r="M1183">
            <v>45057</v>
          </cell>
          <cell r="O1183" t="str">
            <v>東京(飯田橋)</v>
          </cell>
          <cell r="P1183" t="str">
            <v>一般</v>
          </cell>
          <cell r="Q1183">
            <v>1</v>
          </cell>
          <cell r="R1183" t="str">
            <v>ヒワタシ</v>
          </cell>
          <cell r="S1183" t="str">
            <v>ミサキ</v>
          </cell>
          <cell r="T1183" t="str">
            <v>ヒワタシ　ミサキ</v>
          </cell>
          <cell r="U1183" t="str">
            <v>樋渡</v>
          </cell>
          <cell r="V1183" t="str">
            <v>岬</v>
          </cell>
          <cell r="W1183" t="str">
            <v>樋渡　岬</v>
          </cell>
          <cell r="X1183">
            <v>35272</v>
          </cell>
          <cell r="Y1183">
            <v>28</v>
          </cell>
          <cell r="Z1183" t="str">
            <v>113-0021</v>
          </cell>
          <cell r="AA1183" t="str">
            <v>東京都</v>
          </cell>
          <cell r="AB1183" t="str">
            <v>文京区本駒込4-36-7</v>
          </cell>
          <cell r="AC1183" t="str">
            <v>グランスイート文京本駒込804号室　</v>
          </cell>
          <cell r="AD1183" t="str">
            <v>050-5369-2427</v>
          </cell>
          <cell r="AE1183" t="str">
            <v>mis-hiwatashi@itc-uc.co.jp</v>
          </cell>
          <cell r="AF1183" t="str">
            <v>伊藤忠アーバンコミュニティ株式会社</v>
          </cell>
          <cell r="AG1183" t="str">
            <v>東日本施工管理部</v>
          </cell>
          <cell r="AH1183" t="str">
            <v>103-0011</v>
          </cell>
          <cell r="AI1183" t="str">
            <v>東京都</v>
          </cell>
          <cell r="AJ1183" t="str">
            <v>中央区日本橋大伝馬町1-4</v>
          </cell>
          <cell r="AK1183" t="str">
            <v>野村不動産日本橋大伝馬町ビル3F</v>
          </cell>
          <cell r="AL1183" t="str">
            <v>03-3662-5228</v>
          </cell>
          <cell r="AM1183" t="str">
            <v>②</v>
          </cell>
          <cell r="AN1183" t="str">
            <v>樋渡　岬</v>
          </cell>
          <cell r="AO1183">
            <v>1</v>
          </cell>
          <cell r="AP1183">
            <v>0</v>
          </cell>
          <cell r="AS1183" t="str">
            <v>一括</v>
          </cell>
          <cell r="BA1183">
            <v>39</v>
          </cell>
          <cell r="BB1183" t="str">
            <v>○</v>
          </cell>
          <cell r="BC1183" t="str">
            <v>221030510065</v>
          </cell>
          <cell r="BD1183">
            <v>45057</v>
          </cell>
          <cell r="BE1183">
            <v>45069</v>
          </cell>
          <cell r="BF1183">
            <v>45071</v>
          </cell>
          <cell r="BG1183" t="str">
            <v>9:30</v>
          </cell>
          <cell r="BH1183" t="str">
            <v>17:00</v>
          </cell>
          <cell r="BI1183" t="str">
            <v>9:00</v>
          </cell>
          <cell r="BJ1183" t="str">
            <v>17:10</v>
          </cell>
          <cell r="BK1183" t="str">
            <v/>
          </cell>
          <cell r="BL1183" t="str">
            <v/>
          </cell>
        </row>
        <row r="1184">
          <cell r="A1184" t="str">
            <v>日程変更</v>
          </cell>
          <cell r="B1184">
            <v>45020</v>
          </cell>
          <cell r="C1184">
            <v>45027</v>
          </cell>
          <cell r="F1184" t="str">
            <v>1030510</v>
          </cell>
          <cell r="G1184">
            <v>66</v>
          </cell>
          <cell r="H1184">
            <v>3</v>
          </cell>
          <cell r="I1184" t="str">
            <v>東京(飯田橋)</v>
          </cell>
          <cell r="J1184" t="str">
            <v>飯田橋レインボービル</v>
          </cell>
          <cell r="K1184" t="str">
            <v>大会議室</v>
          </cell>
          <cell r="L1184">
            <v>45056</v>
          </cell>
          <cell r="M1184">
            <v>45057</v>
          </cell>
          <cell r="O1184" t="str">
            <v>東京(飯田橋)</v>
          </cell>
          <cell r="P1184" t="str">
            <v>一般</v>
          </cell>
          <cell r="Q1184">
            <v>1</v>
          </cell>
          <cell r="R1184" t="str">
            <v>イイダ</v>
          </cell>
          <cell r="S1184" t="str">
            <v>ケイスケ</v>
          </cell>
          <cell r="T1184" t="str">
            <v>イイダ　ケイスケ</v>
          </cell>
          <cell r="U1184" t="str">
            <v>飯田</v>
          </cell>
          <cell r="V1184" t="str">
            <v>佳佑</v>
          </cell>
          <cell r="W1184" t="str">
            <v>飯田　佳佑</v>
          </cell>
          <cell r="X1184">
            <v>34262</v>
          </cell>
          <cell r="Y1184">
            <v>30</v>
          </cell>
          <cell r="Z1184" t="str">
            <v>179-0083</v>
          </cell>
          <cell r="AA1184" t="str">
            <v>東京都</v>
          </cell>
          <cell r="AB1184" t="str">
            <v>練馬区平和台4-11-11</v>
          </cell>
          <cell r="AC1184" t="str">
            <v>グランレガーロ306</v>
          </cell>
          <cell r="AD1184" t="str">
            <v>080-1144-6046</v>
          </cell>
          <cell r="AE1184" t="str">
            <v>k08011446046@gmail.com</v>
          </cell>
          <cell r="AF1184" t="str">
            <v>株式会社　武井工務店</v>
          </cell>
          <cell r="AH1184" t="str">
            <v>332-0003</v>
          </cell>
          <cell r="AI1184" t="str">
            <v>埼玉県</v>
          </cell>
          <cell r="AJ1184" t="str">
            <v>川口市東領家5-2-8</v>
          </cell>
          <cell r="AL1184" t="str">
            <v>048-223-4774</v>
          </cell>
          <cell r="AM1184" t="str">
            <v>②</v>
          </cell>
          <cell r="AN1184" t="str">
            <v>飯田　佳佑</v>
          </cell>
          <cell r="AO1184">
            <v>1</v>
          </cell>
          <cell r="AP1184">
            <v>1</v>
          </cell>
          <cell r="AS1184" t="str">
            <v>三菱</v>
          </cell>
          <cell r="AT1184">
            <v>45028</v>
          </cell>
          <cell r="BA1184" t="str">
            <v/>
          </cell>
          <cell r="BB1184" t="str">
            <v/>
          </cell>
          <cell r="BC1184" t="str">
            <v/>
          </cell>
          <cell r="BD1184" t="str">
            <v/>
          </cell>
          <cell r="BE1184" t="str">
            <v/>
          </cell>
          <cell r="BF1184" t="str">
            <v/>
          </cell>
          <cell r="BG1184" t="str">
            <v>9:30</v>
          </cell>
          <cell r="BH1184" t="str">
            <v>17:00</v>
          </cell>
          <cell r="BI1184" t="str">
            <v>9:00</v>
          </cell>
          <cell r="BJ1184" t="str">
            <v>17:10</v>
          </cell>
          <cell r="BK1184" t="str">
            <v/>
          </cell>
          <cell r="BL1184" t="str">
            <v/>
          </cell>
        </row>
        <row r="1185">
          <cell r="A1185" t="str">
            <v>23-1030510-067</v>
          </cell>
          <cell r="B1185">
            <v>45027</v>
          </cell>
          <cell r="C1185">
            <v>45027</v>
          </cell>
          <cell r="F1185" t="str">
            <v>1030510</v>
          </cell>
          <cell r="G1185">
            <v>67</v>
          </cell>
          <cell r="H1185">
            <v>3</v>
          </cell>
          <cell r="I1185" t="str">
            <v>東京(飯田橋)</v>
          </cell>
          <cell r="J1185" t="str">
            <v>飯田橋レインボービル</v>
          </cell>
          <cell r="K1185" t="str">
            <v>大会議室</v>
          </cell>
          <cell r="L1185">
            <v>45056</v>
          </cell>
          <cell r="M1185">
            <v>45057</v>
          </cell>
          <cell r="O1185" t="str">
            <v>東京(飯田橋)</v>
          </cell>
          <cell r="P1185" t="str">
            <v>一般</v>
          </cell>
          <cell r="Q1185">
            <v>1</v>
          </cell>
          <cell r="R1185" t="str">
            <v>コマサキ</v>
          </cell>
          <cell r="S1185" t="str">
            <v>ケイコ</v>
          </cell>
          <cell r="T1185" t="str">
            <v>コマサキ　ケイコ</v>
          </cell>
          <cell r="U1185" t="str">
            <v>駒﨑</v>
          </cell>
          <cell r="V1185" t="str">
            <v>圭子</v>
          </cell>
          <cell r="W1185" t="str">
            <v>駒﨑　圭子</v>
          </cell>
          <cell r="X1185">
            <v>25093</v>
          </cell>
          <cell r="Y1185">
            <v>54</v>
          </cell>
          <cell r="Z1185" t="str">
            <v>278-0043</v>
          </cell>
          <cell r="AA1185" t="str">
            <v>千葉県</v>
          </cell>
          <cell r="AB1185" t="str">
            <v>野田市清水416-1</v>
          </cell>
          <cell r="AC1185" t="str">
            <v/>
          </cell>
          <cell r="AD1185" t="str">
            <v>090-1546-0455</v>
          </cell>
          <cell r="AE1185" t="str">
            <v>smile1@mopera.net</v>
          </cell>
          <cell r="AF1185" t="str">
            <v>すまいる</v>
          </cell>
          <cell r="AH1185" t="str">
            <v>278-0043</v>
          </cell>
          <cell r="AI1185" t="str">
            <v>千葉県</v>
          </cell>
          <cell r="AJ1185" t="str">
            <v>野田市清水417-1</v>
          </cell>
          <cell r="AK1185" t="str">
            <v/>
          </cell>
          <cell r="AL1185" t="str">
            <v>04-7125-3515</v>
          </cell>
          <cell r="AM1185" t="str">
            <v>④</v>
          </cell>
          <cell r="AN1185" t="str">
            <v>駒﨑　圭子</v>
          </cell>
          <cell r="AO1185">
            <v>0</v>
          </cell>
          <cell r="AP1185">
            <v>1</v>
          </cell>
          <cell r="AS1185" t="str">
            <v>三菱</v>
          </cell>
          <cell r="AT1185">
            <v>45029</v>
          </cell>
          <cell r="BA1185">
            <v>39</v>
          </cell>
          <cell r="BB1185" t="str">
            <v>○</v>
          </cell>
          <cell r="BC1185" t="str">
            <v>221030510067</v>
          </cell>
          <cell r="BD1185">
            <v>45057</v>
          </cell>
          <cell r="BE1185">
            <v>45069</v>
          </cell>
          <cell r="BF1185">
            <v>45071</v>
          </cell>
          <cell r="BG1185" t="str">
            <v>9:30</v>
          </cell>
          <cell r="BH1185" t="str">
            <v>17:00</v>
          </cell>
          <cell r="BI1185" t="str">
            <v>9:00</v>
          </cell>
          <cell r="BJ1185" t="str">
            <v>17:10</v>
          </cell>
          <cell r="BK1185" t="str">
            <v/>
          </cell>
          <cell r="BL1185" t="str">
            <v/>
          </cell>
        </row>
        <row r="1186">
          <cell r="A1186" t="str">
            <v>23-1030510-068</v>
          </cell>
          <cell r="B1186">
            <v>45028</v>
          </cell>
          <cell r="C1186">
            <v>45028</v>
          </cell>
          <cell r="F1186" t="str">
            <v>1030510</v>
          </cell>
          <cell r="G1186">
            <v>68</v>
          </cell>
          <cell r="H1186">
            <v>3</v>
          </cell>
          <cell r="I1186" t="str">
            <v>東京(飯田橋)</v>
          </cell>
          <cell r="J1186" t="str">
            <v>飯田橋レインボービル</v>
          </cell>
          <cell r="K1186" t="str">
            <v>大会議室</v>
          </cell>
          <cell r="L1186">
            <v>45056</v>
          </cell>
          <cell r="M1186">
            <v>45057</v>
          </cell>
          <cell r="O1186" t="str">
            <v>東京(飯田橋)</v>
          </cell>
          <cell r="P1186" t="str">
            <v>一般</v>
          </cell>
          <cell r="Q1186">
            <v>1</v>
          </cell>
          <cell r="R1186" t="str">
            <v>ヨシダ</v>
          </cell>
          <cell r="S1186" t="str">
            <v>ツトム</v>
          </cell>
          <cell r="T1186" t="str">
            <v>ヨシダ　ツトム</v>
          </cell>
          <cell r="U1186" t="str">
            <v>吉田</v>
          </cell>
          <cell r="V1186" t="str">
            <v>務</v>
          </cell>
          <cell r="W1186" t="str">
            <v>吉田　務</v>
          </cell>
          <cell r="X1186">
            <v>28514</v>
          </cell>
          <cell r="Y1186">
            <v>46</v>
          </cell>
          <cell r="Z1186" t="str">
            <v>124-0024</v>
          </cell>
          <cell r="AA1186" t="str">
            <v>東京都</v>
          </cell>
          <cell r="AB1186" t="str">
            <v>葛飾区新小岩1-37-2</v>
          </cell>
          <cell r="AD1186" t="str">
            <v>090-7849-1500</v>
          </cell>
          <cell r="AE1186" t="str">
            <v>tsu-yoshida@itc-uc.co.jp</v>
          </cell>
          <cell r="AF1186" t="str">
            <v>伊藤忠アーバンコミュニティ株式会社</v>
          </cell>
          <cell r="AG1186" t="str">
            <v>東日本エンジニアリング部</v>
          </cell>
          <cell r="AH1186" t="str">
            <v>103-0011</v>
          </cell>
          <cell r="AI1186" t="str">
            <v>東京都</v>
          </cell>
          <cell r="AJ1186" t="str">
            <v>中央区日本橋大伝馬町1-4</v>
          </cell>
          <cell r="AK1186" t="str">
            <v>野村不動産日本橋大伝馬町ビル3F</v>
          </cell>
          <cell r="AL1186" t="str">
            <v>03-3662-5163</v>
          </cell>
          <cell r="AM1186" t="str">
            <v>⑥</v>
          </cell>
          <cell r="AN1186" t="str">
            <v>吉田　努</v>
          </cell>
          <cell r="AO1186">
            <v>1</v>
          </cell>
          <cell r="AP1186">
            <v>1</v>
          </cell>
          <cell r="AS1186" t="str">
            <v>一括</v>
          </cell>
          <cell r="BA1186">
            <v>39</v>
          </cell>
          <cell r="BB1186" t="str">
            <v>○</v>
          </cell>
          <cell r="BC1186" t="str">
            <v>221030510068</v>
          </cell>
          <cell r="BD1186">
            <v>45057</v>
          </cell>
          <cell r="BE1186">
            <v>45069</v>
          </cell>
          <cell r="BF1186">
            <v>45071</v>
          </cell>
          <cell r="BG1186" t="str">
            <v>9:30</v>
          </cell>
          <cell r="BH1186" t="str">
            <v>17:00</v>
          </cell>
          <cell r="BI1186" t="str">
            <v>9:00</v>
          </cell>
          <cell r="BJ1186" t="str">
            <v>17:10</v>
          </cell>
          <cell r="BK1186" t="str">
            <v/>
          </cell>
          <cell r="BL1186" t="str">
            <v/>
          </cell>
        </row>
        <row r="1187">
          <cell r="A1187" t="str">
            <v>23-1030510-069</v>
          </cell>
          <cell r="B1187">
            <v>45014</v>
          </cell>
          <cell r="C1187">
            <v>45029</v>
          </cell>
          <cell r="F1187" t="str">
            <v>1030510</v>
          </cell>
          <cell r="G1187">
            <v>69</v>
          </cell>
          <cell r="H1187">
            <v>3</v>
          </cell>
          <cell r="I1187" t="str">
            <v>東京(飯田橋)</v>
          </cell>
          <cell r="J1187" t="str">
            <v>飯田橋レインボービル</v>
          </cell>
          <cell r="K1187" t="str">
            <v>大会議室</v>
          </cell>
          <cell r="L1187">
            <v>45056</v>
          </cell>
          <cell r="M1187">
            <v>45057</v>
          </cell>
          <cell r="O1187" t="str">
            <v>東京(飯田橋)</v>
          </cell>
          <cell r="P1187" t="str">
            <v>一般</v>
          </cell>
          <cell r="Q1187">
            <v>1</v>
          </cell>
          <cell r="R1187" t="str">
            <v>ミヤノ</v>
          </cell>
          <cell r="S1187" t="str">
            <v>ユウスケ</v>
          </cell>
          <cell r="T1187" t="str">
            <v>ミヤノ　ユウスケ</v>
          </cell>
          <cell r="U1187" t="str">
            <v>宮野</v>
          </cell>
          <cell r="V1187" t="str">
            <v>祐輔</v>
          </cell>
          <cell r="W1187" t="str">
            <v>宮野　祐輔</v>
          </cell>
          <cell r="X1187">
            <v>31218</v>
          </cell>
          <cell r="Y1187">
            <v>39</v>
          </cell>
          <cell r="Z1187" t="str">
            <v>272-0812</v>
          </cell>
          <cell r="AA1187" t="str">
            <v>千葉県</v>
          </cell>
          <cell r="AB1187" t="str">
            <v>市川市若宮3-40-27</v>
          </cell>
          <cell r="AD1187" t="str">
            <v>090-5346-2645</v>
          </cell>
          <cell r="AE1187" t="str">
            <v>s.251521.s@ezweb.ne.jp</v>
          </cell>
          <cell r="AF1187" t="str">
            <v>大成有楽不動産株式会社</v>
          </cell>
          <cell r="AG1187" t="str">
            <v>ビル管理部</v>
          </cell>
          <cell r="AH1187" t="str">
            <v>260-0028</v>
          </cell>
          <cell r="AI1187" t="str">
            <v>千葉県</v>
          </cell>
          <cell r="AJ1187" t="str">
            <v>千葉市中央区新町1000番地</v>
          </cell>
          <cell r="AK1187" t="str">
            <v>センシティタワー15階</v>
          </cell>
          <cell r="AL1187" t="str">
            <v>043-297-0777</v>
          </cell>
          <cell r="AM1187" t="str">
            <v>①</v>
          </cell>
          <cell r="AN1187" t="str">
            <v>宮野　祐輔</v>
          </cell>
          <cell r="AO1187">
            <v>1</v>
          </cell>
          <cell r="AP1187">
            <v>1</v>
          </cell>
          <cell r="AS1187" t="str">
            <v>三菱</v>
          </cell>
          <cell r="AT1187">
            <v>45029</v>
          </cell>
          <cell r="BA1187">
            <v>40</v>
          </cell>
          <cell r="BB1187" t="str">
            <v>○</v>
          </cell>
          <cell r="BC1187" t="str">
            <v>221030510069</v>
          </cell>
          <cell r="BD1187">
            <v>45057</v>
          </cell>
          <cell r="BE1187">
            <v>45069</v>
          </cell>
          <cell r="BF1187">
            <v>45071</v>
          </cell>
          <cell r="BG1187" t="str">
            <v>9:30</v>
          </cell>
          <cell r="BH1187" t="str">
            <v>17:00</v>
          </cell>
          <cell r="BI1187" t="str">
            <v>9:00</v>
          </cell>
          <cell r="BJ1187" t="str">
            <v>17:10</v>
          </cell>
          <cell r="BK1187" t="str">
            <v/>
          </cell>
          <cell r="BL1187" t="str">
            <v/>
          </cell>
        </row>
        <row r="1188">
          <cell r="A1188" t="str">
            <v>23-1030510-070</v>
          </cell>
          <cell r="B1188">
            <v>45028</v>
          </cell>
          <cell r="C1188">
            <v>45029</v>
          </cell>
          <cell r="F1188" t="str">
            <v>1030510</v>
          </cell>
          <cell r="G1188">
            <v>70</v>
          </cell>
          <cell r="H1188">
            <v>3</v>
          </cell>
          <cell r="I1188" t="str">
            <v>東京(飯田橋)</v>
          </cell>
          <cell r="J1188" t="str">
            <v>飯田橋レインボービル</v>
          </cell>
          <cell r="K1188" t="str">
            <v>大会議室</v>
          </cell>
          <cell r="L1188">
            <v>45056</v>
          </cell>
          <cell r="M1188">
            <v>45057</v>
          </cell>
          <cell r="O1188" t="str">
            <v>東京(飯田橋)</v>
          </cell>
          <cell r="P1188" t="str">
            <v>一般</v>
          </cell>
          <cell r="Q1188">
            <v>1</v>
          </cell>
          <cell r="R1188" t="str">
            <v>ヤマモト</v>
          </cell>
          <cell r="S1188" t="str">
            <v>シンイチ</v>
          </cell>
          <cell r="T1188" t="str">
            <v>ﾔﾏﾓﾄ　ｼﾝｲﾁ</v>
          </cell>
          <cell r="U1188" t="str">
            <v>山元</v>
          </cell>
          <cell r="V1188" t="str">
            <v>伸一</v>
          </cell>
          <cell r="W1188" t="str">
            <v>山元　伸一</v>
          </cell>
          <cell r="X1188">
            <v>20463</v>
          </cell>
          <cell r="Y1188">
            <v>67</v>
          </cell>
          <cell r="Z1188" t="str">
            <v>230-0002</v>
          </cell>
          <cell r="AA1188" t="str">
            <v>神奈川県</v>
          </cell>
          <cell r="AB1188" t="str">
            <v>横浜市鶴見区江ケ崎町16-17-326</v>
          </cell>
          <cell r="AC1188" t="str">
            <v>クレストシティ・アクアグランデ</v>
          </cell>
          <cell r="AD1188" t="str">
            <v>080-4330-5619</v>
          </cell>
          <cell r="AE1188" t="str">
            <v>yamagen-s@outlook.jp</v>
          </cell>
          <cell r="AF1188" t="str">
            <v>ヤマゲンLabo株式会社</v>
          </cell>
          <cell r="AH1188" t="str">
            <v>230-0002</v>
          </cell>
          <cell r="AI1188" t="str">
            <v>神奈川県</v>
          </cell>
          <cell r="AJ1188" t="str">
            <v>横浜市鶴見区江ケ崎町16-17-326</v>
          </cell>
          <cell r="AK1188" t="str">
            <v/>
          </cell>
          <cell r="AL1188" t="str">
            <v>045-573-7051</v>
          </cell>
          <cell r="AM1188" t="str">
            <v>⑥</v>
          </cell>
          <cell r="AN1188" t="str">
            <v>山元　伸一</v>
          </cell>
          <cell r="AO1188">
            <v>0</v>
          </cell>
          <cell r="AP1188">
            <v>1</v>
          </cell>
          <cell r="AS1188" t="str">
            <v>三菱</v>
          </cell>
          <cell r="AT1188">
            <v>45033</v>
          </cell>
          <cell r="BA1188">
            <v>38</v>
          </cell>
          <cell r="BB1188" t="str">
            <v>○</v>
          </cell>
          <cell r="BC1188" t="str">
            <v>221030510070</v>
          </cell>
          <cell r="BD1188">
            <v>45057</v>
          </cell>
          <cell r="BE1188">
            <v>45069</v>
          </cell>
          <cell r="BF1188">
            <v>45071</v>
          </cell>
          <cell r="BG1188" t="str">
            <v>9:30</v>
          </cell>
          <cell r="BH1188" t="str">
            <v>17:00</v>
          </cell>
          <cell r="BI1188" t="str">
            <v>9:00</v>
          </cell>
          <cell r="BJ1188" t="str">
            <v>17:10</v>
          </cell>
          <cell r="BK1188" t="str">
            <v/>
          </cell>
          <cell r="BL1188" t="str">
            <v/>
          </cell>
        </row>
        <row r="1189">
          <cell r="A1189" t="str">
            <v>23-1030510-071</v>
          </cell>
          <cell r="B1189">
            <v>45033</v>
          </cell>
          <cell r="C1189">
            <v>45033</v>
          </cell>
          <cell r="F1189" t="str">
            <v>1030510</v>
          </cell>
          <cell r="G1189">
            <v>71</v>
          </cell>
          <cell r="H1189">
            <v>3</v>
          </cell>
          <cell r="I1189" t="str">
            <v>東京(飯田橋)</v>
          </cell>
          <cell r="J1189" t="str">
            <v>飯田橋レインボービル</v>
          </cell>
          <cell r="K1189" t="str">
            <v>大会議室</v>
          </cell>
          <cell r="L1189">
            <v>45056</v>
          </cell>
          <cell r="M1189">
            <v>45057</v>
          </cell>
          <cell r="O1189" t="str">
            <v>東京(飯田橋)</v>
          </cell>
          <cell r="P1189" t="str">
            <v>一般</v>
          </cell>
          <cell r="Q1189">
            <v>1</v>
          </cell>
          <cell r="R1189" t="str">
            <v>チバ</v>
          </cell>
          <cell r="S1189" t="str">
            <v>タケトシ</v>
          </cell>
          <cell r="T1189" t="str">
            <v>チバ　タケトシ</v>
          </cell>
          <cell r="U1189" t="str">
            <v>千葉</v>
          </cell>
          <cell r="V1189" t="str">
            <v>剛稔</v>
          </cell>
          <cell r="W1189" t="str">
            <v>千葉　剛稔</v>
          </cell>
          <cell r="X1189">
            <v>30233</v>
          </cell>
          <cell r="Y1189">
            <v>40</v>
          </cell>
          <cell r="Z1189" t="str">
            <v>457-0821</v>
          </cell>
          <cell r="AA1189" t="str">
            <v>愛知県</v>
          </cell>
          <cell r="AB1189" t="str">
            <v>名古屋市南区弥次ヱ町4-33</v>
          </cell>
          <cell r="AC1189" t="str">
            <v>グランドールかさでら</v>
          </cell>
          <cell r="AD1189" t="str">
            <v>03-5775-7107</v>
          </cell>
          <cell r="AE1189" t="str">
            <v>soumu@nichiene.jp</v>
          </cell>
          <cell r="AF1189" t="str">
            <v>株式会社ニチエネ</v>
          </cell>
          <cell r="AG1189" t="str">
            <v>工事部</v>
          </cell>
          <cell r="AH1189" t="str">
            <v>194-0002</v>
          </cell>
          <cell r="AI1189" t="str">
            <v>東京都</v>
          </cell>
          <cell r="AJ1189" t="str">
            <v>町田市南つくし野2-31-8</v>
          </cell>
          <cell r="AL1189" t="str">
            <v>03-5775-7107</v>
          </cell>
          <cell r="AM1189" t="str">
            <v>①</v>
          </cell>
          <cell r="AN1189" t="str">
            <v>千葉　剛稔</v>
          </cell>
          <cell r="AO1189">
            <v>1</v>
          </cell>
          <cell r="AP1189">
            <v>1</v>
          </cell>
          <cell r="AS1189" t="str">
            <v>三菱</v>
          </cell>
          <cell r="AT1189">
            <v>44915</v>
          </cell>
          <cell r="BA1189">
            <v>38</v>
          </cell>
          <cell r="BB1189" t="str">
            <v>○</v>
          </cell>
          <cell r="BC1189" t="str">
            <v>221030510071</v>
          </cell>
          <cell r="BD1189">
            <v>45057</v>
          </cell>
          <cell r="BE1189">
            <v>45069</v>
          </cell>
          <cell r="BF1189">
            <v>45071</v>
          </cell>
          <cell r="BG1189" t="str">
            <v>9:30</v>
          </cell>
          <cell r="BH1189" t="str">
            <v>17:00</v>
          </cell>
          <cell r="BI1189" t="str">
            <v>9:00</v>
          </cell>
          <cell r="BJ1189" t="str">
            <v>17:10</v>
          </cell>
          <cell r="BK1189" t="str">
            <v/>
          </cell>
          <cell r="BL1189" t="str">
            <v/>
          </cell>
        </row>
        <row r="1190">
          <cell r="A1190" t="str">
            <v>23-1030510-072</v>
          </cell>
          <cell r="B1190">
            <v>45033</v>
          </cell>
          <cell r="C1190">
            <v>45033</v>
          </cell>
          <cell r="F1190" t="str">
            <v>1030510</v>
          </cell>
          <cell r="G1190">
            <v>72</v>
          </cell>
          <cell r="H1190">
            <v>3</v>
          </cell>
          <cell r="I1190" t="str">
            <v>東京(飯田橋)</v>
          </cell>
          <cell r="J1190" t="str">
            <v>飯田橋レインボービル</v>
          </cell>
          <cell r="K1190" t="str">
            <v>大会議室</v>
          </cell>
          <cell r="L1190">
            <v>45056</v>
          </cell>
          <cell r="M1190">
            <v>45057</v>
          </cell>
          <cell r="O1190" t="str">
            <v>東京(飯田橋)</v>
          </cell>
          <cell r="P1190" t="str">
            <v>一般</v>
          </cell>
          <cell r="Q1190">
            <v>1</v>
          </cell>
          <cell r="R1190" t="str">
            <v>オグラ</v>
          </cell>
          <cell r="S1190" t="str">
            <v>アイ</v>
          </cell>
          <cell r="T1190" t="str">
            <v>オグラ　アイ</v>
          </cell>
          <cell r="U1190" t="str">
            <v>小倉</v>
          </cell>
          <cell r="V1190" t="str">
            <v>愛</v>
          </cell>
          <cell r="W1190" t="str">
            <v>小倉　愛</v>
          </cell>
          <cell r="X1190">
            <v>29092</v>
          </cell>
          <cell r="Y1190">
            <v>43</v>
          </cell>
          <cell r="Z1190" t="str">
            <v>136-0076</v>
          </cell>
          <cell r="AA1190" t="str">
            <v>東京都</v>
          </cell>
          <cell r="AB1190" t="str">
            <v>江東区南砂2-3</v>
          </cell>
          <cell r="AC1190" t="str">
            <v>南砂住宅8-713</v>
          </cell>
          <cell r="AD1190" t="str">
            <v>080-2922-2226</v>
          </cell>
          <cell r="AE1190" t="str">
            <v>a-ogura@itc-uc.co.jp</v>
          </cell>
          <cell r="AF1190" t="str">
            <v>伊藤忠アーバンコミュニティ株式会社</v>
          </cell>
          <cell r="AG1190" t="str">
            <v>東日本エンジニアリング部</v>
          </cell>
          <cell r="AH1190" t="str">
            <v>103-0011</v>
          </cell>
          <cell r="AI1190" t="str">
            <v>東京都</v>
          </cell>
          <cell r="AJ1190" t="str">
            <v>中央区日本橋大伝馬町1-4</v>
          </cell>
          <cell r="AK1190" t="str">
            <v>野村不動産日本橋大伝馬町ビル3F</v>
          </cell>
          <cell r="AL1190" t="str">
            <v>050-5369-2384</v>
          </cell>
          <cell r="AM1190" t="str">
            <v>⑥</v>
          </cell>
          <cell r="AN1190" t="str">
            <v>小倉　愛</v>
          </cell>
          <cell r="AO1190">
            <v>1</v>
          </cell>
          <cell r="AP1190">
            <v>1</v>
          </cell>
          <cell r="AS1190" t="str">
            <v>一括</v>
          </cell>
          <cell r="BA1190">
            <v>39</v>
          </cell>
          <cell r="BB1190" t="str">
            <v>○</v>
          </cell>
          <cell r="BC1190" t="str">
            <v>221030510072</v>
          </cell>
          <cell r="BD1190">
            <v>45057</v>
          </cell>
          <cell r="BE1190">
            <v>45069</v>
          </cell>
          <cell r="BF1190">
            <v>45071</v>
          </cell>
          <cell r="BG1190" t="str">
            <v>9:30</v>
          </cell>
          <cell r="BH1190" t="str">
            <v>17:00</v>
          </cell>
          <cell r="BI1190" t="str">
            <v>9:00</v>
          </cell>
          <cell r="BJ1190" t="str">
            <v>17:10</v>
          </cell>
          <cell r="BK1190" t="str">
            <v/>
          </cell>
          <cell r="BL1190" t="str">
            <v/>
          </cell>
        </row>
        <row r="1191">
          <cell r="A1191" t="str">
            <v>日程変更</v>
          </cell>
          <cell r="B1191">
            <v>45033</v>
          </cell>
          <cell r="C1191">
            <v>45033</v>
          </cell>
          <cell r="F1191" t="str">
            <v>1030510</v>
          </cell>
          <cell r="G1191">
            <v>73</v>
          </cell>
          <cell r="H1191">
            <v>3</v>
          </cell>
          <cell r="I1191" t="str">
            <v>東京(飯田橋)</v>
          </cell>
          <cell r="J1191" t="str">
            <v>飯田橋レインボービル</v>
          </cell>
          <cell r="K1191" t="str">
            <v>大会議室</v>
          </cell>
          <cell r="L1191">
            <v>45056</v>
          </cell>
          <cell r="M1191">
            <v>45057</v>
          </cell>
          <cell r="O1191" t="str">
            <v>東京(飯田橋)</v>
          </cell>
          <cell r="P1191" t="str">
            <v>一般</v>
          </cell>
          <cell r="Q1191">
            <v>1</v>
          </cell>
          <cell r="R1191" t="str">
            <v>イチムラ</v>
          </cell>
          <cell r="S1191" t="str">
            <v>ヒロキ</v>
          </cell>
          <cell r="T1191" t="str">
            <v>イチムラ　ヒロキ</v>
          </cell>
          <cell r="U1191" t="str">
            <v>市村</v>
          </cell>
          <cell r="V1191" t="str">
            <v>博紀</v>
          </cell>
          <cell r="W1191" t="str">
            <v>市村　博紀</v>
          </cell>
          <cell r="X1191">
            <v>32046</v>
          </cell>
          <cell r="Y1191">
            <v>35</v>
          </cell>
          <cell r="Z1191" t="str">
            <v>136-0073</v>
          </cell>
          <cell r="AA1191" t="str">
            <v>東京都</v>
          </cell>
          <cell r="AB1191" t="str">
            <v>江東区北砂五丁目17-13</v>
          </cell>
          <cell r="AC1191" t="str">
            <v>ウィロウ・コート C202</v>
          </cell>
          <cell r="AD1191" t="str">
            <v>080-5523-9530</v>
          </cell>
          <cell r="AE1191" t="str">
            <v>akaishi@akaken.com</v>
          </cell>
          <cell r="AF1191" t="str">
            <v>株式会社赤石建設</v>
          </cell>
          <cell r="AG1191" t="str">
            <v>工事部</v>
          </cell>
          <cell r="AH1191" t="str">
            <v>136-0071</v>
          </cell>
          <cell r="AI1191" t="str">
            <v>東京都</v>
          </cell>
          <cell r="AJ1191" t="str">
            <v>江東区亀戸4-46-12</v>
          </cell>
          <cell r="AK1191" t="str">
            <v/>
          </cell>
          <cell r="AL1191" t="str">
            <v>03-3683-2356</v>
          </cell>
          <cell r="AM1191" t="str">
            <v>⑥</v>
          </cell>
          <cell r="AN1191" t="str">
            <v>市村　博紀</v>
          </cell>
          <cell r="AO1191">
            <v>1</v>
          </cell>
          <cell r="AP1191">
            <v>1</v>
          </cell>
          <cell r="AS1191" t="str">
            <v>三菱</v>
          </cell>
          <cell r="AT1191">
            <v>45034</v>
          </cell>
          <cell r="BA1191" t="str">
            <v/>
          </cell>
          <cell r="BB1191" t="str">
            <v/>
          </cell>
          <cell r="BC1191" t="str">
            <v/>
          </cell>
          <cell r="BD1191" t="str">
            <v/>
          </cell>
          <cell r="BE1191" t="str">
            <v/>
          </cell>
          <cell r="BF1191" t="str">
            <v/>
          </cell>
          <cell r="BG1191" t="str">
            <v>9:30</v>
          </cell>
          <cell r="BH1191" t="str">
            <v>17:00</v>
          </cell>
          <cell r="BI1191" t="str">
            <v>9:00</v>
          </cell>
          <cell r="BJ1191" t="str">
            <v>17:10</v>
          </cell>
          <cell r="BK1191" t="str">
            <v/>
          </cell>
          <cell r="BL1191" t="str">
            <v/>
          </cell>
        </row>
        <row r="1192">
          <cell r="A1192" t="str">
            <v>23-1030510-074</v>
          </cell>
          <cell r="B1192">
            <v>45033</v>
          </cell>
          <cell r="C1192">
            <v>45033</v>
          </cell>
          <cell r="F1192" t="str">
            <v>1030510</v>
          </cell>
          <cell r="G1192">
            <v>74</v>
          </cell>
          <cell r="H1192">
            <v>3</v>
          </cell>
          <cell r="I1192" t="str">
            <v>東京(飯田橋)</v>
          </cell>
          <cell r="J1192" t="str">
            <v>飯田橋レインボービル</v>
          </cell>
          <cell r="K1192" t="str">
            <v>大会議室</v>
          </cell>
          <cell r="L1192">
            <v>45056</v>
          </cell>
          <cell r="M1192">
            <v>45057</v>
          </cell>
          <cell r="O1192" t="str">
            <v>東京(飯田橋)</v>
          </cell>
          <cell r="P1192" t="str">
            <v>一般</v>
          </cell>
          <cell r="Q1192">
            <v>1</v>
          </cell>
          <cell r="R1192" t="str">
            <v>タナカ</v>
          </cell>
          <cell r="S1192" t="str">
            <v>シゲル</v>
          </cell>
          <cell r="T1192" t="str">
            <v>タナカ　シゲル</v>
          </cell>
          <cell r="U1192" t="str">
            <v>田中</v>
          </cell>
          <cell r="V1192" t="str">
            <v>茂</v>
          </cell>
          <cell r="W1192" t="str">
            <v>田中　茂</v>
          </cell>
          <cell r="X1192">
            <v>26211</v>
          </cell>
          <cell r="Y1192">
            <v>51</v>
          </cell>
          <cell r="Z1192" t="str">
            <v>131-0044</v>
          </cell>
          <cell r="AA1192" t="str">
            <v>東京都</v>
          </cell>
          <cell r="AB1192" t="str">
            <v>墨田区文化二丁目2-13</v>
          </cell>
          <cell r="AC1192" t="str">
            <v>シャルム山口602</v>
          </cell>
          <cell r="AD1192" t="str">
            <v>090-8104-4542</v>
          </cell>
          <cell r="AE1192" t="str">
            <v>akaishi@akaken.com</v>
          </cell>
          <cell r="AF1192" t="str">
            <v>株式会社赤石建設</v>
          </cell>
          <cell r="AG1192" t="str">
            <v>工事部</v>
          </cell>
          <cell r="AH1192" t="str">
            <v>136-0071</v>
          </cell>
          <cell r="AI1192" t="str">
            <v>東京都</v>
          </cell>
          <cell r="AJ1192" t="str">
            <v>江東区亀戸4-46-12</v>
          </cell>
          <cell r="AK1192" t="str">
            <v/>
          </cell>
          <cell r="AL1192" t="str">
            <v>03-3683-2356</v>
          </cell>
          <cell r="AM1192" t="str">
            <v>⑥</v>
          </cell>
          <cell r="AN1192" t="str">
            <v>田中　茂</v>
          </cell>
          <cell r="AO1192">
            <v>1</v>
          </cell>
          <cell r="AP1192">
            <v>1</v>
          </cell>
          <cell r="AS1192" t="str">
            <v>三菱</v>
          </cell>
          <cell r="AT1192">
            <v>45034</v>
          </cell>
          <cell r="BA1192">
            <v>38</v>
          </cell>
          <cell r="BB1192" t="str">
            <v>○</v>
          </cell>
          <cell r="BC1192" t="str">
            <v>221030510074</v>
          </cell>
          <cell r="BD1192">
            <v>45057</v>
          </cell>
          <cell r="BE1192">
            <v>45069</v>
          </cell>
          <cell r="BF1192">
            <v>45071</v>
          </cell>
          <cell r="BG1192" t="str">
            <v>9:30</v>
          </cell>
          <cell r="BH1192" t="str">
            <v>17:00</v>
          </cell>
          <cell r="BI1192" t="str">
            <v>9:00</v>
          </cell>
          <cell r="BJ1192" t="str">
            <v>17:10</v>
          </cell>
          <cell r="BK1192" t="str">
            <v/>
          </cell>
          <cell r="BL1192" t="str">
            <v/>
          </cell>
        </row>
        <row r="1193">
          <cell r="A1193" t="str">
            <v>23-1030510-075</v>
          </cell>
          <cell r="B1193">
            <v>45033</v>
          </cell>
          <cell r="C1193">
            <v>45033</v>
          </cell>
          <cell r="F1193" t="str">
            <v>1030510</v>
          </cell>
          <cell r="G1193">
            <v>75</v>
          </cell>
          <cell r="H1193">
            <v>3</v>
          </cell>
          <cell r="I1193" t="str">
            <v>東京(飯田橋)</v>
          </cell>
          <cell r="J1193" t="str">
            <v>飯田橋レインボービル</v>
          </cell>
          <cell r="K1193" t="str">
            <v>大会議室</v>
          </cell>
          <cell r="L1193">
            <v>45056</v>
          </cell>
          <cell r="M1193">
            <v>45057</v>
          </cell>
          <cell r="O1193" t="str">
            <v>東京(飯田橋)</v>
          </cell>
          <cell r="P1193" t="str">
            <v>一般</v>
          </cell>
          <cell r="Q1193">
            <v>1</v>
          </cell>
          <cell r="R1193" t="str">
            <v>カイ</v>
          </cell>
          <cell r="S1193" t="str">
            <v>キヨモト</v>
          </cell>
          <cell r="T1193" t="str">
            <v>カイ　キヨモト</v>
          </cell>
          <cell r="U1193" t="str">
            <v>甲斐</v>
          </cell>
          <cell r="V1193" t="str">
            <v>清幹</v>
          </cell>
          <cell r="W1193" t="str">
            <v>甲斐　清幹</v>
          </cell>
          <cell r="X1193">
            <v>29855</v>
          </cell>
          <cell r="Y1193">
            <v>41</v>
          </cell>
          <cell r="Z1193" t="str">
            <v>270-0023</v>
          </cell>
          <cell r="AA1193" t="str">
            <v>千葉県</v>
          </cell>
          <cell r="AB1193" t="str">
            <v>松戸市八ヶ崎1-25-4</v>
          </cell>
          <cell r="AC1193" t="str">
            <v/>
          </cell>
          <cell r="AD1193" t="str">
            <v>080-7949-0782</v>
          </cell>
          <cell r="AE1193" t="str">
            <v>sampei.k_kai@icloud.com</v>
          </cell>
          <cell r="AF1193" t="str">
            <v>新三平建設株式会社</v>
          </cell>
          <cell r="AG1193" t="str">
            <v>リノベーション本部</v>
          </cell>
          <cell r="AH1193" t="str">
            <v>111-0041</v>
          </cell>
          <cell r="AI1193" t="str">
            <v>東京都</v>
          </cell>
          <cell r="AJ1193" t="str">
            <v>台東区元浅草1-6-13</v>
          </cell>
          <cell r="AK1193" t="str">
            <v>元浅草ＭＮビル</v>
          </cell>
          <cell r="AL1193" t="str">
            <v>03-3847-3331</v>
          </cell>
          <cell r="AM1193" t="str">
            <v>①</v>
          </cell>
          <cell r="AN1193" t="str">
            <v>甲斐　清幹</v>
          </cell>
          <cell r="AO1193">
            <v>1</v>
          </cell>
          <cell r="AP1193">
            <v>0</v>
          </cell>
          <cell r="AS1193" t="str">
            <v>三菱</v>
          </cell>
          <cell r="AT1193">
            <v>45034</v>
          </cell>
          <cell r="BA1193">
            <v>37</v>
          </cell>
          <cell r="BB1193" t="str">
            <v>○</v>
          </cell>
          <cell r="BC1193" t="str">
            <v>221030510075</v>
          </cell>
          <cell r="BD1193">
            <v>45057</v>
          </cell>
          <cell r="BE1193">
            <v>45069</v>
          </cell>
          <cell r="BF1193">
            <v>45071</v>
          </cell>
          <cell r="BG1193" t="str">
            <v>9:30</v>
          </cell>
          <cell r="BH1193" t="str">
            <v>17:00</v>
          </cell>
          <cell r="BI1193" t="str">
            <v>9:00</v>
          </cell>
          <cell r="BJ1193" t="str">
            <v>17:10</v>
          </cell>
          <cell r="BK1193" t="str">
            <v/>
          </cell>
          <cell r="BL1193" t="str">
            <v/>
          </cell>
        </row>
        <row r="1194">
          <cell r="A1194" t="str">
            <v>23-1030510-076</v>
          </cell>
          <cell r="B1194">
            <v>45033</v>
          </cell>
          <cell r="C1194">
            <v>45033</v>
          </cell>
          <cell r="F1194" t="str">
            <v>1030510</v>
          </cell>
          <cell r="G1194">
            <v>76</v>
          </cell>
          <cell r="H1194">
            <v>3</v>
          </cell>
          <cell r="I1194" t="str">
            <v>東京(飯田橋)</v>
          </cell>
          <cell r="J1194" t="str">
            <v>飯田橋レインボービル</v>
          </cell>
          <cell r="K1194" t="str">
            <v>大会議室</v>
          </cell>
          <cell r="L1194">
            <v>45056</v>
          </cell>
          <cell r="M1194">
            <v>45057</v>
          </cell>
          <cell r="O1194" t="str">
            <v>東京(飯田橋)</v>
          </cell>
          <cell r="P1194" t="str">
            <v>一般</v>
          </cell>
          <cell r="Q1194">
            <v>1</v>
          </cell>
          <cell r="R1194" t="str">
            <v>シライシ</v>
          </cell>
          <cell r="S1194" t="str">
            <v>マサヤ</v>
          </cell>
          <cell r="T1194" t="str">
            <v>シライシ　マサヤ</v>
          </cell>
          <cell r="U1194" t="str">
            <v>白石</v>
          </cell>
          <cell r="V1194" t="str">
            <v>将也</v>
          </cell>
          <cell r="W1194" t="str">
            <v>白石　将也</v>
          </cell>
          <cell r="X1194">
            <v>27979</v>
          </cell>
          <cell r="Y1194">
            <v>46</v>
          </cell>
          <cell r="Z1194" t="str">
            <v>164-0012</v>
          </cell>
          <cell r="AA1194" t="str">
            <v>東京都</v>
          </cell>
          <cell r="AB1194" t="str">
            <v>中野区本町4-35-9</v>
          </cell>
          <cell r="AC1194" t="str">
            <v>サンテミリオン新中野弐番館802</v>
          </cell>
          <cell r="AD1194" t="str">
            <v>080-1357-1883</v>
          </cell>
          <cell r="AE1194" t="str">
            <v>m_shiraishi@shinsampei.com</v>
          </cell>
          <cell r="AF1194" t="str">
            <v>新三平建設株式会社</v>
          </cell>
          <cell r="AH1194" t="str">
            <v>111-0041</v>
          </cell>
          <cell r="AI1194" t="str">
            <v>東京都</v>
          </cell>
          <cell r="AJ1194" t="str">
            <v>台東区元浅草1-6-13</v>
          </cell>
          <cell r="AK1194" t="str">
            <v>元浅草MNビル4階</v>
          </cell>
          <cell r="AL1194" t="str">
            <v>03-3847-3331</v>
          </cell>
          <cell r="AM1194" t="str">
            <v>④</v>
          </cell>
          <cell r="AN1194" t="str">
            <v>白石将也</v>
          </cell>
          <cell r="AO1194">
            <v>1</v>
          </cell>
          <cell r="AP1194">
            <v>1</v>
          </cell>
          <cell r="AS1194" t="str">
            <v>三菱</v>
          </cell>
          <cell r="AT1194">
            <v>45036</v>
          </cell>
          <cell r="BA1194">
            <v>38</v>
          </cell>
          <cell r="BB1194" t="str">
            <v>○</v>
          </cell>
          <cell r="BC1194" t="str">
            <v>221030510076</v>
          </cell>
          <cell r="BD1194">
            <v>45057</v>
          </cell>
          <cell r="BE1194">
            <v>45069</v>
          </cell>
          <cell r="BF1194">
            <v>45071</v>
          </cell>
          <cell r="BG1194" t="str">
            <v>9:30</v>
          </cell>
          <cell r="BH1194" t="str">
            <v>17:00</v>
          </cell>
          <cell r="BI1194" t="str">
            <v>9:00</v>
          </cell>
          <cell r="BJ1194" t="str">
            <v>17:10</v>
          </cell>
          <cell r="BK1194" t="str">
            <v/>
          </cell>
          <cell r="BL1194" t="str">
            <v/>
          </cell>
        </row>
        <row r="1195">
          <cell r="A1195" t="str">
            <v>23-1030510-077</v>
          </cell>
          <cell r="B1195">
            <v>45029</v>
          </cell>
          <cell r="C1195">
            <v>45037</v>
          </cell>
          <cell r="F1195" t="str">
            <v>1030510</v>
          </cell>
          <cell r="G1195">
            <v>77</v>
          </cell>
          <cell r="H1195">
            <v>3</v>
          </cell>
          <cell r="I1195" t="str">
            <v>東京(飯田橋)</v>
          </cell>
          <cell r="J1195" t="str">
            <v>飯田橋レインボービル</v>
          </cell>
          <cell r="K1195" t="str">
            <v>大会議室</v>
          </cell>
          <cell r="L1195">
            <v>45056</v>
          </cell>
          <cell r="M1195">
            <v>45057</v>
          </cell>
          <cell r="O1195" t="str">
            <v>東京(飯田橋)</v>
          </cell>
          <cell r="P1195" t="str">
            <v>一般</v>
          </cell>
          <cell r="Q1195">
            <v>1</v>
          </cell>
          <cell r="R1195" t="str">
            <v>イシバシ</v>
          </cell>
          <cell r="S1195" t="str">
            <v>ミツノブ</v>
          </cell>
          <cell r="T1195" t="str">
            <v>イシバシ　ミツノブ</v>
          </cell>
          <cell r="U1195" t="str">
            <v>石橋</v>
          </cell>
          <cell r="V1195" t="str">
            <v>光伸</v>
          </cell>
          <cell r="W1195" t="str">
            <v>石橋　光伸</v>
          </cell>
          <cell r="X1195">
            <v>30017</v>
          </cell>
          <cell r="Y1195">
            <v>41</v>
          </cell>
          <cell r="Z1195" t="str">
            <v>266-0003</v>
          </cell>
          <cell r="AA1195" t="str">
            <v>千葉県</v>
          </cell>
          <cell r="AB1195" t="str">
            <v>千葉市緑区高田町416-598</v>
          </cell>
          <cell r="AC1195" t="str">
            <v/>
          </cell>
          <cell r="AD1195" t="str">
            <v>090-5886-1375</v>
          </cell>
          <cell r="AE1195" t="str">
            <v>ishibashi.mitsunobu@panasonic-homes.com</v>
          </cell>
          <cell r="AF1195" t="str">
            <v>パナソニックリフォーム株式会社</v>
          </cell>
          <cell r="AG1195" t="str">
            <v>関東支社千葉営業部</v>
          </cell>
          <cell r="AH1195" t="str">
            <v>260-0025</v>
          </cell>
          <cell r="AI1195" t="str">
            <v>千葉県</v>
          </cell>
          <cell r="AJ1195" t="str">
            <v>千葉市問屋町1-35</v>
          </cell>
          <cell r="AK1195" t="str">
            <v>千葉ポートサイドタワー16階</v>
          </cell>
          <cell r="AL1195" t="str">
            <v>043-204-8100</v>
          </cell>
          <cell r="AM1195" t="str">
            <v>①</v>
          </cell>
          <cell r="AN1195" t="str">
            <v>石橋　光伸</v>
          </cell>
          <cell r="AO1195">
            <v>1</v>
          </cell>
          <cell r="AP1195">
            <v>1</v>
          </cell>
          <cell r="AS1195" t="str">
            <v>一括</v>
          </cell>
          <cell r="BA1195">
            <v>36</v>
          </cell>
          <cell r="BB1195" t="str">
            <v>○</v>
          </cell>
          <cell r="BC1195" t="str">
            <v>221030510077</v>
          </cell>
          <cell r="BD1195">
            <v>45057</v>
          </cell>
          <cell r="BE1195">
            <v>45069</v>
          </cell>
          <cell r="BF1195">
            <v>45071</v>
          </cell>
          <cell r="BG1195" t="str">
            <v>9:30</v>
          </cell>
          <cell r="BH1195" t="str">
            <v>17:00</v>
          </cell>
          <cell r="BI1195" t="str">
            <v>9:00</v>
          </cell>
          <cell r="BJ1195" t="str">
            <v>17:10</v>
          </cell>
          <cell r="BK1195" t="str">
            <v/>
          </cell>
          <cell r="BL1195" t="str">
            <v/>
          </cell>
        </row>
        <row r="1196">
          <cell r="A1196" t="str">
            <v>23-1030510-078</v>
          </cell>
          <cell r="B1196">
            <v>45036</v>
          </cell>
          <cell r="C1196">
            <v>45037</v>
          </cell>
          <cell r="F1196" t="str">
            <v>1030510</v>
          </cell>
          <cell r="G1196">
            <v>78</v>
          </cell>
          <cell r="H1196">
            <v>3</v>
          </cell>
          <cell r="I1196" t="str">
            <v>東京(飯田橋)</v>
          </cell>
          <cell r="J1196" t="str">
            <v>飯田橋レインボービル</v>
          </cell>
          <cell r="K1196" t="str">
            <v>大会議室</v>
          </cell>
          <cell r="L1196">
            <v>45056</v>
          </cell>
          <cell r="M1196">
            <v>45057</v>
          </cell>
          <cell r="O1196" t="str">
            <v>東京(飯田橋)</v>
          </cell>
          <cell r="P1196" t="str">
            <v>一般</v>
          </cell>
          <cell r="Q1196">
            <v>1</v>
          </cell>
          <cell r="R1196" t="str">
            <v>タニモト</v>
          </cell>
          <cell r="S1196" t="str">
            <v>カズキ</v>
          </cell>
          <cell r="T1196" t="str">
            <v>タニモト　カズキ</v>
          </cell>
          <cell r="U1196" t="str">
            <v>谷本</v>
          </cell>
          <cell r="V1196" t="str">
            <v>一樹</v>
          </cell>
          <cell r="W1196" t="str">
            <v>谷本　一樹</v>
          </cell>
          <cell r="X1196">
            <v>35796</v>
          </cell>
          <cell r="Y1196">
            <v>26</v>
          </cell>
          <cell r="Z1196" t="str">
            <v>262-0032</v>
          </cell>
          <cell r="AA1196" t="str">
            <v>千葉県</v>
          </cell>
          <cell r="AB1196" t="str">
            <v>千葉市花見川区幕張町5-417-148</v>
          </cell>
          <cell r="AC1196" t="str">
            <v>リベルテプレジール幕張404</v>
          </cell>
          <cell r="AD1196" t="str">
            <v>080-8336-6810</v>
          </cell>
          <cell r="AE1196" t="str">
            <v>tanimoto.kazuki@panasonic-homes.com</v>
          </cell>
          <cell r="AF1196" t="str">
            <v>パナソニックリフォーム株式会社</v>
          </cell>
          <cell r="AG1196" t="str">
            <v>千葉営業部</v>
          </cell>
          <cell r="AH1196" t="str">
            <v>260-0025</v>
          </cell>
          <cell r="AI1196" t="str">
            <v>千葉県</v>
          </cell>
          <cell r="AJ1196" t="str">
            <v>千葉市問屋町1-35</v>
          </cell>
          <cell r="AK1196" t="str">
            <v>千葉ポートサイドタワー16階（オフィス棟）</v>
          </cell>
          <cell r="AL1196" t="str">
            <v>043-204-8100</v>
          </cell>
          <cell r="AM1196" t="str">
            <v>①</v>
          </cell>
          <cell r="AN1196" t="str">
            <v>谷本　一樹</v>
          </cell>
          <cell r="AO1196">
            <v>1</v>
          </cell>
          <cell r="AP1196">
            <v>1</v>
          </cell>
          <cell r="AS1196" t="str">
            <v>一括</v>
          </cell>
          <cell r="BA1196">
            <v>37</v>
          </cell>
          <cell r="BB1196" t="str">
            <v>○</v>
          </cell>
          <cell r="BC1196" t="str">
            <v>221030510078</v>
          </cell>
          <cell r="BD1196">
            <v>45057</v>
          </cell>
          <cell r="BE1196">
            <v>45069</v>
          </cell>
          <cell r="BF1196">
            <v>45071</v>
          </cell>
          <cell r="BG1196" t="str">
            <v>9:30</v>
          </cell>
          <cell r="BH1196" t="str">
            <v>17:00</v>
          </cell>
          <cell r="BI1196" t="str">
            <v>9:00</v>
          </cell>
          <cell r="BJ1196" t="str">
            <v>17:10</v>
          </cell>
          <cell r="BK1196" t="str">
            <v/>
          </cell>
          <cell r="BL1196" t="str">
            <v/>
          </cell>
        </row>
        <row r="1197">
          <cell r="A1197" t="str">
            <v>23-1030510-079</v>
          </cell>
          <cell r="B1197">
            <v>45034</v>
          </cell>
          <cell r="C1197">
            <v>45037</v>
          </cell>
          <cell r="F1197" t="str">
            <v>1030510</v>
          </cell>
          <cell r="G1197">
            <v>79</v>
          </cell>
          <cell r="H1197">
            <v>3</v>
          </cell>
          <cell r="I1197" t="str">
            <v>東京(飯田橋)</v>
          </cell>
          <cell r="J1197" t="str">
            <v>飯田橋レインボービル</v>
          </cell>
          <cell r="K1197" t="str">
            <v>大会議室</v>
          </cell>
          <cell r="L1197">
            <v>45056</v>
          </cell>
          <cell r="M1197">
            <v>45057</v>
          </cell>
          <cell r="O1197" t="str">
            <v>東京(飯田橋)</v>
          </cell>
          <cell r="P1197" t="str">
            <v>一般</v>
          </cell>
          <cell r="Q1197">
            <v>1</v>
          </cell>
          <cell r="R1197" t="str">
            <v>マツモト</v>
          </cell>
          <cell r="S1197" t="str">
            <v>ナオキ</v>
          </cell>
          <cell r="T1197" t="str">
            <v>マツモト　ナオキ</v>
          </cell>
          <cell r="U1197" t="str">
            <v>松本</v>
          </cell>
          <cell r="V1197" t="str">
            <v>尚輝</v>
          </cell>
          <cell r="W1197" t="str">
            <v>松本　尚輝</v>
          </cell>
          <cell r="X1197">
            <v>35909</v>
          </cell>
          <cell r="Y1197">
            <v>26</v>
          </cell>
          <cell r="Z1197" t="str">
            <v>275-0016</v>
          </cell>
          <cell r="AA1197" t="str">
            <v>千葉県</v>
          </cell>
          <cell r="AB1197" t="str">
            <v>習志野市津田沼3-13-3</v>
          </cell>
          <cell r="AC1197" t="str">
            <v>ダイワテック津田沼Ⅵ　102号室</v>
          </cell>
          <cell r="AD1197" t="str">
            <v>070-2900-6294</v>
          </cell>
          <cell r="AE1197" t="str">
            <v>matsumoto.naoki003@panasonic-homes.com</v>
          </cell>
          <cell r="AF1197" t="str">
            <v>パナソニックリフォーム株式会社</v>
          </cell>
          <cell r="AG1197" t="str">
            <v>千葉営業部</v>
          </cell>
          <cell r="AH1197" t="str">
            <v>260-0025</v>
          </cell>
          <cell r="AI1197" t="str">
            <v>千葉県</v>
          </cell>
          <cell r="AJ1197" t="str">
            <v>千葉市問屋町1-35</v>
          </cell>
          <cell r="AK1197" t="str">
            <v>千葉ポートサイドタワー16階</v>
          </cell>
          <cell r="AL1197" t="str">
            <v>043-204-8100</v>
          </cell>
          <cell r="AM1197" t="str">
            <v>①</v>
          </cell>
          <cell r="AN1197" t="str">
            <v>松本　尚輝</v>
          </cell>
          <cell r="AO1197">
            <v>1</v>
          </cell>
          <cell r="AP1197">
            <v>1</v>
          </cell>
          <cell r="AS1197" t="str">
            <v>一括</v>
          </cell>
          <cell r="BA1197">
            <v>36</v>
          </cell>
          <cell r="BB1197" t="str">
            <v>○</v>
          </cell>
          <cell r="BC1197" t="str">
            <v>221030510079</v>
          </cell>
          <cell r="BD1197">
            <v>45057</v>
          </cell>
          <cell r="BE1197">
            <v>45069</v>
          </cell>
          <cell r="BF1197">
            <v>45071</v>
          </cell>
          <cell r="BG1197" t="str">
            <v>9:30</v>
          </cell>
          <cell r="BH1197" t="str">
            <v>17:00</v>
          </cell>
          <cell r="BI1197" t="str">
            <v>9:00</v>
          </cell>
          <cell r="BJ1197" t="str">
            <v>17:10</v>
          </cell>
          <cell r="BK1197" t="str">
            <v/>
          </cell>
          <cell r="BL1197" t="str">
            <v/>
          </cell>
        </row>
        <row r="1198">
          <cell r="A1198" t="str">
            <v>23-1030510-080</v>
          </cell>
          <cell r="B1198">
            <v>45036</v>
          </cell>
          <cell r="C1198">
            <v>45037</v>
          </cell>
          <cell r="F1198" t="str">
            <v>1030510</v>
          </cell>
          <cell r="G1198">
            <v>80</v>
          </cell>
          <cell r="H1198">
            <v>3</v>
          </cell>
          <cell r="I1198" t="str">
            <v>東京(飯田橋)</v>
          </cell>
          <cell r="J1198" t="str">
            <v>飯田橋レインボービル</v>
          </cell>
          <cell r="K1198" t="str">
            <v>大会議室</v>
          </cell>
          <cell r="L1198">
            <v>45056</v>
          </cell>
          <cell r="M1198">
            <v>45057</v>
          </cell>
          <cell r="O1198" t="str">
            <v>東京(飯田橋)</v>
          </cell>
          <cell r="P1198" t="str">
            <v>一般</v>
          </cell>
          <cell r="Q1198">
            <v>1</v>
          </cell>
          <cell r="R1198" t="str">
            <v>ナカノ</v>
          </cell>
          <cell r="S1198" t="str">
            <v>ミズキ</v>
          </cell>
          <cell r="T1198" t="str">
            <v>ナカノ　ミズキ</v>
          </cell>
          <cell r="U1198" t="str">
            <v>中野</v>
          </cell>
          <cell r="V1198" t="str">
            <v>瑞希</v>
          </cell>
          <cell r="W1198" t="str">
            <v>中野　瑞希</v>
          </cell>
          <cell r="X1198">
            <v>34562</v>
          </cell>
          <cell r="Y1198">
            <v>28</v>
          </cell>
          <cell r="Z1198" t="str">
            <v>289-1114</v>
          </cell>
          <cell r="AA1198" t="str">
            <v>千葉県</v>
          </cell>
          <cell r="AB1198" t="str">
            <v>八街市東吉田623－25</v>
          </cell>
          <cell r="AC1198" t="str">
            <v/>
          </cell>
          <cell r="AD1198" t="str">
            <v>090-3598-4055</v>
          </cell>
          <cell r="AE1198" t="str">
            <v>nakano.mizuki@panasonic-homes.com</v>
          </cell>
          <cell r="AF1198" t="str">
            <v>パナソニックリフォーム株式会社</v>
          </cell>
          <cell r="AG1198" t="str">
            <v>千葉営業部</v>
          </cell>
          <cell r="AH1198" t="str">
            <v>260-0025</v>
          </cell>
          <cell r="AI1198" t="str">
            <v>千葉県</v>
          </cell>
          <cell r="AJ1198" t="str">
            <v>千葉市中央区問屋町1－35</v>
          </cell>
          <cell r="AK1198" t="str">
            <v>千葉ポートサイドタワー16F</v>
          </cell>
          <cell r="AL1198" t="str">
            <v>043-204-8100</v>
          </cell>
          <cell r="AM1198" t="str">
            <v>①</v>
          </cell>
          <cell r="AN1198" t="str">
            <v>中野　瑞希</v>
          </cell>
          <cell r="AO1198">
            <v>1</v>
          </cell>
          <cell r="AP1198">
            <v>1</v>
          </cell>
          <cell r="AS1198" t="str">
            <v>一括</v>
          </cell>
          <cell r="BA1198">
            <v>40</v>
          </cell>
          <cell r="BB1198" t="str">
            <v>○</v>
          </cell>
          <cell r="BC1198" t="str">
            <v>221030510080</v>
          </cell>
          <cell r="BD1198">
            <v>45057</v>
          </cell>
          <cell r="BE1198">
            <v>45069</v>
          </cell>
          <cell r="BF1198">
            <v>45071</v>
          </cell>
          <cell r="BG1198" t="str">
            <v>9:30</v>
          </cell>
          <cell r="BH1198" t="str">
            <v>17:00</v>
          </cell>
          <cell r="BI1198" t="str">
            <v>9:00</v>
          </cell>
          <cell r="BJ1198" t="str">
            <v>17:10</v>
          </cell>
          <cell r="BK1198" t="str">
            <v/>
          </cell>
          <cell r="BL1198" t="str">
            <v/>
          </cell>
        </row>
        <row r="1199">
          <cell r="A1199" t="str">
            <v>23-1030510-081</v>
          </cell>
          <cell r="B1199">
            <v>45034</v>
          </cell>
          <cell r="C1199">
            <v>45037</v>
          </cell>
          <cell r="F1199" t="str">
            <v>1030510</v>
          </cell>
          <cell r="G1199">
            <v>81</v>
          </cell>
          <cell r="H1199">
            <v>3</v>
          </cell>
          <cell r="I1199" t="str">
            <v>東京(飯田橋)</v>
          </cell>
          <cell r="J1199" t="str">
            <v>飯田橋レインボービル</v>
          </cell>
          <cell r="K1199" t="str">
            <v>大会議室</v>
          </cell>
          <cell r="L1199">
            <v>45056</v>
          </cell>
          <cell r="M1199">
            <v>45057</v>
          </cell>
          <cell r="O1199" t="str">
            <v>東京(飯田橋)</v>
          </cell>
          <cell r="P1199" t="str">
            <v>一般</v>
          </cell>
          <cell r="Q1199">
            <v>1</v>
          </cell>
          <cell r="R1199" t="str">
            <v>ゴトウ</v>
          </cell>
          <cell r="S1199" t="str">
            <v>タケヒロ</v>
          </cell>
          <cell r="T1199" t="str">
            <v>ゴトウ　タケヒロ</v>
          </cell>
          <cell r="U1199" t="str">
            <v>後藤</v>
          </cell>
          <cell r="V1199" t="str">
            <v>丈広</v>
          </cell>
          <cell r="W1199" t="str">
            <v>後藤　丈広</v>
          </cell>
          <cell r="X1199">
            <v>29820</v>
          </cell>
          <cell r="Y1199">
            <v>41</v>
          </cell>
          <cell r="Z1199" t="str">
            <v>132-0035</v>
          </cell>
          <cell r="AA1199" t="str">
            <v>東京都</v>
          </cell>
          <cell r="AB1199" t="str">
            <v>江戸川区平井4-22-2</v>
          </cell>
          <cell r="AC1199" t="str">
            <v>ライオンズガーデンシティ508</v>
          </cell>
          <cell r="AD1199" t="str">
            <v>090-1459-6841</v>
          </cell>
          <cell r="AE1199" t="str">
            <v>goto.takehiro@panasonic-homes.com</v>
          </cell>
          <cell r="AF1199" t="str">
            <v>パナソニックリフォーム株式会社</v>
          </cell>
          <cell r="AG1199" t="str">
            <v>関東支社 千葉営業部</v>
          </cell>
          <cell r="AH1199" t="str">
            <v>270-0032</v>
          </cell>
          <cell r="AI1199" t="str">
            <v>千葉県</v>
          </cell>
          <cell r="AJ1199" t="str">
            <v>松戸市新松戸北1-12-4</v>
          </cell>
          <cell r="AK1199" t="str">
            <v/>
          </cell>
          <cell r="AL1199" t="str">
            <v>047-340-2177</v>
          </cell>
          <cell r="AM1199" t="str">
            <v>①</v>
          </cell>
          <cell r="AN1199" t="str">
            <v>後藤　丈広</v>
          </cell>
          <cell r="AO1199">
            <v>1</v>
          </cell>
          <cell r="AP1199">
            <v>1</v>
          </cell>
          <cell r="AS1199" t="str">
            <v>一括</v>
          </cell>
          <cell r="BA1199">
            <v>40</v>
          </cell>
          <cell r="BB1199" t="str">
            <v>○</v>
          </cell>
          <cell r="BC1199" t="str">
            <v>221030510081</v>
          </cell>
          <cell r="BD1199">
            <v>45057</v>
          </cell>
          <cell r="BE1199">
            <v>45069</v>
          </cell>
          <cell r="BF1199">
            <v>45071</v>
          </cell>
          <cell r="BG1199" t="str">
            <v>9:30</v>
          </cell>
          <cell r="BH1199" t="str">
            <v>17:00</v>
          </cell>
          <cell r="BI1199" t="str">
            <v>9:00</v>
          </cell>
          <cell r="BJ1199" t="str">
            <v>17:10</v>
          </cell>
          <cell r="BK1199" t="str">
            <v/>
          </cell>
          <cell r="BL1199" t="str">
            <v/>
          </cell>
        </row>
        <row r="1200">
          <cell r="A1200" t="str">
            <v>23-1030510-082</v>
          </cell>
          <cell r="B1200">
            <v>45031</v>
          </cell>
          <cell r="C1200">
            <v>45037</v>
          </cell>
          <cell r="F1200" t="str">
            <v>1030510</v>
          </cell>
          <cell r="G1200">
            <v>82</v>
          </cell>
          <cell r="H1200">
            <v>3</v>
          </cell>
          <cell r="I1200" t="str">
            <v>東京(飯田橋)</v>
          </cell>
          <cell r="J1200" t="str">
            <v>飯田橋レインボービル</v>
          </cell>
          <cell r="K1200" t="str">
            <v>大会議室</v>
          </cell>
          <cell r="L1200">
            <v>45056</v>
          </cell>
          <cell r="M1200">
            <v>45057</v>
          </cell>
          <cell r="O1200" t="str">
            <v>東京(飯田橋)</v>
          </cell>
          <cell r="P1200" t="str">
            <v>一般</v>
          </cell>
          <cell r="Q1200">
            <v>1</v>
          </cell>
          <cell r="R1200" t="str">
            <v>スズキ</v>
          </cell>
          <cell r="S1200" t="str">
            <v>アキラ</v>
          </cell>
          <cell r="T1200" t="str">
            <v>スズキ　アキラ</v>
          </cell>
          <cell r="U1200" t="str">
            <v>鈴木</v>
          </cell>
          <cell r="V1200" t="str">
            <v>彰</v>
          </cell>
          <cell r="W1200" t="str">
            <v>鈴木　彰</v>
          </cell>
          <cell r="X1200">
            <v>23584</v>
          </cell>
          <cell r="Y1200">
            <v>58</v>
          </cell>
          <cell r="Z1200" t="str">
            <v>260-0025</v>
          </cell>
          <cell r="AA1200" t="str">
            <v>千葉県</v>
          </cell>
          <cell r="AB1200" t="str">
            <v>千葉市中央区問屋町1-35</v>
          </cell>
          <cell r="AC1200" t="str">
            <v>千葉ポートサイドタワー16階</v>
          </cell>
          <cell r="AD1200" t="str">
            <v>080-2472-4922</v>
          </cell>
          <cell r="AE1200" t="str">
            <v>suzuki.akira002@panasonic-homes.com</v>
          </cell>
          <cell r="AF1200" t="str">
            <v>パナソニックリフォーム株式会社</v>
          </cell>
          <cell r="AG1200" t="str">
            <v>関東支社千葉営業部</v>
          </cell>
          <cell r="AH1200" t="str">
            <v>260-0025</v>
          </cell>
          <cell r="AI1200" t="str">
            <v>千葉県</v>
          </cell>
          <cell r="AJ1200" t="str">
            <v>千葉市中央区問屋町1-35</v>
          </cell>
          <cell r="AK1200" t="str">
            <v>千葉ポートサイドタワー16階</v>
          </cell>
          <cell r="AL1200" t="str">
            <v>043-204-8100</v>
          </cell>
          <cell r="AM1200" t="str">
            <v>⑥</v>
          </cell>
          <cell r="AN1200" t="str">
            <v>鈴木　彰</v>
          </cell>
          <cell r="AO1200">
            <v>1</v>
          </cell>
          <cell r="AP1200">
            <v>1</v>
          </cell>
          <cell r="AS1200" t="str">
            <v>一括</v>
          </cell>
          <cell r="BA1200">
            <v>38</v>
          </cell>
          <cell r="BB1200" t="str">
            <v>○</v>
          </cell>
          <cell r="BC1200" t="str">
            <v>221030510082</v>
          </cell>
          <cell r="BD1200">
            <v>45057</v>
          </cell>
          <cell r="BE1200">
            <v>45069</v>
          </cell>
          <cell r="BF1200">
            <v>45071</v>
          </cell>
          <cell r="BG1200" t="str">
            <v>9:30</v>
          </cell>
          <cell r="BH1200" t="str">
            <v>17:00</v>
          </cell>
          <cell r="BI1200" t="str">
            <v>9:00</v>
          </cell>
          <cell r="BJ1200" t="str">
            <v>17:10</v>
          </cell>
          <cell r="BK1200" t="str">
            <v/>
          </cell>
          <cell r="BL1200" t="str">
            <v/>
          </cell>
        </row>
        <row r="1201">
          <cell r="A1201" t="str">
            <v>23-1030510-083</v>
          </cell>
          <cell r="B1201">
            <v>45031</v>
          </cell>
          <cell r="C1201">
            <v>45037</v>
          </cell>
          <cell r="F1201" t="str">
            <v>1030510</v>
          </cell>
          <cell r="G1201">
            <v>83</v>
          </cell>
          <cell r="H1201">
            <v>3</v>
          </cell>
          <cell r="I1201" t="str">
            <v>東京(飯田橋)</v>
          </cell>
          <cell r="J1201" t="str">
            <v>飯田橋レインボービル</v>
          </cell>
          <cell r="K1201" t="str">
            <v>大会議室</v>
          </cell>
          <cell r="L1201">
            <v>45056</v>
          </cell>
          <cell r="M1201">
            <v>45057</v>
          </cell>
          <cell r="O1201" t="str">
            <v>東京(飯田橋)</v>
          </cell>
          <cell r="P1201" t="str">
            <v>一般</v>
          </cell>
          <cell r="Q1201">
            <v>1</v>
          </cell>
          <cell r="R1201" t="str">
            <v>クロサキ</v>
          </cell>
          <cell r="S1201" t="str">
            <v>マコト</v>
          </cell>
          <cell r="T1201" t="str">
            <v>クロサキ　マコト</v>
          </cell>
          <cell r="U1201" t="str">
            <v>黒崎</v>
          </cell>
          <cell r="V1201" t="str">
            <v>良</v>
          </cell>
          <cell r="W1201" t="str">
            <v>黒崎　良</v>
          </cell>
          <cell r="X1201">
            <v>28039</v>
          </cell>
          <cell r="Y1201">
            <v>46</v>
          </cell>
          <cell r="Z1201" t="str">
            <v>260-0805</v>
          </cell>
          <cell r="AA1201" t="str">
            <v>千葉県</v>
          </cell>
          <cell r="AB1201" t="str">
            <v>千葉市中央区宮崎町663-16</v>
          </cell>
          <cell r="AC1201" t="str">
            <v>ダイアパレス蘇我Ⅵ605号</v>
          </cell>
          <cell r="AD1201" t="str">
            <v>090-1037-1523</v>
          </cell>
          <cell r="AE1201" t="str">
            <v>jzx100@v005.vaio.ne.jp</v>
          </cell>
          <cell r="AF1201" t="str">
            <v>パナソニックリフォーム株式会社</v>
          </cell>
          <cell r="AG1201" t="str">
            <v>関東支社　千葉営業部</v>
          </cell>
          <cell r="AH1201" t="str">
            <v>260-0025</v>
          </cell>
          <cell r="AI1201" t="str">
            <v>千葉県</v>
          </cell>
          <cell r="AJ1201" t="str">
            <v>千葉市中央区問屋町1-35</v>
          </cell>
          <cell r="AK1201" t="str">
            <v>千葉ポートサイドタワー16F（オフィス棟）</v>
          </cell>
          <cell r="AL1201" t="str">
            <v>043-204-8100</v>
          </cell>
          <cell r="AM1201" t="str">
            <v>①</v>
          </cell>
          <cell r="AN1201" t="str">
            <v>黒崎　良</v>
          </cell>
          <cell r="AO1201">
            <v>1</v>
          </cell>
          <cell r="AP1201">
            <v>1</v>
          </cell>
          <cell r="AS1201" t="str">
            <v>一括</v>
          </cell>
          <cell r="BA1201">
            <v>38</v>
          </cell>
          <cell r="BB1201" t="str">
            <v>○</v>
          </cell>
          <cell r="BC1201" t="str">
            <v>221030510083</v>
          </cell>
          <cell r="BD1201">
            <v>45057</v>
          </cell>
          <cell r="BE1201">
            <v>45069</v>
          </cell>
          <cell r="BF1201">
            <v>45071</v>
          </cell>
          <cell r="BG1201" t="str">
            <v>9:30</v>
          </cell>
          <cell r="BH1201" t="str">
            <v>17:00</v>
          </cell>
          <cell r="BI1201" t="str">
            <v>9:00</v>
          </cell>
          <cell r="BJ1201" t="str">
            <v>17:10</v>
          </cell>
          <cell r="BK1201" t="str">
            <v/>
          </cell>
          <cell r="BL1201" t="str">
            <v/>
          </cell>
        </row>
        <row r="1202">
          <cell r="A1202" t="str">
            <v>23-1030510-084</v>
          </cell>
          <cell r="B1202">
            <v>45030</v>
          </cell>
          <cell r="C1202">
            <v>45037</v>
          </cell>
          <cell r="F1202" t="str">
            <v>1030510</v>
          </cell>
          <cell r="G1202">
            <v>84</v>
          </cell>
          <cell r="H1202">
            <v>3</v>
          </cell>
          <cell r="I1202" t="str">
            <v>東京(飯田橋)</v>
          </cell>
          <cell r="J1202" t="str">
            <v>飯田橋レインボービル</v>
          </cell>
          <cell r="K1202" t="str">
            <v>大会議室</v>
          </cell>
          <cell r="L1202">
            <v>45056</v>
          </cell>
          <cell r="M1202">
            <v>45057</v>
          </cell>
          <cell r="O1202" t="str">
            <v>東京(飯田橋)　</v>
          </cell>
          <cell r="P1202" t="str">
            <v>一般</v>
          </cell>
          <cell r="Q1202">
            <v>1</v>
          </cell>
          <cell r="R1202" t="str">
            <v>ホンダ</v>
          </cell>
          <cell r="S1202" t="str">
            <v>コウイチ</v>
          </cell>
          <cell r="T1202" t="str">
            <v>ホンダ　コウイチ</v>
          </cell>
          <cell r="U1202" t="str">
            <v>本田</v>
          </cell>
          <cell r="V1202" t="str">
            <v>晃一</v>
          </cell>
          <cell r="W1202" t="str">
            <v>本田　晃一</v>
          </cell>
          <cell r="X1202">
            <v>26658</v>
          </cell>
          <cell r="Y1202">
            <v>50</v>
          </cell>
          <cell r="Z1202" t="str">
            <v>947-0101</v>
          </cell>
          <cell r="AA1202" t="str">
            <v>新潟県</v>
          </cell>
          <cell r="AB1202" t="str">
            <v>小千谷市片貝町2527-1</v>
          </cell>
          <cell r="AC1202" t="str">
            <v/>
          </cell>
          <cell r="AD1202" t="str">
            <v>080-2514-2390</v>
          </cell>
          <cell r="AE1202" t="str">
            <v>honda.kouichi@panasonic-homes.com</v>
          </cell>
          <cell r="AF1202" t="str">
            <v>パナソニックリフォーム株式会社</v>
          </cell>
          <cell r="AG1202" t="str">
            <v>関東支社　千葉営業部</v>
          </cell>
          <cell r="AH1202" t="str">
            <v>270-0032</v>
          </cell>
          <cell r="AI1202" t="str">
            <v>千葉県</v>
          </cell>
          <cell r="AJ1202" t="str">
            <v>松戸市新松戸北1-12-4</v>
          </cell>
          <cell r="AK1202" t="str">
            <v/>
          </cell>
          <cell r="AL1202" t="str">
            <v>047-340-2177</v>
          </cell>
          <cell r="AM1202" t="str">
            <v>①</v>
          </cell>
          <cell r="AN1202" t="str">
            <v>本田　晃一</v>
          </cell>
          <cell r="AO1202">
            <v>1</v>
          </cell>
          <cell r="AP1202">
            <v>1</v>
          </cell>
          <cell r="AS1202" t="str">
            <v>一括</v>
          </cell>
          <cell r="BA1202">
            <v>37</v>
          </cell>
          <cell r="BB1202" t="str">
            <v>○</v>
          </cell>
          <cell r="BC1202" t="str">
            <v>221030510084</v>
          </cell>
          <cell r="BD1202">
            <v>45057</v>
          </cell>
          <cell r="BE1202">
            <v>45069</v>
          </cell>
          <cell r="BF1202">
            <v>45071</v>
          </cell>
          <cell r="BG1202" t="str">
            <v>9:30</v>
          </cell>
          <cell r="BH1202" t="str">
            <v>17:00</v>
          </cell>
          <cell r="BI1202" t="str">
            <v>9:00</v>
          </cell>
          <cell r="BJ1202" t="str">
            <v>17:10</v>
          </cell>
          <cell r="BK1202" t="str">
            <v/>
          </cell>
          <cell r="BL1202" t="str">
            <v/>
          </cell>
        </row>
        <row r="1203">
          <cell r="A1203" t="str">
            <v>23-1030510-085</v>
          </cell>
          <cell r="B1203">
            <v>45036</v>
          </cell>
          <cell r="C1203">
            <v>45037</v>
          </cell>
          <cell r="F1203" t="str">
            <v>1030510</v>
          </cell>
          <cell r="G1203">
            <v>85</v>
          </cell>
          <cell r="H1203">
            <v>3</v>
          </cell>
          <cell r="I1203" t="str">
            <v>東京(飯田橋)</v>
          </cell>
          <cell r="J1203" t="str">
            <v>飯田橋レインボービル</v>
          </cell>
          <cell r="K1203" t="str">
            <v>大会議室</v>
          </cell>
          <cell r="L1203">
            <v>45056</v>
          </cell>
          <cell r="M1203">
            <v>45057</v>
          </cell>
          <cell r="O1203" t="str">
            <v>東京(飯田橋)</v>
          </cell>
          <cell r="P1203" t="str">
            <v>一般</v>
          </cell>
          <cell r="Q1203">
            <v>1</v>
          </cell>
          <cell r="R1203" t="str">
            <v>フジタ</v>
          </cell>
          <cell r="S1203" t="str">
            <v>アキヒロ</v>
          </cell>
          <cell r="T1203" t="str">
            <v>フジタ　アキヒロ</v>
          </cell>
          <cell r="U1203" t="str">
            <v>藤田</v>
          </cell>
          <cell r="V1203" t="str">
            <v>明博</v>
          </cell>
          <cell r="W1203" t="str">
            <v>藤田　明博</v>
          </cell>
          <cell r="X1203">
            <v>30828</v>
          </cell>
          <cell r="Y1203">
            <v>38</v>
          </cell>
          <cell r="Z1203" t="str">
            <v>343-0832</v>
          </cell>
          <cell r="AA1203" t="str">
            <v>埼玉県</v>
          </cell>
          <cell r="AB1203" t="str">
            <v>越谷市南町2-8-3</v>
          </cell>
          <cell r="AC1203" t="str">
            <v>ベルドゥムール越谷南406号室</v>
          </cell>
          <cell r="AD1203" t="str">
            <v>080-8534-7606</v>
          </cell>
          <cell r="AE1203" t="str">
            <v>fujita.akihiro001@panasonic-homes.com</v>
          </cell>
          <cell r="AF1203" t="str">
            <v>パナソニックリフォーム株式会社</v>
          </cell>
          <cell r="AG1203" t="str">
            <v>関東支社　千葉営業部</v>
          </cell>
          <cell r="AH1203" t="str">
            <v>270-0032</v>
          </cell>
          <cell r="AI1203" t="str">
            <v>千葉県</v>
          </cell>
          <cell r="AJ1203" t="str">
            <v>松戸市新松戸北1‐12‐4</v>
          </cell>
          <cell r="AK1203" t="str">
            <v/>
          </cell>
          <cell r="AL1203" t="str">
            <v>047-340-2177</v>
          </cell>
          <cell r="AM1203" t="str">
            <v>①</v>
          </cell>
          <cell r="AN1203" t="str">
            <v>藤田　明博</v>
          </cell>
          <cell r="AO1203">
            <v>1</v>
          </cell>
          <cell r="AP1203">
            <v>1</v>
          </cell>
          <cell r="AS1203" t="str">
            <v>一括</v>
          </cell>
          <cell r="BA1203">
            <v>38</v>
          </cell>
          <cell r="BB1203" t="str">
            <v>○</v>
          </cell>
          <cell r="BC1203" t="str">
            <v>221030510085</v>
          </cell>
          <cell r="BD1203">
            <v>45057</v>
          </cell>
          <cell r="BE1203">
            <v>45069</v>
          </cell>
          <cell r="BF1203">
            <v>45071</v>
          </cell>
          <cell r="BG1203" t="str">
            <v>9:30</v>
          </cell>
          <cell r="BH1203" t="str">
            <v>17:00</v>
          </cell>
          <cell r="BI1203" t="str">
            <v>9:00</v>
          </cell>
          <cell r="BJ1203" t="str">
            <v>17:10</v>
          </cell>
          <cell r="BK1203" t="str">
            <v/>
          </cell>
          <cell r="BL1203" t="str">
            <v/>
          </cell>
        </row>
        <row r="1204">
          <cell r="A1204" t="str">
            <v>23-1030510-086</v>
          </cell>
          <cell r="B1204">
            <v>45026</v>
          </cell>
          <cell r="C1204">
            <v>45037</v>
          </cell>
          <cell r="F1204" t="str">
            <v>1030510</v>
          </cell>
          <cell r="G1204">
            <v>86</v>
          </cell>
          <cell r="H1204">
            <v>3</v>
          </cell>
          <cell r="I1204" t="str">
            <v>東京(飯田橋)</v>
          </cell>
          <cell r="J1204" t="str">
            <v>飯田橋レインボービル</v>
          </cell>
          <cell r="K1204" t="str">
            <v>大会議室</v>
          </cell>
          <cell r="L1204">
            <v>45056</v>
          </cell>
          <cell r="M1204">
            <v>45057</v>
          </cell>
          <cell r="O1204" t="str">
            <v>東京(飯田橋)</v>
          </cell>
          <cell r="P1204" t="str">
            <v>一般</v>
          </cell>
          <cell r="Q1204">
            <v>1</v>
          </cell>
          <cell r="R1204" t="str">
            <v>アオヤマ</v>
          </cell>
          <cell r="S1204" t="str">
            <v>アヤノ</v>
          </cell>
          <cell r="T1204" t="str">
            <v>アオヤマ　アヤノ</v>
          </cell>
          <cell r="U1204" t="str">
            <v>青山</v>
          </cell>
          <cell r="V1204" t="str">
            <v>彩乃</v>
          </cell>
          <cell r="W1204" t="str">
            <v>青山　彩乃</v>
          </cell>
          <cell r="X1204">
            <v>34571</v>
          </cell>
          <cell r="Y1204">
            <v>30</v>
          </cell>
          <cell r="Z1204" t="str">
            <v>270-0102</v>
          </cell>
          <cell r="AA1204" t="str">
            <v>千葉県</v>
          </cell>
          <cell r="AB1204" t="str">
            <v>流山市こうのす台257-4</v>
          </cell>
          <cell r="AC1204" t="str">
            <v>アルフォート1-101</v>
          </cell>
          <cell r="AD1204" t="str">
            <v>080-9921-1701</v>
          </cell>
          <cell r="AE1204" t="str">
            <v>aoyama.ayano@panasonic-homes.com</v>
          </cell>
          <cell r="AF1204" t="str">
            <v>パナソニックリフォーム株式会社</v>
          </cell>
          <cell r="AG1204" t="str">
            <v>関東支社 千葉営業部</v>
          </cell>
          <cell r="AH1204" t="str">
            <v>270-0032</v>
          </cell>
          <cell r="AI1204" t="str">
            <v>千葉県</v>
          </cell>
          <cell r="AJ1204" t="str">
            <v>松戸市新松戸北1-12-4</v>
          </cell>
          <cell r="AK1204" t="str">
            <v/>
          </cell>
          <cell r="AL1204" t="str">
            <v>047-340-2177</v>
          </cell>
          <cell r="AM1204" t="str">
            <v>①</v>
          </cell>
          <cell r="AN1204" t="str">
            <v>青山　彩乃</v>
          </cell>
          <cell r="AO1204">
            <v>1</v>
          </cell>
          <cell r="AP1204">
            <v>1</v>
          </cell>
          <cell r="AS1204" t="str">
            <v>一括</v>
          </cell>
          <cell r="BA1204">
            <v>40</v>
          </cell>
          <cell r="BB1204" t="str">
            <v>○</v>
          </cell>
          <cell r="BC1204" t="str">
            <v>221030510086</v>
          </cell>
          <cell r="BD1204">
            <v>45057</v>
          </cell>
          <cell r="BE1204">
            <v>45069</v>
          </cell>
          <cell r="BF1204">
            <v>45071</v>
          </cell>
          <cell r="BG1204" t="str">
            <v>9:30</v>
          </cell>
          <cell r="BH1204" t="str">
            <v>17:00</v>
          </cell>
          <cell r="BI1204" t="str">
            <v>9:00</v>
          </cell>
          <cell r="BJ1204" t="str">
            <v>17:10</v>
          </cell>
          <cell r="BK1204" t="str">
            <v/>
          </cell>
          <cell r="BL1204" t="str">
            <v/>
          </cell>
        </row>
        <row r="1205">
          <cell r="A1205" t="str">
            <v>23-1030510-087</v>
          </cell>
          <cell r="B1205">
            <v>45036</v>
          </cell>
          <cell r="C1205">
            <v>45037</v>
          </cell>
          <cell r="F1205" t="str">
            <v>1030510</v>
          </cell>
          <cell r="G1205">
            <v>87</v>
          </cell>
          <cell r="H1205">
            <v>3</v>
          </cell>
          <cell r="I1205" t="str">
            <v>東京(飯田橋)</v>
          </cell>
          <cell r="J1205" t="str">
            <v>飯田橋レインボービル</v>
          </cell>
          <cell r="K1205" t="str">
            <v>大会議室</v>
          </cell>
          <cell r="L1205">
            <v>45056</v>
          </cell>
          <cell r="M1205">
            <v>45057</v>
          </cell>
          <cell r="O1205" t="str">
            <v>東京(飯田橋)</v>
          </cell>
          <cell r="P1205" t="str">
            <v>一般</v>
          </cell>
          <cell r="Q1205">
            <v>1</v>
          </cell>
          <cell r="R1205" t="str">
            <v>オオツカ</v>
          </cell>
          <cell r="S1205" t="str">
            <v>ジュンキ</v>
          </cell>
          <cell r="T1205" t="str">
            <v>オオツカ　ジュンキ</v>
          </cell>
          <cell r="U1205" t="str">
            <v>大塚</v>
          </cell>
          <cell r="V1205" t="str">
            <v>潤基</v>
          </cell>
          <cell r="W1205" t="str">
            <v>大塚　潤基</v>
          </cell>
          <cell r="X1205">
            <v>32459</v>
          </cell>
          <cell r="Y1205">
            <v>34</v>
          </cell>
          <cell r="Z1205" t="str">
            <v>274-0825</v>
          </cell>
          <cell r="AA1205" t="str">
            <v>千葉県</v>
          </cell>
          <cell r="AB1205" t="str">
            <v>船橋市前原西3-24-2</v>
          </cell>
          <cell r="AC1205" t="str">
            <v>クレストコート202号室</v>
          </cell>
          <cell r="AD1205" t="str">
            <v>080-8942-5106</v>
          </cell>
          <cell r="AE1205" t="str">
            <v>otsuka.jyunki@panasonic-homes.com</v>
          </cell>
          <cell r="AF1205" t="str">
            <v>パナソニックリフォーム株式会社</v>
          </cell>
          <cell r="AG1205" t="str">
            <v>関東支社千葉営業部</v>
          </cell>
          <cell r="AH1205" t="str">
            <v>260-0025</v>
          </cell>
          <cell r="AI1205" t="str">
            <v>千葉県</v>
          </cell>
          <cell r="AJ1205" t="str">
            <v>千葉市中央区問屋町1-35</v>
          </cell>
          <cell r="AK1205" t="str">
            <v>千葉ポートサイドタワー16階</v>
          </cell>
          <cell r="AL1205" t="str">
            <v>043-204-8100</v>
          </cell>
          <cell r="AM1205" t="str">
            <v>①</v>
          </cell>
          <cell r="AN1205" t="str">
            <v>大塚　潤基</v>
          </cell>
          <cell r="AO1205">
            <v>1</v>
          </cell>
          <cell r="AP1205">
            <v>1</v>
          </cell>
          <cell r="AS1205" t="str">
            <v>一括</v>
          </cell>
          <cell r="BA1205">
            <v>40</v>
          </cell>
          <cell r="BB1205" t="str">
            <v>○</v>
          </cell>
          <cell r="BC1205" t="str">
            <v>221030510087</v>
          </cell>
          <cell r="BD1205">
            <v>45057</v>
          </cell>
          <cell r="BE1205">
            <v>45069</v>
          </cell>
          <cell r="BF1205">
            <v>45071</v>
          </cell>
          <cell r="BG1205" t="str">
            <v>9:30</v>
          </cell>
          <cell r="BH1205" t="str">
            <v>17:00</v>
          </cell>
          <cell r="BI1205" t="str">
            <v>9:00</v>
          </cell>
          <cell r="BJ1205" t="str">
            <v>17:10</v>
          </cell>
          <cell r="BK1205" t="str">
            <v/>
          </cell>
          <cell r="BL1205" t="str">
            <v/>
          </cell>
        </row>
        <row r="1206">
          <cell r="A1206" t="str">
            <v>23-1030510-088</v>
          </cell>
          <cell r="B1206">
            <v>45036</v>
          </cell>
          <cell r="C1206">
            <v>45037</v>
          </cell>
          <cell r="F1206" t="str">
            <v>1030510</v>
          </cell>
          <cell r="G1206">
            <v>88</v>
          </cell>
          <cell r="H1206">
            <v>3</v>
          </cell>
          <cell r="I1206" t="str">
            <v>東京(飯田橋)</v>
          </cell>
          <cell r="J1206" t="str">
            <v>飯田橋レインボービル</v>
          </cell>
          <cell r="K1206" t="str">
            <v>大会議室</v>
          </cell>
          <cell r="L1206">
            <v>45056</v>
          </cell>
          <cell r="M1206">
            <v>45057</v>
          </cell>
          <cell r="O1206" t="str">
            <v>東京(飯田橋)</v>
          </cell>
          <cell r="P1206" t="str">
            <v>一般</v>
          </cell>
          <cell r="Q1206">
            <v>1</v>
          </cell>
          <cell r="R1206" t="str">
            <v>シマブクロ</v>
          </cell>
          <cell r="S1206" t="str">
            <v>ナオ</v>
          </cell>
          <cell r="T1206" t="str">
            <v>シマブクロ　ナオ</v>
          </cell>
          <cell r="U1206" t="str">
            <v>島袋</v>
          </cell>
          <cell r="V1206" t="str">
            <v>奈緒</v>
          </cell>
          <cell r="W1206" t="str">
            <v>島袋　奈緒</v>
          </cell>
          <cell r="X1206">
            <v>30035</v>
          </cell>
          <cell r="Y1206">
            <v>41</v>
          </cell>
          <cell r="Z1206" t="str">
            <v>261-0003</v>
          </cell>
          <cell r="AA1206" t="str">
            <v>千葉県</v>
          </cell>
          <cell r="AB1206" t="str">
            <v>千葉市美浜区高浜3-5-20-402</v>
          </cell>
          <cell r="AC1206" t="str">
            <v/>
          </cell>
          <cell r="AD1206" t="str">
            <v>090-6983-4364</v>
          </cell>
          <cell r="AE1206" t="str">
            <v>shimabukuro.nao@panasonic-homes.com</v>
          </cell>
          <cell r="AF1206" t="str">
            <v>パナソニックリフォーム株式会社</v>
          </cell>
          <cell r="AG1206" t="str">
            <v>千葉営業部</v>
          </cell>
          <cell r="AH1206" t="str">
            <v>260-0025</v>
          </cell>
          <cell r="AI1206" t="str">
            <v>千葉県</v>
          </cell>
          <cell r="AJ1206" t="str">
            <v>千葉市中央区問屋町1－35</v>
          </cell>
          <cell r="AK1206" t="str">
            <v>千葉ポートサイドタワー16F</v>
          </cell>
          <cell r="AL1206" t="str">
            <v>043-204-8100</v>
          </cell>
          <cell r="AM1206" t="str">
            <v>①</v>
          </cell>
          <cell r="AN1206" t="str">
            <v>島袋　奈緒</v>
          </cell>
          <cell r="AO1206">
            <v>1</v>
          </cell>
          <cell r="AP1206">
            <v>1</v>
          </cell>
          <cell r="AS1206" t="str">
            <v>一括</v>
          </cell>
          <cell r="BA1206">
            <v>39</v>
          </cell>
          <cell r="BB1206" t="str">
            <v>○</v>
          </cell>
          <cell r="BC1206" t="str">
            <v>221030510088</v>
          </cell>
          <cell r="BD1206">
            <v>45057</v>
          </cell>
          <cell r="BE1206">
            <v>45069</v>
          </cell>
          <cell r="BF1206">
            <v>45071</v>
          </cell>
          <cell r="BG1206" t="str">
            <v>9:30</v>
          </cell>
          <cell r="BH1206" t="str">
            <v>17:00</v>
          </cell>
          <cell r="BI1206" t="str">
            <v>9:00</v>
          </cell>
          <cell r="BJ1206" t="str">
            <v>17:10</v>
          </cell>
          <cell r="BK1206" t="str">
            <v/>
          </cell>
          <cell r="BL1206" t="str">
            <v/>
          </cell>
        </row>
        <row r="1207">
          <cell r="A1207" t="str">
            <v>23-1030510-089</v>
          </cell>
          <cell r="B1207">
            <v>45035</v>
          </cell>
          <cell r="C1207">
            <v>45040</v>
          </cell>
          <cell r="F1207" t="str">
            <v>1030510</v>
          </cell>
          <cell r="G1207">
            <v>89</v>
          </cell>
          <cell r="H1207">
            <v>3</v>
          </cell>
          <cell r="I1207" t="str">
            <v>東京(飯田橋)</v>
          </cell>
          <cell r="J1207" t="str">
            <v>飯田橋レインボービル</v>
          </cell>
          <cell r="K1207" t="str">
            <v>大会議室</v>
          </cell>
          <cell r="L1207">
            <v>45056</v>
          </cell>
          <cell r="M1207">
            <v>45057</v>
          </cell>
          <cell r="O1207" t="str">
            <v>東京(飯田橋)</v>
          </cell>
          <cell r="P1207" t="str">
            <v>一般</v>
          </cell>
          <cell r="Q1207">
            <v>1</v>
          </cell>
          <cell r="R1207" t="str">
            <v>ウエタ</v>
          </cell>
          <cell r="S1207" t="str">
            <v>アキラ</v>
          </cell>
          <cell r="T1207" t="str">
            <v>ウエタ　アキラ</v>
          </cell>
          <cell r="U1207" t="str">
            <v>植田</v>
          </cell>
          <cell r="V1207" t="str">
            <v>旭</v>
          </cell>
          <cell r="W1207" t="str">
            <v>植田　旭</v>
          </cell>
          <cell r="X1207">
            <v>30431</v>
          </cell>
          <cell r="Y1207">
            <v>39</v>
          </cell>
          <cell r="Z1207" t="str">
            <v>179-0076</v>
          </cell>
          <cell r="AA1207" t="str">
            <v>東京都</v>
          </cell>
          <cell r="AB1207" t="str">
            <v>練馬区土支田2-41-13</v>
          </cell>
          <cell r="AC1207" t="str">
            <v/>
          </cell>
          <cell r="AD1207" t="str">
            <v>080-5935-5652</v>
          </cell>
          <cell r="AE1207" t="str">
            <v>m289159@daiwahouse.jp</v>
          </cell>
          <cell r="AF1207" t="str">
            <v>大和ハウス工業株式会社</v>
          </cell>
          <cell r="AG1207" t="str">
            <v>東京本店</v>
          </cell>
          <cell r="AH1207" t="str">
            <v>102-8112</v>
          </cell>
          <cell r="AI1207" t="str">
            <v>東京都</v>
          </cell>
          <cell r="AJ1207" t="str">
            <v>千代田区飯田橋3-13-1</v>
          </cell>
          <cell r="AK1207" t="str">
            <v/>
          </cell>
          <cell r="AL1207" t="str">
            <v>03-5214-2238</v>
          </cell>
          <cell r="AM1207" t="str">
            <v>②</v>
          </cell>
          <cell r="AN1207" t="str">
            <v>植田　旭</v>
          </cell>
          <cell r="AO1207">
            <v>0</v>
          </cell>
          <cell r="AP1207">
            <v>0</v>
          </cell>
          <cell r="AS1207" t="str">
            <v>三菱</v>
          </cell>
          <cell r="AT1207">
            <v>45044</v>
          </cell>
          <cell r="BA1207">
            <v>40</v>
          </cell>
          <cell r="BB1207" t="str">
            <v>○</v>
          </cell>
          <cell r="BC1207" t="str">
            <v>221030510089</v>
          </cell>
          <cell r="BD1207">
            <v>45057</v>
          </cell>
          <cell r="BE1207">
            <v>45069</v>
          </cell>
          <cell r="BF1207">
            <v>45071</v>
          </cell>
          <cell r="BG1207" t="str">
            <v>9:30</v>
          </cell>
          <cell r="BH1207" t="str">
            <v>17:00</v>
          </cell>
          <cell r="BI1207" t="str">
            <v>9:00</v>
          </cell>
          <cell r="BJ1207" t="str">
            <v>17:10</v>
          </cell>
          <cell r="BK1207" t="str">
            <v/>
          </cell>
          <cell r="BL1207" t="str">
            <v/>
          </cell>
        </row>
        <row r="1208">
          <cell r="A1208" t="str">
            <v>23-1030510-090</v>
          </cell>
          <cell r="B1208">
            <v>45040</v>
          </cell>
          <cell r="C1208">
            <v>45040</v>
          </cell>
          <cell r="F1208" t="str">
            <v>1030510</v>
          </cell>
          <cell r="G1208">
            <v>90</v>
          </cell>
          <cell r="H1208">
            <v>3</v>
          </cell>
          <cell r="I1208" t="str">
            <v>東京(飯田橋)</v>
          </cell>
          <cell r="J1208" t="str">
            <v>飯田橋レインボービル</v>
          </cell>
          <cell r="K1208" t="str">
            <v>大会議室</v>
          </cell>
          <cell r="L1208">
            <v>45056</v>
          </cell>
          <cell r="M1208">
            <v>45057</v>
          </cell>
          <cell r="O1208" t="str">
            <v>東京(飯田橋)</v>
          </cell>
          <cell r="P1208" t="str">
            <v>一般</v>
          </cell>
          <cell r="Q1208">
            <v>1</v>
          </cell>
          <cell r="R1208" t="str">
            <v>ニシモト</v>
          </cell>
          <cell r="S1208" t="str">
            <v>テツヤ</v>
          </cell>
          <cell r="T1208" t="str">
            <v>ニシモト　テツヤ</v>
          </cell>
          <cell r="U1208" t="str">
            <v>西本</v>
          </cell>
          <cell r="V1208" t="str">
            <v>哲也</v>
          </cell>
          <cell r="W1208" t="str">
            <v>西本　哲也</v>
          </cell>
          <cell r="X1208">
            <v>34075</v>
          </cell>
          <cell r="Y1208">
            <v>30</v>
          </cell>
          <cell r="Z1208" t="str">
            <v>188-0014</v>
          </cell>
          <cell r="AA1208" t="str">
            <v>東京都</v>
          </cell>
          <cell r="AB1208" t="str">
            <v>西東京市芝久保町２－４－３</v>
          </cell>
          <cell r="AC1208" t="str">
            <v>デュラカーサウーノ２０５</v>
          </cell>
          <cell r="AD1208" t="str">
            <v>080-8821-1530</v>
          </cell>
          <cell r="AE1208" t="str">
            <v>tetsuya-nishimoto@mitsuihome.co.jp</v>
          </cell>
          <cell r="AF1208" t="str">
            <v>三井ホーム株式会社</v>
          </cell>
          <cell r="AG1208" t="str">
            <v>建設事業推進部</v>
          </cell>
          <cell r="AH1208" t="str">
            <v>163-0453</v>
          </cell>
          <cell r="AI1208" t="str">
            <v>東京都</v>
          </cell>
          <cell r="AJ1208" t="str">
            <v>新宿区西新宿２－１－１</v>
          </cell>
          <cell r="AK1208" t="str">
            <v>新宿三井ビル５３F</v>
          </cell>
          <cell r="AL1208" t="str">
            <v>080-8821-1530</v>
          </cell>
          <cell r="AM1208" t="str">
            <v>②</v>
          </cell>
          <cell r="AN1208" t="str">
            <v>西本　哲也</v>
          </cell>
          <cell r="AO1208">
            <v>1</v>
          </cell>
          <cell r="AP1208">
            <v>1</v>
          </cell>
          <cell r="AS1208" t="str">
            <v>一括</v>
          </cell>
          <cell r="BA1208">
            <v>40</v>
          </cell>
          <cell r="BB1208" t="str">
            <v>○</v>
          </cell>
          <cell r="BC1208" t="str">
            <v>221030510090</v>
          </cell>
          <cell r="BD1208">
            <v>45057</v>
          </cell>
          <cell r="BE1208">
            <v>45069</v>
          </cell>
          <cell r="BF1208">
            <v>45071</v>
          </cell>
          <cell r="BG1208" t="str">
            <v>9:30</v>
          </cell>
          <cell r="BH1208" t="str">
            <v>17:00</v>
          </cell>
          <cell r="BI1208" t="str">
            <v>9:00</v>
          </cell>
          <cell r="BJ1208" t="str">
            <v>17:10</v>
          </cell>
          <cell r="BK1208" t="str">
            <v/>
          </cell>
          <cell r="BL1208" t="str">
            <v/>
          </cell>
        </row>
        <row r="1209">
          <cell r="A1209" t="str">
            <v>23-1030510-091</v>
          </cell>
          <cell r="B1209">
            <v>45040</v>
          </cell>
          <cell r="C1209">
            <v>45041</v>
          </cell>
          <cell r="F1209" t="str">
            <v>1030510</v>
          </cell>
          <cell r="G1209">
            <v>91</v>
          </cell>
          <cell r="H1209">
            <v>3</v>
          </cell>
          <cell r="I1209" t="str">
            <v>東京(飯田橋)</v>
          </cell>
          <cell r="J1209" t="str">
            <v>飯田橋レインボービル</v>
          </cell>
          <cell r="K1209" t="str">
            <v>大会議室</v>
          </cell>
          <cell r="L1209">
            <v>45056</v>
          </cell>
          <cell r="M1209">
            <v>45057</v>
          </cell>
          <cell r="O1209" t="str">
            <v>東京(飯田橋)</v>
          </cell>
          <cell r="P1209" t="str">
            <v>一般</v>
          </cell>
          <cell r="Q1209">
            <v>1</v>
          </cell>
          <cell r="R1209" t="str">
            <v>ノザキ</v>
          </cell>
          <cell r="S1209" t="str">
            <v>ジュン</v>
          </cell>
          <cell r="T1209" t="str">
            <v>ノザキ　ジュン</v>
          </cell>
          <cell r="U1209" t="str">
            <v>野﨑</v>
          </cell>
          <cell r="V1209" t="str">
            <v>順</v>
          </cell>
          <cell r="W1209" t="str">
            <v>野﨑　順</v>
          </cell>
          <cell r="X1209">
            <v>25606</v>
          </cell>
          <cell r="Y1209">
            <v>54</v>
          </cell>
          <cell r="Z1209" t="str">
            <v>170-0005</v>
          </cell>
          <cell r="AA1209" t="str">
            <v>東京都</v>
          </cell>
          <cell r="AB1209" t="str">
            <v>豊島区南大塚2-25-15</v>
          </cell>
          <cell r="AC1209" t="str">
            <v>South新大塚ﾋﾞﾙ2階</v>
          </cell>
          <cell r="AD1209" t="str">
            <v>090-1435-8082</v>
          </cell>
          <cell r="AE1209" t="str">
            <v>j-nozaki@mitsuihome.co.jp</v>
          </cell>
          <cell r="AF1209" t="str">
            <v>三井ホーム株式会社</v>
          </cell>
          <cell r="AG1209" t="str">
            <v>東京オーナーサポート部</v>
          </cell>
          <cell r="AH1209" t="str">
            <v>170-0005</v>
          </cell>
          <cell r="AI1209" t="str">
            <v>東京都</v>
          </cell>
          <cell r="AJ1209" t="str">
            <v>豊島区南大塚2-25-15</v>
          </cell>
          <cell r="AK1209" t="str">
            <v>South新大塚ﾋﾞﾙ2階</v>
          </cell>
          <cell r="AL1209" t="str">
            <v>03-6758-2130</v>
          </cell>
          <cell r="AM1209" t="str">
            <v>⑥</v>
          </cell>
          <cell r="AN1209" t="str">
            <v>野﨑　順</v>
          </cell>
          <cell r="AO1209">
            <v>1</v>
          </cell>
          <cell r="AP1209">
            <v>1</v>
          </cell>
          <cell r="AS1209" t="str">
            <v>一括</v>
          </cell>
          <cell r="BA1209">
            <v>39</v>
          </cell>
          <cell r="BB1209" t="str">
            <v>○</v>
          </cell>
          <cell r="BC1209" t="str">
            <v>221030510091</v>
          </cell>
          <cell r="BD1209">
            <v>45057</v>
          </cell>
          <cell r="BE1209">
            <v>45069</v>
          </cell>
          <cell r="BF1209">
            <v>45071</v>
          </cell>
          <cell r="BG1209" t="str">
            <v>9:30</v>
          </cell>
          <cell r="BH1209" t="str">
            <v>17:00</v>
          </cell>
          <cell r="BI1209" t="str">
            <v>9:00</v>
          </cell>
          <cell r="BJ1209" t="str">
            <v>17:10</v>
          </cell>
          <cell r="BK1209" t="str">
            <v/>
          </cell>
          <cell r="BL1209" t="str">
            <v/>
          </cell>
        </row>
        <row r="1210">
          <cell r="A1210" t="str">
            <v>23-1030510-092</v>
          </cell>
          <cell r="B1210">
            <v>45041</v>
          </cell>
          <cell r="C1210">
            <v>45041</v>
          </cell>
          <cell r="F1210" t="str">
            <v>1030510</v>
          </cell>
          <cell r="G1210">
            <v>92</v>
          </cell>
          <cell r="H1210">
            <v>3</v>
          </cell>
          <cell r="I1210" t="str">
            <v>東京(飯田橋)</v>
          </cell>
          <cell r="J1210" t="str">
            <v>飯田橋レインボービル</v>
          </cell>
          <cell r="K1210" t="str">
            <v>大会議室</v>
          </cell>
          <cell r="L1210">
            <v>45056</v>
          </cell>
          <cell r="M1210">
            <v>45057</v>
          </cell>
          <cell r="O1210" t="str">
            <v>東京(飯田橋)</v>
          </cell>
          <cell r="P1210" t="str">
            <v>一般</v>
          </cell>
          <cell r="Q1210">
            <v>1</v>
          </cell>
          <cell r="R1210" t="str">
            <v>ヒグチ</v>
          </cell>
          <cell r="S1210" t="str">
            <v>トモヤ</v>
          </cell>
          <cell r="T1210" t="str">
            <v>ヒグチ　トモヤ</v>
          </cell>
          <cell r="U1210" t="str">
            <v>樋口</v>
          </cell>
          <cell r="V1210" t="str">
            <v>智哉</v>
          </cell>
          <cell r="W1210" t="str">
            <v>樋口　智哉</v>
          </cell>
          <cell r="X1210">
            <v>32601</v>
          </cell>
          <cell r="Y1210">
            <v>35</v>
          </cell>
          <cell r="Z1210" t="str">
            <v>223-0062</v>
          </cell>
          <cell r="AA1210" t="str">
            <v>神奈川県</v>
          </cell>
          <cell r="AB1210" t="str">
            <v>横浜市港北区日吉本町2-31-2</v>
          </cell>
          <cell r="AC1210" t="str">
            <v>日吉台マンション612</v>
          </cell>
          <cell r="AD1210" t="str">
            <v>080-4134-5111</v>
          </cell>
          <cell r="AE1210" t="str">
            <v>higutomo43@gma</v>
          </cell>
          <cell r="AF1210" t="str">
            <v>株式会社丹青社</v>
          </cell>
          <cell r="AG1210" t="str">
            <v>文化空間事業部 制作推進統括部 ﾃｸﾆｶﾙﾏﾈｼﾞﾒﾝﾄ室</v>
          </cell>
          <cell r="AH1210" t="str">
            <v>108-8220</v>
          </cell>
          <cell r="AI1210" t="str">
            <v>東京都</v>
          </cell>
          <cell r="AJ1210" t="str">
            <v>港区港南1-2-70</v>
          </cell>
          <cell r="AK1210" t="str">
            <v>品川ｼｰｽﾞﾝﾃﾗｽ19F</v>
          </cell>
          <cell r="AL1210" t="str">
            <v>03-6455-8136</v>
          </cell>
          <cell r="AM1210" t="str">
            <v>②</v>
          </cell>
          <cell r="AN1210" t="str">
            <v>樋口　智哉</v>
          </cell>
          <cell r="AO1210">
            <v>1</v>
          </cell>
          <cell r="AP1210">
            <v>1</v>
          </cell>
          <cell r="AS1210" t="str">
            <v>三菱</v>
          </cell>
          <cell r="AT1210">
            <v>45042</v>
          </cell>
          <cell r="AV1210">
            <v>45042</v>
          </cell>
          <cell r="AW1210" t="str">
            <v>株式会社丹青社</v>
          </cell>
          <cell r="AX1210" t="str">
            <v>御中</v>
          </cell>
          <cell r="AY1210">
            <v>45043</v>
          </cell>
          <cell r="BA1210">
            <v>40</v>
          </cell>
          <cell r="BB1210" t="str">
            <v>○</v>
          </cell>
          <cell r="BC1210" t="str">
            <v>221030510092</v>
          </cell>
          <cell r="BD1210">
            <v>45057</v>
          </cell>
          <cell r="BE1210">
            <v>45069</v>
          </cell>
          <cell r="BF1210">
            <v>45071</v>
          </cell>
          <cell r="BG1210" t="str">
            <v>9:30</v>
          </cell>
          <cell r="BH1210" t="str">
            <v>17:00</v>
          </cell>
          <cell r="BI1210" t="str">
            <v>9:00</v>
          </cell>
          <cell r="BJ1210" t="str">
            <v>17:10</v>
          </cell>
          <cell r="BK1210" t="str">
            <v/>
          </cell>
          <cell r="BL1210" t="str">
            <v/>
          </cell>
        </row>
        <row r="1211">
          <cell r="A1211" t="str">
            <v>23-1030510-093</v>
          </cell>
          <cell r="B1211">
            <v>45037</v>
          </cell>
          <cell r="C1211">
            <v>45042</v>
          </cell>
          <cell r="F1211" t="str">
            <v>1030510</v>
          </cell>
          <cell r="G1211">
            <v>93</v>
          </cell>
          <cell r="H1211">
            <v>3</v>
          </cell>
          <cell r="I1211" t="str">
            <v>東京(飯田橋)</v>
          </cell>
          <cell r="J1211" t="str">
            <v>飯田橋レインボービル</v>
          </cell>
          <cell r="K1211" t="str">
            <v>大会議室</v>
          </cell>
          <cell r="L1211">
            <v>45056</v>
          </cell>
          <cell r="M1211">
            <v>45057</v>
          </cell>
          <cell r="O1211" t="str">
            <v>東京(飯田橋)</v>
          </cell>
          <cell r="P1211" t="str">
            <v>一般</v>
          </cell>
          <cell r="Q1211">
            <v>1</v>
          </cell>
          <cell r="R1211" t="str">
            <v>エンドウ</v>
          </cell>
          <cell r="S1211" t="str">
            <v>ショウジ</v>
          </cell>
          <cell r="T1211" t="str">
            <v>エンドウ　ショウジ</v>
          </cell>
          <cell r="U1211" t="str">
            <v>遠藤</v>
          </cell>
          <cell r="V1211" t="str">
            <v>昇治</v>
          </cell>
          <cell r="W1211" t="str">
            <v>遠藤　昇治</v>
          </cell>
          <cell r="X1211">
            <v>24096</v>
          </cell>
          <cell r="Y1211">
            <v>57</v>
          </cell>
          <cell r="Z1211" t="str">
            <v>142-0054</v>
          </cell>
          <cell r="AA1211" t="str">
            <v>東京都</v>
          </cell>
          <cell r="AB1211" t="str">
            <v>品川区西中延1-9-16</v>
          </cell>
          <cell r="AC1211" t="str">
            <v/>
          </cell>
          <cell r="AD1211" t="str">
            <v>050-5369-1800</v>
          </cell>
          <cell r="AE1211" t="str">
            <v>e-endo@itc-uc.co.jp</v>
          </cell>
          <cell r="AF1211" t="str">
            <v>伊藤忠アーバンコミュニティ株式会社</v>
          </cell>
          <cell r="AG1211" t="str">
            <v>施工管理部</v>
          </cell>
          <cell r="AH1211" t="str">
            <v>103-0011</v>
          </cell>
          <cell r="AI1211" t="str">
            <v>東京都</v>
          </cell>
          <cell r="AJ1211" t="str">
            <v>中央区日本橋大伝馬町1-4</v>
          </cell>
          <cell r="AK1211" t="str">
            <v>野村不動産日本橋大伝馬町ビル3階</v>
          </cell>
          <cell r="AL1211" t="str">
            <v>03-3662-5352</v>
          </cell>
          <cell r="AM1211" t="str">
            <v>⑥</v>
          </cell>
          <cell r="AN1211" t="str">
            <v>遠藤　昇治</v>
          </cell>
          <cell r="AO1211">
            <v>0</v>
          </cell>
          <cell r="AP1211">
            <v>1</v>
          </cell>
          <cell r="AS1211" t="str">
            <v>一括</v>
          </cell>
          <cell r="BA1211">
            <v>38</v>
          </cell>
          <cell r="BB1211" t="str">
            <v>○</v>
          </cell>
          <cell r="BC1211" t="str">
            <v>221030510093</v>
          </cell>
          <cell r="BD1211">
            <v>45057</v>
          </cell>
          <cell r="BE1211">
            <v>45069</v>
          </cell>
          <cell r="BF1211">
            <v>45071</v>
          </cell>
          <cell r="BG1211" t="str">
            <v>9:30</v>
          </cell>
          <cell r="BH1211" t="str">
            <v>17:00</v>
          </cell>
          <cell r="BI1211" t="str">
            <v>9:00</v>
          </cell>
          <cell r="BJ1211" t="str">
            <v>17:10</v>
          </cell>
          <cell r="BK1211" t="str">
            <v/>
          </cell>
          <cell r="BL1211" t="str">
            <v/>
          </cell>
        </row>
        <row r="1212">
          <cell r="A1212" t="str">
            <v>23-1030510-094</v>
          </cell>
          <cell r="B1212">
            <v>45042</v>
          </cell>
          <cell r="C1212">
            <v>45042</v>
          </cell>
          <cell r="F1212" t="str">
            <v>1030510</v>
          </cell>
          <cell r="G1212">
            <v>94</v>
          </cell>
          <cell r="H1212">
            <v>3</v>
          </cell>
          <cell r="I1212" t="str">
            <v>東京(飯田橋)</v>
          </cell>
          <cell r="J1212" t="str">
            <v>飯田橋レインボービル</v>
          </cell>
          <cell r="K1212" t="str">
            <v>大会議室</v>
          </cell>
          <cell r="L1212">
            <v>45056</v>
          </cell>
          <cell r="M1212">
            <v>45057</v>
          </cell>
          <cell r="O1212" t="str">
            <v>東京(飯田橋)</v>
          </cell>
          <cell r="P1212" t="str">
            <v>一般</v>
          </cell>
          <cell r="Q1212">
            <v>1</v>
          </cell>
          <cell r="R1212" t="str">
            <v>シカノ</v>
          </cell>
          <cell r="S1212" t="str">
            <v>ヤスフミ</v>
          </cell>
          <cell r="T1212" t="str">
            <v>シカノ　ヤスフミ</v>
          </cell>
          <cell r="U1212" t="str">
            <v>鹿野</v>
          </cell>
          <cell r="V1212" t="str">
            <v>恭史</v>
          </cell>
          <cell r="W1212" t="str">
            <v>鹿野　恭史</v>
          </cell>
          <cell r="X1212">
            <v>28068</v>
          </cell>
          <cell r="Y1212">
            <v>47</v>
          </cell>
          <cell r="Z1212" t="str">
            <v>180-0013</v>
          </cell>
          <cell r="AA1212" t="str">
            <v>東京都</v>
          </cell>
          <cell r="AB1212" t="str">
            <v>武蔵野市西久保2-32-5</v>
          </cell>
          <cell r="AD1212" t="str">
            <v>090-8008-1417</v>
          </cell>
          <cell r="AE1212" t="str">
            <v>shikano.net7@gmail.com</v>
          </cell>
          <cell r="AF1212" t="str">
            <v>株式会社建創社</v>
          </cell>
          <cell r="AH1212" t="str">
            <v>202-0012</v>
          </cell>
          <cell r="AI1212" t="str">
            <v>東京都</v>
          </cell>
          <cell r="AJ1212" t="str">
            <v>西東京市東町2-15-25</v>
          </cell>
          <cell r="AL1212" t="str">
            <v>042-438-2611</v>
          </cell>
          <cell r="AM1212" t="str">
            <v>⑥</v>
          </cell>
          <cell r="AN1212" t="str">
            <v>鹿野　恭史</v>
          </cell>
          <cell r="AO1212">
            <v>1</v>
          </cell>
          <cell r="AP1212">
            <v>0</v>
          </cell>
          <cell r="AS1212" t="str">
            <v>三菱</v>
          </cell>
          <cell r="AT1212">
            <v>45044</v>
          </cell>
          <cell r="BA1212">
            <v>39</v>
          </cell>
          <cell r="BB1212" t="str">
            <v>○</v>
          </cell>
          <cell r="BC1212" t="str">
            <v>221030510094</v>
          </cell>
          <cell r="BD1212">
            <v>45057</v>
          </cell>
          <cell r="BE1212">
            <v>45069</v>
          </cell>
          <cell r="BF1212">
            <v>45071</v>
          </cell>
          <cell r="BG1212" t="str">
            <v>9:30</v>
          </cell>
          <cell r="BH1212" t="str">
            <v>17:00</v>
          </cell>
          <cell r="BI1212" t="str">
            <v>9:00</v>
          </cell>
          <cell r="BJ1212" t="str">
            <v>17:10</v>
          </cell>
          <cell r="BK1212" t="str">
            <v/>
          </cell>
          <cell r="BL1212" t="str">
            <v/>
          </cell>
        </row>
        <row r="1213">
          <cell r="A1213" t="str">
            <v>23-1030510-095</v>
          </cell>
          <cell r="B1213">
            <v>45044</v>
          </cell>
          <cell r="C1213">
            <v>45044</v>
          </cell>
          <cell r="F1213" t="str">
            <v>1030510</v>
          </cell>
          <cell r="G1213">
            <v>95</v>
          </cell>
          <cell r="H1213">
            <v>3</v>
          </cell>
          <cell r="I1213" t="str">
            <v>東京(飯田橋)</v>
          </cell>
          <cell r="J1213" t="str">
            <v>飯田橋レインボービル</v>
          </cell>
          <cell r="K1213" t="str">
            <v>大会議室</v>
          </cell>
          <cell r="L1213">
            <v>45056</v>
          </cell>
          <cell r="M1213">
            <v>45057</v>
          </cell>
          <cell r="O1213" t="str">
            <v>東京(飯田橋)</v>
          </cell>
          <cell r="P1213" t="str">
            <v>一般</v>
          </cell>
          <cell r="Q1213">
            <v>1</v>
          </cell>
          <cell r="R1213" t="str">
            <v>カサイ</v>
          </cell>
          <cell r="S1213" t="str">
            <v>マサル</v>
          </cell>
          <cell r="T1213" t="str">
            <v>カサイ　マサル</v>
          </cell>
          <cell r="U1213" t="str">
            <v>笠井</v>
          </cell>
          <cell r="V1213" t="str">
            <v>勝</v>
          </cell>
          <cell r="W1213" t="str">
            <v>笠井　勝</v>
          </cell>
          <cell r="X1213">
            <v>27249</v>
          </cell>
          <cell r="Y1213">
            <v>48</v>
          </cell>
          <cell r="Z1213" t="str">
            <v>329-3157</v>
          </cell>
          <cell r="AA1213" t="str">
            <v>栃木県</v>
          </cell>
          <cell r="AB1213" t="str">
            <v>那須塩原市大原間西1-13-13</v>
          </cell>
          <cell r="AC1213" t="str">
            <v>ラ・ヴィータ502号</v>
          </cell>
          <cell r="AD1213" t="str">
            <v>080-3693-4652</v>
          </cell>
          <cell r="AE1213" t="str">
            <v>m_kasai@shinsampei.com</v>
          </cell>
          <cell r="AF1213" t="str">
            <v>新三平建設株式会社</v>
          </cell>
          <cell r="AG1213" t="str">
            <v>北関東支店</v>
          </cell>
          <cell r="AH1213" t="str">
            <v>329-3156</v>
          </cell>
          <cell r="AI1213" t="str">
            <v>栃木県</v>
          </cell>
          <cell r="AJ1213" t="str">
            <v>那須塩原市方京1-1-19</v>
          </cell>
          <cell r="AK1213" t="str">
            <v/>
          </cell>
          <cell r="AL1213" t="str">
            <v>0287-67-3831</v>
          </cell>
          <cell r="AM1213" t="str">
            <v>⑤</v>
          </cell>
          <cell r="AN1213" t="str">
            <v>笠井　勝</v>
          </cell>
          <cell r="AO1213">
            <v>1</v>
          </cell>
          <cell r="AP1213">
            <v>0</v>
          </cell>
          <cell r="AS1213" t="str">
            <v>三菱</v>
          </cell>
          <cell r="AT1213">
            <v>45047</v>
          </cell>
          <cell r="BA1213">
            <v>39</v>
          </cell>
          <cell r="BB1213" t="str">
            <v>○</v>
          </cell>
          <cell r="BC1213" t="str">
            <v>221030510095</v>
          </cell>
          <cell r="BD1213">
            <v>45057</v>
          </cell>
          <cell r="BE1213">
            <v>45069</v>
          </cell>
          <cell r="BF1213">
            <v>45071</v>
          </cell>
          <cell r="BG1213" t="str">
            <v>9:30</v>
          </cell>
          <cell r="BH1213" t="str">
            <v>17:00</v>
          </cell>
          <cell r="BI1213" t="str">
            <v>9:00</v>
          </cell>
          <cell r="BJ1213" t="str">
            <v>17:10</v>
          </cell>
          <cell r="BK1213" t="str">
            <v/>
          </cell>
          <cell r="BL1213" t="str">
            <v/>
          </cell>
        </row>
        <row r="1214">
          <cell r="A1214" t="str">
            <v>23-1030510-096</v>
          </cell>
          <cell r="B1214">
            <v>45047</v>
          </cell>
          <cell r="C1214">
            <v>45047</v>
          </cell>
          <cell r="F1214" t="str">
            <v>1030510</v>
          </cell>
          <cell r="G1214">
            <v>96</v>
          </cell>
          <cell r="H1214">
            <v>3</v>
          </cell>
          <cell r="I1214" t="str">
            <v>東京(飯田橋)</v>
          </cell>
          <cell r="J1214" t="str">
            <v>飯田橋レインボービル</v>
          </cell>
          <cell r="K1214" t="str">
            <v>大会議室</v>
          </cell>
          <cell r="L1214">
            <v>45056</v>
          </cell>
          <cell r="M1214">
            <v>45057</v>
          </cell>
          <cell r="O1214" t="str">
            <v>東京(飯田橋)</v>
          </cell>
          <cell r="P1214" t="str">
            <v>一般</v>
          </cell>
          <cell r="Q1214">
            <v>1</v>
          </cell>
          <cell r="R1214" t="str">
            <v>ヤマシタ</v>
          </cell>
          <cell r="S1214" t="str">
            <v>ホクト</v>
          </cell>
          <cell r="T1214" t="str">
            <v>ヤマシタ　ホクト</v>
          </cell>
          <cell r="U1214" t="str">
            <v>山下</v>
          </cell>
          <cell r="V1214" t="str">
            <v>北斗</v>
          </cell>
          <cell r="W1214" t="str">
            <v>山下　北斗</v>
          </cell>
          <cell r="X1214">
            <v>32299</v>
          </cell>
          <cell r="Y1214">
            <v>36</v>
          </cell>
          <cell r="Z1214" t="str">
            <v>190-1222</v>
          </cell>
          <cell r="AA1214" t="str">
            <v>東京都</v>
          </cell>
          <cell r="AB1214" t="str">
            <v>西多摩郡瑞穂町箱根ケ崎東松原18-10</v>
          </cell>
          <cell r="AD1214" t="str">
            <v>080-5774-2499</v>
          </cell>
          <cell r="AE1214" t="str">
            <v>yamashita-hokuto@nissinkoei.co.jp</v>
          </cell>
          <cell r="AF1214" t="str">
            <v>株式会社日新工営</v>
          </cell>
          <cell r="AG1214" t="str">
            <v>東京支店</v>
          </cell>
          <cell r="AH1214" t="str">
            <v>108-0075</v>
          </cell>
          <cell r="AI1214" t="str">
            <v>東京都</v>
          </cell>
          <cell r="AJ1214" t="str">
            <v>港区港南１丁目6番３４号</v>
          </cell>
          <cell r="AL1214" t="str">
            <v>03-5781-9580</v>
          </cell>
          <cell r="AM1214" t="str">
            <v>⑥</v>
          </cell>
          <cell r="AN1214" t="str">
            <v>山下　北斗</v>
          </cell>
          <cell r="AO1214">
            <v>1</v>
          </cell>
          <cell r="AP1214">
            <v>1</v>
          </cell>
          <cell r="AS1214" t="str">
            <v>三菱</v>
          </cell>
          <cell r="AT1214">
            <v>45054</v>
          </cell>
          <cell r="BA1214">
            <v>40</v>
          </cell>
          <cell r="BB1214" t="str">
            <v>○</v>
          </cell>
          <cell r="BC1214" t="str">
            <v>221030510096</v>
          </cell>
          <cell r="BD1214">
            <v>45057</v>
          </cell>
          <cell r="BE1214">
            <v>45069</v>
          </cell>
          <cell r="BF1214">
            <v>45071</v>
          </cell>
          <cell r="BG1214" t="str">
            <v>9:30</v>
          </cell>
          <cell r="BH1214" t="str">
            <v>17:00</v>
          </cell>
          <cell r="BI1214" t="str">
            <v>9:00</v>
          </cell>
          <cell r="BJ1214" t="str">
            <v>17:10</v>
          </cell>
          <cell r="BK1214" t="str">
            <v/>
          </cell>
          <cell r="BL1214" t="str">
            <v/>
          </cell>
        </row>
        <row r="1215">
          <cell r="A1215" t="str">
            <v>23-1030510-097</v>
          </cell>
          <cell r="B1215">
            <v>45047</v>
          </cell>
          <cell r="C1215">
            <v>45048</v>
          </cell>
          <cell r="F1215" t="str">
            <v>1030510</v>
          </cell>
          <cell r="G1215">
            <v>97</v>
          </cell>
          <cell r="H1215">
            <v>3</v>
          </cell>
          <cell r="I1215" t="str">
            <v>東京(飯田橋)</v>
          </cell>
          <cell r="J1215" t="str">
            <v>飯田橋レインボービル</v>
          </cell>
          <cell r="K1215" t="str">
            <v>大会議室</v>
          </cell>
          <cell r="L1215">
            <v>45056</v>
          </cell>
          <cell r="M1215">
            <v>45057</v>
          </cell>
          <cell r="O1215" t="str">
            <v>東京(飯田橋)</v>
          </cell>
          <cell r="P1215" t="str">
            <v>一般</v>
          </cell>
          <cell r="Q1215">
            <v>1</v>
          </cell>
          <cell r="R1215" t="str">
            <v>ヨシカワ</v>
          </cell>
          <cell r="S1215" t="str">
            <v>シンジ</v>
          </cell>
          <cell r="T1215" t="str">
            <v>ヨシカワ　シンジ</v>
          </cell>
          <cell r="U1215" t="str">
            <v>吉川</v>
          </cell>
          <cell r="V1215" t="str">
            <v>真司</v>
          </cell>
          <cell r="W1215" t="str">
            <v>吉川　真司</v>
          </cell>
          <cell r="X1215">
            <v>27593</v>
          </cell>
          <cell r="Y1215">
            <v>47</v>
          </cell>
          <cell r="Z1215" t="str">
            <v>241-0836</v>
          </cell>
          <cell r="AA1215" t="str">
            <v>神奈川県</v>
          </cell>
          <cell r="AB1215" t="str">
            <v>横浜市旭区万騎が原75-13</v>
          </cell>
          <cell r="AC1215" t="str">
            <v/>
          </cell>
          <cell r="AD1215" t="str">
            <v>080-8940-0256</v>
          </cell>
          <cell r="AE1215" t="str">
            <v>yoshikawa.shinji001@panasonic-homes.com</v>
          </cell>
          <cell r="AF1215" t="str">
            <v>パナソニックリフォーム株式会社</v>
          </cell>
          <cell r="AG1215" t="str">
            <v>東京特建営業部</v>
          </cell>
          <cell r="AH1215" t="str">
            <v>156-0052</v>
          </cell>
          <cell r="AI1215" t="str">
            <v>東京都</v>
          </cell>
          <cell r="AJ1215" t="str">
            <v>世田谷区経堂5-26-8</v>
          </cell>
          <cell r="AK1215" t="str">
            <v/>
          </cell>
          <cell r="AL1215" t="str">
            <v>03-3706-8747</v>
          </cell>
          <cell r="AM1215" t="str">
            <v>⑥</v>
          </cell>
          <cell r="AN1215" t="str">
            <v>吉川真司</v>
          </cell>
          <cell r="AO1215">
            <v>1</v>
          </cell>
          <cell r="AP1215">
            <v>1</v>
          </cell>
          <cell r="AS1215" t="str">
            <v>一括</v>
          </cell>
          <cell r="BA1215">
            <v>38</v>
          </cell>
          <cell r="BB1215" t="str">
            <v>○</v>
          </cell>
          <cell r="BC1215" t="str">
            <v>221030510097</v>
          </cell>
          <cell r="BD1215">
            <v>45057</v>
          </cell>
          <cell r="BE1215">
            <v>45069</v>
          </cell>
          <cell r="BF1215">
            <v>45071</v>
          </cell>
          <cell r="BG1215" t="str">
            <v>9:30</v>
          </cell>
          <cell r="BH1215" t="str">
            <v>17:00</v>
          </cell>
          <cell r="BI1215" t="str">
            <v>9:00</v>
          </cell>
          <cell r="BJ1215" t="str">
            <v>17:10</v>
          </cell>
          <cell r="BK1215" t="str">
            <v/>
          </cell>
          <cell r="BL1215" t="str">
            <v/>
          </cell>
        </row>
        <row r="1216">
          <cell r="A1216" t="str">
            <v>23-1030510-098</v>
          </cell>
          <cell r="B1216">
            <v>45048</v>
          </cell>
          <cell r="C1216">
            <v>45048</v>
          </cell>
          <cell r="F1216" t="str">
            <v>1030510</v>
          </cell>
          <cell r="G1216">
            <v>98</v>
          </cell>
          <cell r="H1216">
            <v>3</v>
          </cell>
          <cell r="I1216" t="str">
            <v>東京(飯田橋)</v>
          </cell>
          <cell r="J1216" t="str">
            <v>飯田橋レインボービル</v>
          </cell>
          <cell r="K1216" t="str">
            <v>大会議室</v>
          </cell>
          <cell r="L1216">
            <v>45056</v>
          </cell>
          <cell r="M1216">
            <v>45057</v>
          </cell>
          <cell r="O1216" t="str">
            <v>東京(飯田橋)</v>
          </cell>
          <cell r="P1216" t="str">
            <v>一般</v>
          </cell>
          <cell r="Q1216">
            <v>1</v>
          </cell>
          <cell r="R1216" t="str">
            <v>クワダ</v>
          </cell>
          <cell r="S1216" t="str">
            <v>ユウジ</v>
          </cell>
          <cell r="T1216" t="str">
            <v>クワダ　ユウジ</v>
          </cell>
          <cell r="U1216" t="str">
            <v>桒田</v>
          </cell>
          <cell r="V1216" t="str">
            <v>雄二</v>
          </cell>
          <cell r="W1216" t="str">
            <v>桒田　雄二</v>
          </cell>
          <cell r="X1216">
            <v>26833</v>
          </cell>
          <cell r="Y1216">
            <v>49</v>
          </cell>
          <cell r="Z1216" t="str">
            <v>362-0034</v>
          </cell>
          <cell r="AA1216" t="str">
            <v>埼玉県</v>
          </cell>
          <cell r="AB1216" t="str">
            <v>上尾市愛宕1-27-24</v>
          </cell>
          <cell r="AC1216" t="str">
            <v/>
          </cell>
          <cell r="AD1216" t="str">
            <v>090-4929-1823</v>
          </cell>
          <cell r="AE1216" t="str">
            <v>yuuji-kuwada@mitsuihome.co.jp</v>
          </cell>
          <cell r="AF1216" t="str">
            <v>三井ホーム株式会社</v>
          </cell>
          <cell r="AG1216" t="str">
            <v>東京南お客様ｾﾝﾀｰ</v>
          </cell>
          <cell r="AH1216" t="str">
            <v>152-0031</v>
          </cell>
          <cell r="AI1216" t="str">
            <v>東京都</v>
          </cell>
          <cell r="AJ1216" t="str">
            <v>目黒区中根1-3-1</v>
          </cell>
          <cell r="AK1216" t="str">
            <v>三井住友銀行都立大学駅前ﾋﾞﾙ5F</v>
          </cell>
          <cell r="AL1216" t="str">
            <v>03-4218-2434</v>
          </cell>
          <cell r="AM1216" t="str">
            <v>①</v>
          </cell>
          <cell r="AN1216" t="str">
            <v>桒田　雄二</v>
          </cell>
          <cell r="AO1216">
            <v>0</v>
          </cell>
          <cell r="AP1216">
            <v>1</v>
          </cell>
          <cell r="AS1216" t="str">
            <v>一括</v>
          </cell>
          <cell r="BA1216">
            <v>37</v>
          </cell>
          <cell r="BB1216" t="str">
            <v>○</v>
          </cell>
          <cell r="BC1216" t="str">
            <v>221030510098</v>
          </cell>
          <cell r="BD1216">
            <v>45057</v>
          </cell>
          <cell r="BE1216">
            <v>45069</v>
          </cell>
          <cell r="BF1216">
            <v>45071</v>
          </cell>
          <cell r="BG1216" t="str">
            <v>9:30</v>
          </cell>
          <cell r="BH1216" t="str">
            <v>17:00</v>
          </cell>
          <cell r="BI1216" t="str">
            <v>9:00</v>
          </cell>
          <cell r="BJ1216" t="str">
            <v>17:10</v>
          </cell>
          <cell r="BK1216" t="str">
            <v/>
          </cell>
          <cell r="BL1216" t="str">
            <v/>
          </cell>
        </row>
        <row r="1217">
          <cell r="A1217" t="str">
            <v>23-1510518-001</v>
          </cell>
          <cell r="B1217">
            <v>44894</v>
          </cell>
          <cell r="C1217">
            <v>44895</v>
          </cell>
          <cell r="F1217" t="str">
            <v>1510518</v>
          </cell>
          <cell r="G1217">
            <v>1</v>
          </cell>
          <cell r="H1217">
            <v>51</v>
          </cell>
          <cell r="I1217" t="str">
            <v>高松</v>
          </cell>
          <cell r="J1217" t="str">
            <v>高松商工会議所</v>
          </cell>
          <cell r="K1217" t="str">
            <v>501会議室</v>
          </cell>
          <cell r="L1217">
            <v>45064</v>
          </cell>
          <cell r="M1217">
            <v>45065</v>
          </cell>
          <cell r="O1217" t="str">
            <v>高松</v>
          </cell>
          <cell r="P1217" t="str">
            <v>一般</v>
          </cell>
          <cell r="Q1217">
            <v>1</v>
          </cell>
          <cell r="R1217" t="str">
            <v>イトウ</v>
          </cell>
          <cell r="S1217" t="str">
            <v>タカシ</v>
          </cell>
          <cell r="T1217" t="str">
            <v>イトウ　タカシ</v>
          </cell>
          <cell r="U1217" t="str">
            <v>伊藤</v>
          </cell>
          <cell r="V1217" t="str">
            <v>貴司</v>
          </cell>
          <cell r="W1217" t="str">
            <v>伊藤　貴司</v>
          </cell>
          <cell r="X1217">
            <v>26617</v>
          </cell>
          <cell r="Y1217">
            <v>51</v>
          </cell>
          <cell r="Z1217" t="str">
            <v>793-0027</v>
          </cell>
          <cell r="AA1217" t="str">
            <v>愛媛県</v>
          </cell>
          <cell r="AB1217" t="str">
            <v>西条市朔日市728番地2</v>
          </cell>
          <cell r="AD1217" t="str">
            <v>090-2785-4538</v>
          </cell>
          <cell r="AE1217" t="str">
            <v>marui@at.wakwak.com</v>
          </cell>
          <cell r="AF1217" t="str">
            <v>株式会社マルイ</v>
          </cell>
          <cell r="AG1217" t="str">
            <v>本店</v>
          </cell>
          <cell r="AH1217" t="str">
            <v>793-0003</v>
          </cell>
          <cell r="AI1217" t="str">
            <v>愛媛県</v>
          </cell>
          <cell r="AJ1217" t="str">
            <v>西条市ひうち字西ひうち3番地39</v>
          </cell>
          <cell r="AL1217" t="str">
            <v>0897-53-3830</v>
          </cell>
          <cell r="AM1217" t="str">
            <v>⑥</v>
          </cell>
          <cell r="AN1217" t="str">
            <v>伊藤　貴司</v>
          </cell>
          <cell r="AO1217">
            <v>1</v>
          </cell>
          <cell r="AP1217">
            <v>1</v>
          </cell>
          <cell r="AS1217" t="str">
            <v>三菱</v>
          </cell>
          <cell r="AT1217">
            <v>44896</v>
          </cell>
          <cell r="BA1217">
            <v>40</v>
          </cell>
          <cell r="BB1217" t="str">
            <v>○</v>
          </cell>
          <cell r="BC1217" t="str">
            <v>221510518001</v>
          </cell>
          <cell r="BD1217">
            <v>45065</v>
          </cell>
          <cell r="BE1217">
            <v>45069</v>
          </cell>
          <cell r="BF1217">
            <v>45085</v>
          </cell>
          <cell r="BG1217" t="str">
            <v>9:30</v>
          </cell>
          <cell r="BH1217" t="str">
            <v>17:00</v>
          </cell>
          <cell r="BI1217" t="str">
            <v>9:00</v>
          </cell>
          <cell r="BJ1217" t="str">
            <v>17:10</v>
          </cell>
          <cell r="BK1217" t="str">
            <v/>
          </cell>
          <cell r="BL1217" t="str">
            <v/>
          </cell>
        </row>
        <row r="1218">
          <cell r="A1218" t="str">
            <v>23-1510518-002</v>
          </cell>
          <cell r="B1218">
            <v>44916</v>
          </cell>
          <cell r="C1218">
            <v>44916</v>
          </cell>
          <cell r="F1218" t="str">
            <v>1510518</v>
          </cell>
          <cell r="G1218">
            <v>2</v>
          </cell>
          <cell r="H1218">
            <v>51</v>
          </cell>
          <cell r="I1218" t="str">
            <v>高松</v>
          </cell>
          <cell r="J1218" t="str">
            <v>高松商工会議所</v>
          </cell>
          <cell r="K1218" t="str">
            <v>501会議室</v>
          </cell>
          <cell r="L1218">
            <v>45064</v>
          </cell>
          <cell r="M1218">
            <v>45065</v>
          </cell>
          <cell r="O1218" t="str">
            <v>高松</v>
          </cell>
          <cell r="P1218" t="str">
            <v>一般</v>
          </cell>
          <cell r="Q1218">
            <v>1</v>
          </cell>
          <cell r="R1218" t="str">
            <v>イマイ</v>
          </cell>
          <cell r="S1218" t="str">
            <v>ハジメ</v>
          </cell>
          <cell r="T1218" t="str">
            <v>イマイ　ハジメ</v>
          </cell>
          <cell r="U1218" t="str">
            <v>今井</v>
          </cell>
          <cell r="V1218" t="str">
            <v>一</v>
          </cell>
          <cell r="W1218" t="str">
            <v>今井　一</v>
          </cell>
          <cell r="X1218">
            <v>28116</v>
          </cell>
          <cell r="Y1218">
            <v>47</v>
          </cell>
          <cell r="Z1218" t="str">
            <v>794-0083</v>
          </cell>
          <cell r="AA1218" t="str">
            <v>愛媛県</v>
          </cell>
          <cell r="AB1218" t="str">
            <v>今治市宅間甲1190-6</v>
          </cell>
          <cell r="AD1218" t="str">
            <v>090-5143-6526</v>
          </cell>
          <cell r="AE1218" t="str">
            <v>nagano@toyobosyoku.com</v>
          </cell>
          <cell r="AF1218" t="str">
            <v>東洋防蝕工業株式会社</v>
          </cell>
          <cell r="AH1218" t="str">
            <v>799-2118</v>
          </cell>
          <cell r="AI1218" t="str">
            <v>愛媛県</v>
          </cell>
          <cell r="AJ1218" t="str">
            <v>今治市波止浜6番地143</v>
          </cell>
          <cell r="AL1218" t="str">
            <v>0898-41-9961</v>
          </cell>
          <cell r="AM1218" t="str">
            <v>⑥</v>
          </cell>
          <cell r="AN1218" t="str">
            <v>今井　一</v>
          </cell>
          <cell r="AO1218">
            <v>0</v>
          </cell>
          <cell r="AP1218">
            <v>1</v>
          </cell>
          <cell r="AS1218" t="str">
            <v>三菱</v>
          </cell>
          <cell r="AT1218">
            <v>44918</v>
          </cell>
          <cell r="BA1218">
            <v>38</v>
          </cell>
          <cell r="BB1218" t="str">
            <v>○</v>
          </cell>
          <cell r="BC1218" t="str">
            <v>221510518002</v>
          </cell>
          <cell r="BD1218">
            <v>45065</v>
          </cell>
          <cell r="BE1218">
            <v>45069</v>
          </cell>
          <cell r="BF1218">
            <v>45085</v>
          </cell>
          <cell r="BG1218" t="str">
            <v>9:30</v>
          </cell>
          <cell r="BH1218" t="str">
            <v>17:00</v>
          </cell>
          <cell r="BI1218" t="str">
            <v>9:00</v>
          </cell>
          <cell r="BJ1218" t="str">
            <v>17:10</v>
          </cell>
          <cell r="BK1218" t="str">
            <v/>
          </cell>
          <cell r="BL1218" t="str">
            <v/>
          </cell>
        </row>
        <row r="1219">
          <cell r="A1219" t="str">
            <v>23-1510518-003</v>
          </cell>
          <cell r="B1219">
            <v>44917</v>
          </cell>
          <cell r="C1219">
            <v>44917</v>
          </cell>
          <cell r="F1219" t="str">
            <v>1510518</v>
          </cell>
          <cell r="G1219">
            <v>3</v>
          </cell>
          <cell r="H1219">
            <v>51</v>
          </cell>
          <cell r="I1219" t="str">
            <v>高松</v>
          </cell>
          <cell r="J1219" t="str">
            <v>高松商工会議所</v>
          </cell>
          <cell r="K1219" t="str">
            <v>501会議室</v>
          </cell>
          <cell r="L1219">
            <v>45064</v>
          </cell>
          <cell r="M1219">
            <v>45065</v>
          </cell>
          <cell r="O1219" t="str">
            <v>高松</v>
          </cell>
          <cell r="P1219" t="str">
            <v>一般</v>
          </cell>
          <cell r="Q1219">
            <v>1</v>
          </cell>
          <cell r="R1219" t="str">
            <v>シライシ</v>
          </cell>
          <cell r="S1219" t="str">
            <v>タカオ</v>
          </cell>
          <cell r="T1219" t="str">
            <v>シライシ　タカオ</v>
          </cell>
          <cell r="U1219" t="str">
            <v>白石</v>
          </cell>
          <cell r="V1219" t="str">
            <v>卓央</v>
          </cell>
          <cell r="W1219" t="str">
            <v>白石　卓央</v>
          </cell>
          <cell r="X1219">
            <v>29726</v>
          </cell>
          <cell r="Y1219">
            <v>43</v>
          </cell>
          <cell r="Z1219" t="str">
            <v>791-1104</v>
          </cell>
          <cell r="AA1219" t="str">
            <v>愛媛県</v>
          </cell>
          <cell r="AB1219" t="str">
            <v>松山市北土居1丁目1番42号</v>
          </cell>
          <cell r="AD1219" t="str">
            <v>089-970-2288</v>
          </cell>
          <cell r="AE1219" t="str">
            <v>info@ead.co.jp</v>
          </cell>
          <cell r="AF1219" t="str">
            <v>株式会社　愛媛建築研究所</v>
          </cell>
          <cell r="AH1219" t="str">
            <v>790-0923</v>
          </cell>
          <cell r="AI1219" t="str">
            <v>愛媛県</v>
          </cell>
          <cell r="AJ1219" t="str">
            <v>松山市北久米町912</v>
          </cell>
          <cell r="AL1219" t="str">
            <v>089-970-2288</v>
          </cell>
          <cell r="AM1219" t="str">
            <v>⑥</v>
          </cell>
          <cell r="AN1219" t="str">
            <v>白石　卓央</v>
          </cell>
          <cell r="AO1219">
            <v>0</v>
          </cell>
          <cell r="AP1219">
            <v>1</v>
          </cell>
          <cell r="AS1219" t="str">
            <v>三菱</v>
          </cell>
          <cell r="AT1219">
            <v>44957</v>
          </cell>
          <cell r="BA1219">
            <v>38</v>
          </cell>
          <cell r="BB1219" t="str">
            <v>○</v>
          </cell>
          <cell r="BC1219" t="str">
            <v>221510518003</v>
          </cell>
          <cell r="BD1219">
            <v>45065</v>
          </cell>
          <cell r="BE1219">
            <v>45069</v>
          </cell>
          <cell r="BF1219">
            <v>45085</v>
          </cell>
          <cell r="BG1219" t="str">
            <v>9:30</v>
          </cell>
          <cell r="BH1219" t="str">
            <v>17:00</v>
          </cell>
          <cell r="BI1219" t="str">
            <v>9:00</v>
          </cell>
          <cell r="BJ1219" t="str">
            <v>17:10</v>
          </cell>
          <cell r="BK1219" t="str">
            <v/>
          </cell>
          <cell r="BL1219" t="str">
            <v/>
          </cell>
        </row>
        <row r="1220">
          <cell r="A1220" t="str">
            <v>23-1510518-004</v>
          </cell>
          <cell r="B1220">
            <v>44970</v>
          </cell>
          <cell r="C1220">
            <v>44970</v>
          </cell>
          <cell r="F1220" t="str">
            <v>1510518</v>
          </cell>
          <cell r="G1220">
            <v>4</v>
          </cell>
          <cell r="H1220">
            <v>51</v>
          </cell>
          <cell r="I1220" t="str">
            <v>高松</v>
          </cell>
          <cell r="J1220" t="str">
            <v>高松商工会議所</v>
          </cell>
          <cell r="K1220" t="str">
            <v>501会議室</v>
          </cell>
          <cell r="L1220">
            <v>45064</v>
          </cell>
          <cell r="M1220">
            <v>45065</v>
          </cell>
          <cell r="O1220" t="str">
            <v>高松</v>
          </cell>
          <cell r="P1220" t="str">
            <v>一般</v>
          </cell>
          <cell r="Q1220">
            <v>1</v>
          </cell>
          <cell r="R1220" t="str">
            <v>ホソタニ</v>
          </cell>
          <cell r="S1220" t="str">
            <v>マチコ</v>
          </cell>
          <cell r="T1220" t="str">
            <v>ホソタニ　マチコ</v>
          </cell>
          <cell r="U1220" t="str">
            <v>細谷</v>
          </cell>
          <cell r="V1220" t="str">
            <v>真知子</v>
          </cell>
          <cell r="W1220" t="str">
            <v>細谷　真知子</v>
          </cell>
          <cell r="X1220">
            <v>25550</v>
          </cell>
          <cell r="Y1220">
            <v>54</v>
          </cell>
          <cell r="Z1220" t="str">
            <v>710-1101</v>
          </cell>
          <cell r="AA1220" t="str">
            <v>岡山県</v>
          </cell>
          <cell r="AB1220" t="str">
            <v>倉敷市茶屋町1563-19</v>
          </cell>
          <cell r="AC1220" t="str">
            <v>ローズマリー101</v>
          </cell>
          <cell r="AD1220" t="str">
            <v>080-4372-9109</v>
          </cell>
          <cell r="AE1220" t="str">
            <v>Machiko_Saitou@home.misawa.co.jp</v>
          </cell>
          <cell r="AF1220" t="str">
            <v>ミサワホーム中国株式会社</v>
          </cell>
          <cell r="AH1220" t="str">
            <v>710-0046</v>
          </cell>
          <cell r="AI1220" t="str">
            <v>岡山県</v>
          </cell>
          <cell r="AJ1220" t="str">
            <v>倉敷市中央1丁目25番29号</v>
          </cell>
          <cell r="AL1220" t="str">
            <v>086-422-4716</v>
          </cell>
          <cell r="AM1220" t="str">
            <v>①</v>
          </cell>
          <cell r="AN1220" t="str">
            <v>細谷　真知子</v>
          </cell>
          <cell r="AO1220">
            <v>1</v>
          </cell>
          <cell r="AP1220">
            <v>0</v>
          </cell>
          <cell r="AS1220" t="str">
            <v>一括</v>
          </cell>
          <cell r="BA1220">
            <v>38</v>
          </cell>
          <cell r="BB1220" t="str">
            <v>○</v>
          </cell>
          <cell r="BC1220" t="str">
            <v>221510518004</v>
          </cell>
          <cell r="BD1220">
            <v>45065</v>
          </cell>
          <cell r="BE1220">
            <v>45069</v>
          </cell>
          <cell r="BF1220">
            <v>45085</v>
          </cell>
          <cell r="BG1220" t="str">
            <v>9:30</v>
          </cell>
          <cell r="BH1220" t="str">
            <v>17:00</v>
          </cell>
          <cell r="BI1220" t="str">
            <v>9:00</v>
          </cell>
          <cell r="BJ1220" t="str">
            <v>17:10</v>
          </cell>
          <cell r="BK1220" t="str">
            <v/>
          </cell>
          <cell r="BL1220" t="str">
            <v/>
          </cell>
        </row>
        <row r="1221">
          <cell r="A1221" t="str">
            <v>23-1510518-005</v>
          </cell>
          <cell r="B1221">
            <v>44971</v>
          </cell>
          <cell r="C1221">
            <v>44971</v>
          </cell>
          <cell r="F1221" t="str">
            <v>1510518</v>
          </cell>
          <cell r="G1221">
            <v>5</v>
          </cell>
          <cell r="H1221">
            <v>51</v>
          </cell>
          <cell r="I1221" t="str">
            <v>高松</v>
          </cell>
          <cell r="J1221" t="str">
            <v>高松商工会議所</v>
          </cell>
          <cell r="K1221" t="str">
            <v>501会議室</v>
          </cell>
          <cell r="L1221">
            <v>45064</v>
          </cell>
          <cell r="M1221">
            <v>45065</v>
          </cell>
          <cell r="O1221" t="str">
            <v>高松</v>
          </cell>
          <cell r="P1221" t="str">
            <v>一般</v>
          </cell>
          <cell r="Q1221">
            <v>1</v>
          </cell>
          <cell r="R1221" t="str">
            <v>ヤマモト</v>
          </cell>
          <cell r="S1221" t="str">
            <v>ヒロコ</v>
          </cell>
          <cell r="T1221" t="str">
            <v>ヤマモト　ヒロコ</v>
          </cell>
          <cell r="U1221" t="str">
            <v>山本</v>
          </cell>
          <cell r="V1221" t="str">
            <v>浩子</v>
          </cell>
          <cell r="W1221" t="str">
            <v>山本　浩子</v>
          </cell>
          <cell r="X1221">
            <v>25638</v>
          </cell>
          <cell r="Y1221">
            <v>54</v>
          </cell>
          <cell r="Z1221" t="str">
            <v>712-5082</v>
          </cell>
          <cell r="AA1221" t="str">
            <v>岡山県</v>
          </cell>
          <cell r="AB1221" t="str">
            <v>倉敷市松江3-11-18</v>
          </cell>
          <cell r="AD1221" t="str">
            <v>080-4382-5642</v>
          </cell>
          <cell r="AE1221" t="str">
            <v xml:space="preserve">Hiro_Yamamoto@home.misawa.co.jp </v>
          </cell>
          <cell r="AF1221" t="str">
            <v>ミサワホーム中国株式会社</v>
          </cell>
          <cell r="AG1221" t="str">
            <v>倉敷支店　リフォーム部</v>
          </cell>
          <cell r="AH1221" t="str">
            <v>710-0046</v>
          </cell>
          <cell r="AI1221" t="str">
            <v>岡山県</v>
          </cell>
          <cell r="AJ1221" t="str">
            <v>倉敷市中央1丁目25番29号</v>
          </cell>
          <cell r="AL1221" t="str">
            <v>086-422-4711</v>
          </cell>
          <cell r="AM1221" t="str">
            <v>①</v>
          </cell>
          <cell r="AN1221" t="str">
            <v>山本　浩子</v>
          </cell>
          <cell r="AS1221" t="str">
            <v>一括</v>
          </cell>
          <cell r="BA1221">
            <v>37</v>
          </cell>
          <cell r="BB1221" t="str">
            <v>○</v>
          </cell>
          <cell r="BC1221" t="str">
            <v>221510518005</v>
          </cell>
          <cell r="BD1221">
            <v>45065</v>
          </cell>
          <cell r="BE1221">
            <v>45069</v>
          </cell>
          <cell r="BF1221">
            <v>45085</v>
          </cell>
          <cell r="BG1221" t="str">
            <v>9:30</v>
          </cell>
          <cell r="BH1221" t="str">
            <v>17:00</v>
          </cell>
          <cell r="BI1221" t="str">
            <v>9:00</v>
          </cell>
          <cell r="BJ1221" t="str">
            <v>17:10</v>
          </cell>
          <cell r="BK1221" t="str">
            <v/>
          </cell>
          <cell r="BL1221" t="str">
            <v/>
          </cell>
        </row>
        <row r="1222">
          <cell r="A1222" t="str">
            <v>23-1510518-006</v>
          </cell>
          <cell r="B1222">
            <v>44986</v>
          </cell>
          <cell r="C1222">
            <v>44986</v>
          </cell>
          <cell r="F1222" t="str">
            <v>1510518</v>
          </cell>
          <cell r="G1222">
            <v>6</v>
          </cell>
          <cell r="H1222">
            <v>51</v>
          </cell>
          <cell r="I1222" t="str">
            <v>高松</v>
          </cell>
          <cell r="J1222" t="str">
            <v>高松商工会議所</v>
          </cell>
          <cell r="K1222" t="str">
            <v>501会議室</v>
          </cell>
          <cell r="L1222">
            <v>45064</v>
          </cell>
          <cell r="M1222">
            <v>45065</v>
          </cell>
          <cell r="O1222" t="str">
            <v>高松</v>
          </cell>
          <cell r="P1222" t="str">
            <v>一般</v>
          </cell>
          <cell r="Q1222">
            <v>1</v>
          </cell>
          <cell r="R1222" t="str">
            <v>ヨシダ</v>
          </cell>
          <cell r="S1222" t="str">
            <v>アキヒロ</v>
          </cell>
          <cell r="T1222" t="str">
            <v>ヨシダ　アキヒロ</v>
          </cell>
          <cell r="U1222" t="str">
            <v>吉田</v>
          </cell>
          <cell r="V1222" t="str">
            <v>明弘</v>
          </cell>
          <cell r="W1222" t="str">
            <v>吉田　明弘</v>
          </cell>
          <cell r="X1222">
            <v>25746</v>
          </cell>
          <cell r="Y1222">
            <v>54</v>
          </cell>
          <cell r="Z1222" t="str">
            <v>761-8032</v>
          </cell>
          <cell r="AA1222" t="str">
            <v>香川県</v>
          </cell>
          <cell r="AB1222" t="str">
            <v>高松市鶴市町2035-10</v>
          </cell>
          <cell r="AC1222" t="str">
            <v>パークサイド鶴市301</v>
          </cell>
          <cell r="AD1222" t="str">
            <v>090-7385-9705</v>
          </cell>
          <cell r="AE1222" t="str">
            <v>akihiro.yoshida2@kubota.com</v>
          </cell>
          <cell r="AF1222" t="str">
            <v>クボタ環境エンジニアリング株式会社</v>
          </cell>
          <cell r="AG1222" t="str">
            <v>四国営業所</v>
          </cell>
          <cell r="AH1222" t="str">
            <v>760-0050</v>
          </cell>
          <cell r="AI1222" t="str">
            <v>香川県</v>
          </cell>
          <cell r="AJ1222" t="str">
            <v>高松市亀井町２－１</v>
          </cell>
          <cell r="AK1222" t="str">
            <v>朝日生命ビル</v>
          </cell>
          <cell r="AL1222" t="str">
            <v>087-836-3913</v>
          </cell>
          <cell r="AM1222" t="str">
            <v>①</v>
          </cell>
          <cell r="AN1222" t="str">
            <v>吉田　明弘</v>
          </cell>
          <cell r="AO1222">
            <v>1</v>
          </cell>
          <cell r="AP1222">
            <v>0</v>
          </cell>
          <cell r="AS1222" t="str">
            <v>三菱</v>
          </cell>
          <cell r="AT1222">
            <v>44991</v>
          </cell>
          <cell r="AV1222">
            <v>44991</v>
          </cell>
          <cell r="AW1222" t="str">
            <v>クボタ環境エンジニアリング株式会社</v>
          </cell>
          <cell r="AX1222" t="str">
            <v>御中</v>
          </cell>
          <cell r="AY1222">
            <v>44991</v>
          </cell>
          <cell r="BA1222">
            <v>40</v>
          </cell>
          <cell r="BB1222" t="str">
            <v>○</v>
          </cell>
          <cell r="BC1222" t="str">
            <v>221510518006</v>
          </cell>
          <cell r="BD1222">
            <v>45065</v>
          </cell>
          <cell r="BE1222">
            <v>45069</v>
          </cell>
          <cell r="BF1222">
            <v>45085</v>
          </cell>
          <cell r="BG1222" t="str">
            <v>9:30</v>
          </cell>
          <cell r="BH1222" t="str">
            <v>17:00</v>
          </cell>
          <cell r="BI1222" t="str">
            <v>9:00</v>
          </cell>
          <cell r="BJ1222" t="str">
            <v>17:10</v>
          </cell>
          <cell r="BK1222" t="str">
            <v/>
          </cell>
          <cell r="BL1222" t="str">
            <v/>
          </cell>
        </row>
        <row r="1223">
          <cell r="A1223" t="str">
            <v>23-1510518-007</v>
          </cell>
          <cell r="B1223">
            <v>44987</v>
          </cell>
          <cell r="C1223">
            <v>44991</v>
          </cell>
          <cell r="F1223" t="str">
            <v>1510518</v>
          </cell>
          <cell r="G1223">
            <v>7</v>
          </cell>
          <cell r="H1223">
            <v>51</v>
          </cell>
          <cell r="I1223" t="str">
            <v>高松</v>
          </cell>
          <cell r="J1223" t="str">
            <v>高松商工会議所</v>
          </cell>
          <cell r="K1223" t="str">
            <v>501会議室</v>
          </cell>
          <cell r="L1223">
            <v>45064</v>
          </cell>
          <cell r="M1223">
            <v>45065</v>
          </cell>
          <cell r="O1223" t="str">
            <v>高松</v>
          </cell>
          <cell r="P1223" t="str">
            <v>一般</v>
          </cell>
          <cell r="Q1223">
            <v>1</v>
          </cell>
          <cell r="R1223" t="str">
            <v>ミネモリ</v>
          </cell>
          <cell r="S1223" t="str">
            <v>カンタ</v>
          </cell>
          <cell r="T1223" t="str">
            <v>ミネモリ　カンタ</v>
          </cell>
          <cell r="U1223" t="str">
            <v>峯森</v>
          </cell>
          <cell r="V1223" t="str">
            <v>完太</v>
          </cell>
          <cell r="W1223" t="str">
            <v>峯森　完太</v>
          </cell>
          <cell r="X1223">
            <v>32974</v>
          </cell>
          <cell r="Y1223">
            <v>34</v>
          </cell>
          <cell r="Z1223" t="str">
            <v>792-0861</v>
          </cell>
          <cell r="AA1223" t="str">
            <v>愛媛県</v>
          </cell>
          <cell r="AB1223" t="str">
            <v>新居浜市清水町8-16</v>
          </cell>
          <cell r="AD1223" t="str">
            <v>080-1997-3773</v>
          </cell>
          <cell r="AF1223" t="str">
            <v>株式会社ミネモリ</v>
          </cell>
          <cell r="AH1223" t="str">
            <v>792-0861</v>
          </cell>
          <cell r="AI1223" t="str">
            <v>愛媛県</v>
          </cell>
          <cell r="AJ1223" t="str">
            <v>新居浜市清水町9-37</v>
          </cell>
          <cell r="AL1223" t="str">
            <v>0897-32-4285</v>
          </cell>
          <cell r="AM1223" t="str">
            <v>⑥</v>
          </cell>
          <cell r="AN1223" t="str">
            <v>峯森　完太</v>
          </cell>
          <cell r="AO1223">
            <v>0</v>
          </cell>
          <cell r="AP1223">
            <v>1</v>
          </cell>
          <cell r="AS1223" t="str">
            <v>三菱</v>
          </cell>
          <cell r="AT1223">
            <v>45044</v>
          </cell>
          <cell r="BA1223">
            <v>31</v>
          </cell>
          <cell r="BB1223" t="str">
            <v>○</v>
          </cell>
          <cell r="BC1223" t="str">
            <v>221510518007</v>
          </cell>
          <cell r="BD1223">
            <v>45065</v>
          </cell>
          <cell r="BE1223">
            <v>45069</v>
          </cell>
          <cell r="BF1223">
            <v>45085</v>
          </cell>
          <cell r="BG1223" t="str">
            <v>9:30</v>
          </cell>
          <cell r="BH1223" t="str">
            <v>17:00</v>
          </cell>
          <cell r="BI1223" t="str">
            <v>9:00</v>
          </cell>
          <cell r="BJ1223" t="str">
            <v>17:10</v>
          </cell>
          <cell r="BK1223" t="str">
            <v/>
          </cell>
          <cell r="BL1223" t="str">
            <v/>
          </cell>
        </row>
        <row r="1224">
          <cell r="A1224" t="str">
            <v>23-1510518-008</v>
          </cell>
          <cell r="B1224">
            <v>44987</v>
          </cell>
          <cell r="C1224">
            <v>44991</v>
          </cell>
          <cell r="F1224" t="str">
            <v>1510518</v>
          </cell>
          <cell r="G1224">
            <v>8</v>
          </cell>
          <cell r="H1224">
            <v>51</v>
          </cell>
          <cell r="I1224" t="str">
            <v>高松</v>
          </cell>
          <cell r="J1224" t="str">
            <v>高松商工会議所</v>
          </cell>
          <cell r="K1224" t="str">
            <v>501会議室</v>
          </cell>
          <cell r="L1224">
            <v>45064</v>
          </cell>
          <cell r="M1224">
            <v>45065</v>
          </cell>
          <cell r="O1224" t="str">
            <v>高松</v>
          </cell>
          <cell r="P1224" t="str">
            <v>一般</v>
          </cell>
          <cell r="Q1224">
            <v>1</v>
          </cell>
          <cell r="R1224" t="str">
            <v>マツイ</v>
          </cell>
          <cell r="S1224" t="str">
            <v>ユウキ</v>
          </cell>
          <cell r="T1224" t="str">
            <v>マツイ　ユウキ</v>
          </cell>
          <cell r="U1224" t="str">
            <v>松井</v>
          </cell>
          <cell r="V1224" t="str">
            <v>勇希</v>
          </cell>
          <cell r="W1224" t="str">
            <v>松井　勇希</v>
          </cell>
          <cell r="X1224">
            <v>31945</v>
          </cell>
          <cell r="Y1224">
            <v>37</v>
          </cell>
          <cell r="Z1224" t="str">
            <v>792-0861</v>
          </cell>
          <cell r="AA1224" t="str">
            <v>愛媛県</v>
          </cell>
          <cell r="AB1224" t="str">
            <v>新居浜市清水町9-38</v>
          </cell>
          <cell r="AD1224" t="str">
            <v>080-3928-6141</v>
          </cell>
          <cell r="AF1224" t="str">
            <v>株式会社ミネモリ</v>
          </cell>
          <cell r="AH1224" t="str">
            <v>792-0861</v>
          </cell>
          <cell r="AI1224" t="str">
            <v>愛媛県</v>
          </cell>
          <cell r="AJ1224" t="str">
            <v>新居浜市清水町9-37</v>
          </cell>
          <cell r="AL1224" t="str">
            <v>0897-32-4285</v>
          </cell>
          <cell r="AM1224" t="str">
            <v>⑥</v>
          </cell>
          <cell r="AN1224" t="str">
            <v>松井　勇希</v>
          </cell>
          <cell r="AO1224">
            <v>0</v>
          </cell>
          <cell r="AP1224">
            <v>1</v>
          </cell>
          <cell r="AS1224" t="str">
            <v>三菱</v>
          </cell>
          <cell r="AT1224">
            <v>45044</v>
          </cell>
          <cell r="BA1224">
            <v>36</v>
          </cell>
          <cell r="BB1224" t="str">
            <v>○</v>
          </cell>
          <cell r="BC1224" t="str">
            <v>221510518008</v>
          </cell>
          <cell r="BD1224">
            <v>45065</v>
          </cell>
          <cell r="BE1224">
            <v>45069</v>
          </cell>
          <cell r="BF1224">
            <v>45085</v>
          </cell>
          <cell r="BG1224" t="str">
            <v>9:30</v>
          </cell>
          <cell r="BH1224" t="str">
            <v>17:00</v>
          </cell>
          <cell r="BI1224" t="str">
            <v>9:00</v>
          </cell>
          <cell r="BJ1224" t="str">
            <v>17:10</v>
          </cell>
          <cell r="BK1224" t="str">
            <v/>
          </cell>
          <cell r="BL1224" t="str">
            <v/>
          </cell>
        </row>
        <row r="1225">
          <cell r="A1225" t="str">
            <v>23-1510518-009</v>
          </cell>
          <cell r="B1225">
            <v>45022</v>
          </cell>
          <cell r="C1225">
            <v>45022</v>
          </cell>
          <cell r="F1225" t="str">
            <v>1510518</v>
          </cell>
          <cell r="G1225">
            <v>9</v>
          </cell>
          <cell r="H1225">
            <v>51</v>
          </cell>
          <cell r="I1225" t="str">
            <v>高松</v>
          </cell>
          <cell r="J1225" t="str">
            <v>高松商工会議所</v>
          </cell>
          <cell r="K1225" t="str">
            <v>501会議室</v>
          </cell>
          <cell r="L1225">
            <v>45064</v>
          </cell>
          <cell r="M1225">
            <v>45065</v>
          </cell>
          <cell r="O1225" t="str">
            <v>高松</v>
          </cell>
          <cell r="P1225" t="str">
            <v>一般</v>
          </cell>
          <cell r="Q1225">
            <v>1</v>
          </cell>
          <cell r="R1225" t="str">
            <v>ハラ</v>
          </cell>
          <cell r="S1225" t="str">
            <v>タクヤ</v>
          </cell>
          <cell r="T1225" t="str">
            <v>ハラ　タクヤ</v>
          </cell>
          <cell r="U1225" t="str">
            <v>原</v>
          </cell>
          <cell r="V1225" t="str">
            <v>拓也</v>
          </cell>
          <cell r="W1225" t="str">
            <v>原　拓也</v>
          </cell>
          <cell r="X1225">
            <v>26658</v>
          </cell>
          <cell r="Y1225">
            <v>50</v>
          </cell>
          <cell r="Z1225" t="str">
            <v>700-0971</v>
          </cell>
          <cell r="AA1225" t="str">
            <v>岡山県</v>
          </cell>
          <cell r="AB1225" t="str">
            <v>岡山市北区野田5-8-5</v>
          </cell>
          <cell r="AC1225">
            <v>702</v>
          </cell>
          <cell r="AD1225" t="str">
            <v>080-5750-0005</v>
          </cell>
          <cell r="AE1225" t="str">
            <v>hara@housing-labo.jp</v>
          </cell>
          <cell r="AF1225" t="str">
            <v>株式会社　フタバ</v>
          </cell>
          <cell r="AH1225" t="str">
            <v>716-1554</v>
          </cell>
          <cell r="AI1225" t="str">
            <v>岡山県</v>
          </cell>
          <cell r="AJ1225" t="str">
            <v>加賀郡吉備中央町西3277-1</v>
          </cell>
          <cell r="AK1225" t="str">
            <v/>
          </cell>
          <cell r="AL1225" t="str">
            <v>0866-55-5501</v>
          </cell>
          <cell r="AM1225" t="str">
            <v>⑥</v>
          </cell>
          <cell r="AN1225" t="str">
            <v>原拓也</v>
          </cell>
          <cell r="AO1225">
            <v>1</v>
          </cell>
          <cell r="AP1225">
            <v>1</v>
          </cell>
          <cell r="AS1225" t="str">
            <v>三菱</v>
          </cell>
          <cell r="AT1225">
            <v>45023</v>
          </cell>
          <cell r="BA1225">
            <v>40</v>
          </cell>
          <cell r="BB1225" t="str">
            <v>○</v>
          </cell>
          <cell r="BC1225" t="str">
            <v>221510518009</v>
          </cell>
          <cell r="BD1225">
            <v>45065</v>
          </cell>
          <cell r="BE1225">
            <v>45069</v>
          </cell>
          <cell r="BF1225">
            <v>45085</v>
          </cell>
          <cell r="BG1225" t="str">
            <v>9:30</v>
          </cell>
          <cell r="BH1225" t="str">
            <v>17:00</v>
          </cell>
          <cell r="BI1225" t="str">
            <v>9:00</v>
          </cell>
          <cell r="BJ1225" t="str">
            <v>17:10</v>
          </cell>
          <cell r="BK1225" t="str">
            <v/>
          </cell>
          <cell r="BL1225" t="str">
            <v/>
          </cell>
        </row>
        <row r="1226">
          <cell r="A1226" t="str">
            <v>23-1510518-010</v>
          </cell>
          <cell r="B1226">
            <v>45023</v>
          </cell>
          <cell r="C1226">
            <v>45023</v>
          </cell>
          <cell r="F1226" t="str">
            <v>1510518</v>
          </cell>
          <cell r="G1226">
            <v>10</v>
          </cell>
          <cell r="H1226">
            <v>51</v>
          </cell>
          <cell r="I1226" t="str">
            <v>高松</v>
          </cell>
          <cell r="J1226" t="str">
            <v>高松商工会議所</v>
          </cell>
          <cell r="K1226" t="str">
            <v>501会議室</v>
          </cell>
          <cell r="L1226">
            <v>45064</v>
          </cell>
          <cell r="M1226">
            <v>45065</v>
          </cell>
          <cell r="O1226" t="str">
            <v>高松</v>
          </cell>
          <cell r="P1226" t="str">
            <v>一般</v>
          </cell>
          <cell r="Q1226">
            <v>1</v>
          </cell>
          <cell r="R1226" t="str">
            <v>アライ</v>
          </cell>
          <cell r="S1226" t="str">
            <v>ヒデカズ</v>
          </cell>
          <cell r="T1226" t="str">
            <v>アライ　ヒデカズ</v>
          </cell>
          <cell r="U1226" t="str">
            <v>荒井</v>
          </cell>
          <cell r="V1226" t="str">
            <v>秀和</v>
          </cell>
          <cell r="W1226" t="str">
            <v>荒井　秀和</v>
          </cell>
          <cell r="X1226">
            <v>29855</v>
          </cell>
          <cell r="Y1226">
            <v>42</v>
          </cell>
          <cell r="Z1226" t="str">
            <v>700-0916</v>
          </cell>
          <cell r="AA1226" t="str">
            <v>岡山県</v>
          </cell>
          <cell r="AB1226" t="str">
            <v>岡山市北区西之町11-19</v>
          </cell>
          <cell r="AD1226" t="str">
            <v>090-9461-1538</v>
          </cell>
          <cell r="AE1226" t="str">
            <v xml:space="preserve">Hidekazu_Arai@home.misawa.co.jp </v>
          </cell>
          <cell r="AF1226" t="str">
            <v>ミサワホーム中国株式会社</v>
          </cell>
          <cell r="AG1226" t="str">
            <v>倉敷支店　建設部</v>
          </cell>
          <cell r="AH1226" t="str">
            <v>710-0046</v>
          </cell>
          <cell r="AI1226" t="str">
            <v>岡山県</v>
          </cell>
          <cell r="AJ1226" t="str">
            <v>倉敷市中央1丁目25-29</v>
          </cell>
          <cell r="AL1226" t="str">
            <v>086-422-4714</v>
          </cell>
          <cell r="AM1226" t="str">
            <v>①</v>
          </cell>
          <cell r="AN1226" t="str">
            <v>荒井　秀和</v>
          </cell>
          <cell r="AO1226">
            <v>1</v>
          </cell>
          <cell r="AP1226">
            <v>1</v>
          </cell>
          <cell r="AS1226" t="str">
            <v>一括</v>
          </cell>
          <cell r="BA1226">
            <v>40</v>
          </cell>
          <cell r="BB1226" t="str">
            <v>○</v>
          </cell>
          <cell r="BC1226" t="str">
            <v>221510518010</v>
          </cell>
          <cell r="BD1226">
            <v>45065</v>
          </cell>
          <cell r="BE1226">
            <v>45069</v>
          </cell>
          <cell r="BF1226">
            <v>45085</v>
          </cell>
          <cell r="BG1226" t="str">
            <v>9:30</v>
          </cell>
          <cell r="BH1226" t="str">
            <v>17:00</v>
          </cell>
          <cell r="BI1226" t="str">
            <v>9:00</v>
          </cell>
          <cell r="BJ1226" t="str">
            <v>17:10</v>
          </cell>
          <cell r="BK1226" t="str">
            <v/>
          </cell>
          <cell r="BL1226" t="str">
            <v/>
          </cell>
        </row>
        <row r="1227">
          <cell r="A1227" t="str">
            <v>23-1510518-011</v>
          </cell>
          <cell r="B1227">
            <v>45022</v>
          </cell>
          <cell r="C1227">
            <v>45023</v>
          </cell>
          <cell r="F1227" t="str">
            <v>1510518</v>
          </cell>
          <cell r="G1227">
            <v>11</v>
          </cell>
          <cell r="H1227">
            <v>51</v>
          </cell>
          <cell r="I1227" t="str">
            <v>高松</v>
          </cell>
          <cell r="J1227" t="str">
            <v>高松商工会議所</v>
          </cell>
          <cell r="K1227" t="str">
            <v>501会議室</v>
          </cell>
          <cell r="L1227">
            <v>45064</v>
          </cell>
          <cell r="M1227">
            <v>45065</v>
          </cell>
          <cell r="O1227" t="str">
            <v>高松</v>
          </cell>
          <cell r="P1227" t="str">
            <v>一般</v>
          </cell>
          <cell r="Q1227">
            <v>1</v>
          </cell>
          <cell r="R1227" t="str">
            <v>モリ</v>
          </cell>
          <cell r="S1227" t="str">
            <v>エイジ</v>
          </cell>
          <cell r="T1227" t="str">
            <v>モリ　エイジ</v>
          </cell>
          <cell r="U1227" t="str">
            <v>森</v>
          </cell>
          <cell r="V1227" t="str">
            <v>英司</v>
          </cell>
          <cell r="W1227" t="str">
            <v>森　英司</v>
          </cell>
          <cell r="X1227">
            <v>30076</v>
          </cell>
          <cell r="Y1227">
            <v>42</v>
          </cell>
          <cell r="Z1227" t="str">
            <v>700-0086</v>
          </cell>
          <cell r="AA1227" t="str">
            <v>岡山県</v>
          </cell>
          <cell r="AB1227" t="str">
            <v>岡山市北区津島西坂2-5-15</v>
          </cell>
          <cell r="AC1227" t="str">
            <v>リビンコートプライム津島506</v>
          </cell>
          <cell r="AD1227" t="str">
            <v>080-5750-0005</v>
          </cell>
          <cell r="AE1227" t="str">
            <v>eiji@mori-kte.com</v>
          </cell>
          <cell r="AF1227" t="str">
            <v>株式会社フタバ</v>
          </cell>
          <cell r="AH1227" t="str">
            <v>716-1554</v>
          </cell>
          <cell r="AI1227" t="str">
            <v>岡山県</v>
          </cell>
          <cell r="AJ1227" t="str">
            <v>加賀郡吉備中央町西3277-1</v>
          </cell>
          <cell r="AL1227" t="str">
            <v>0866-55-5501</v>
          </cell>
          <cell r="AM1227" t="str">
            <v>⑥</v>
          </cell>
          <cell r="AN1227" t="str">
            <v>森　英司</v>
          </cell>
          <cell r="AO1227">
            <v>1</v>
          </cell>
          <cell r="AP1227">
            <v>1</v>
          </cell>
          <cell r="AS1227" t="str">
            <v>三菱</v>
          </cell>
          <cell r="AT1227">
            <v>45029</v>
          </cell>
          <cell r="BA1227">
            <v>40</v>
          </cell>
          <cell r="BB1227" t="str">
            <v>○</v>
          </cell>
          <cell r="BC1227" t="str">
            <v>221510518011</v>
          </cell>
          <cell r="BD1227">
            <v>45065</v>
          </cell>
          <cell r="BE1227">
            <v>45069</v>
          </cell>
          <cell r="BF1227">
            <v>45085</v>
          </cell>
          <cell r="BG1227" t="str">
            <v>9:30</v>
          </cell>
          <cell r="BH1227" t="str">
            <v>17:00</v>
          </cell>
          <cell r="BI1227" t="str">
            <v>9:00</v>
          </cell>
          <cell r="BJ1227" t="str">
            <v>17:10</v>
          </cell>
          <cell r="BK1227" t="str">
            <v/>
          </cell>
          <cell r="BL1227" t="str">
            <v/>
          </cell>
        </row>
        <row r="1228">
          <cell r="A1228" t="str">
            <v>23-1510518-012</v>
          </cell>
          <cell r="B1228">
            <v>45024</v>
          </cell>
          <cell r="C1228">
            <v>45026</v>
          </cell>
          <cell r="F1228" t="str">
            <v>1510518</v>
          </cell>
          <cell r="G1228">
            <v>12</v>
          </cell>
          <cell r="H1228">
            <v>51</v>
          </cell>
          <cell r="I1228" t="str">
            <v>高松</v>
          </cell>
          <cell r="J1228" t="str">
            <v>高松商工会議所</v>
          </cell>
          <cell r="K1228" t="str">
            <v>501会議室</v>
          </cell>
          <cell r="L1228">
            <v>45064</v>
          </cell>
          <cell r="M1228">
            <v>45065</v>
          </cell>
          <cell r="O1228" t="str">
            <v>高松</v>
          </cell>
          <cell r="P1228" t="str">
            <v>一般</v>
          </cell>
          <cell r="Q1228">
            <v>1</v>
          </cell>
          <cell r="R1228" t="str">
            <v>タカスギ</v>
          </cell>
          <cell r="S1228" t="str">
            <v>ヒロヒサ</v>
          </cell>
          <cell r="T1228" t="str">
            <v>タカスギ　ヒロヒサ</v>
          </cell>
          <cell r="U1228" t="str">
            <v>高杉</v>
          </cell>
          <cell r="V1228" t="str">
            <v>寛尚</v>
          </cell>
          <cell r="W1228" t="str">
            <v>高杉　寛尚</v>
          </cell>
          <cell r="X1228">
            <v>34187</v>
          </cell>
          <cell r="Y1228">
            <v>31</v>
          </cell>
          <cell r="Z1228" t="str">
            <v>702-8044</v>
          </cell>
          <cell r="AA1228" t="str">
            <v>岡山県</v>
          </cell>
          <cell r="AB1228" t="str">
            <v>岡山市南区福島4-13-3</v>
          </cell>
          <cell r="AD1228" t="str">
            <v>070-1590-5771</v>
          </cell>
          <cell r="AE1228" t="str">
            <v>hirohisa_takasugi@home.misawa.co.jp</v>
          </cell>
          <cell r="AF1228" t="str">
            <v>ミサワホーム中国株式会社</v>
          </cell>
          <cell r="AG1228" t="str">
            <v>岡山支店</v>
          </cell>
          <cell r="AH1228" t="str">
            <v>700-0971</v>
          </cell>
          <cell r="AI1228" t="str">
            <v>岡山県</v>
          </cell>
          <cell r="AJ1228" t="str">
            <v>岡山市北区野田2丁目13-17</v>
          </cell>
          <cell r="AL1228" t="str">
            <v>086-245-1215</v>
          </cell>
          <cell r="AM1228" t="str">
            <v>①</v>
          </cell>
          <cell r="AN1228" t="str">
            <v>高杉　寛尚</v>
          </cell>
          <cell r="AO1228">
            <v>1</v>
          </cell>
          <cell r="AP1228">
            <v>1</v>
          </cell>
          <cell r="AS1228" t="str">
            <v>一括</v>
          </cell>
          <cell r="BA1228">
            <v>33</v>
          </cell>
          <cell r="BB1228" t="str">
            <v>○</v>
          </cell>
          <cell r="BC1228" t="str">
            <v>221510518012</v>
          </cell>
          <cell r="BD1228">
            <v>45065</v>
          </cell>
          <cell r="BE1228">
            <v>45069</v>
          </cell>
          <cell r="BF1228">
            <v>45085</v>
          </cell>
          <cell r="BG1228" t="str">
            <v>9:30</v>
          </cell>
          <cell r="BH1228" t="str">
            <v>17:00</v>
          </cell>
          <cell r="BI1228" t="str">
            <v>9:00</v>
          </cell>
          <cell r="BJ1228" t="str">
            <v>17:10</v>
          </cell>
          <cell r="BK1228" t="str">
            <v/>
          </cell>
          <cell r="BL1228" t="str">
            <v/>
          </cell>
        </row>
        <row r="1229">
          <cell r="A1229" t="str">
            <v>23-1510518-013</v>
          </cell>
          <cell r="B1229">
            <v>45027</v>
          </cell>
          <cell r="C1229">
            <v>45028</v>
          </cell>
          <cell r="F1229" t="str">
            <v>1510518</v>
          </cell>
          <cell r="G1229">
            <v>13</v>
          </cell>
          <cell r="H1229">
            <v>51</v>
          </cell>
          <cell r="I1229" t="str">
            <v>高松</v>
          </cell>
          <cell r="J1229" t="str">
            <v>高松商工会議所</v>
          </cell>
          <cell r="K1229" t="str">
            <v>501会議室</v>
          </cell>
          <cell r="L1229">
            <v>45064</v>
          </cell>
          <cell r="M1229">
            <v>45065</v>
          </cell>
          <cell r="O1229" t="str">
            <v>高松</v>
          </cell>
          <cell r="P1229" t="str">
            <v>一般</v>
          </cell>
          <cell r="Q1229">
            <v>1</v>
          </cell>
          <cell r="R1229" t="str">
            <v>アベ</v>
          </cell>
          <cell r="S1229" t="str">
            <v>シンヤ</v>
          </cell>
          <cell r="T1229" t="str">
            <v>アベ　シンヤ</v>
          </cell>
          <cell r="U1229" t="str">
            <v>阿部</v>
          </cell>
          <cell r="V1229" t="str">
            <v>真也</v>
          </cell>
          <cell r="W1229" t="str">
            <v>阿部　真也</v>
          </cell>
          <cell r="X1229">
            <v>28792</v>
          </cell>
          <cell r="Y1229">
            <v>44</v>
          </cell>
          <cell r="Z1229" t="str">
            <v>790-0046</v>
          </cell>
          <cell r="AA1229" t="str">
            <v>愛媛県</v>
          </cell>
          <cell r="AB1229" t="str">
            <v>松山市余戸西1丁目4－26－2</v>
          </cell>
          <cell r="AC1229" t="str">
            <v/>
          </cell>
          <cell r="AD1229" t="str">
            <v>090-1570-9012</v>
          </cell>
          <cell r="AE1229" t="str">
            <v>abe-js@shirt.ocn.ne.jp</v>
          </cell>
          <cell r="AF1229" t="str">
            <v>株式会社ABE</v>
          </cell>
          <cell r="AH1229" t="str">
            <v>790-0046</v>
          </cell>
          <cell r="AI1229" t="str">
            <v>愛媛県</v>
          </cell>
          <cell r="AJ1229" t="str">
            <v>松山市余戸西1丁目7番31号</v>
          </cell>
          <cell r="AK1229" t="str">
            <v/>
          </cell>
          <cell r="AL1229" t="str">
            <v>089-973-1756</v>
          </cell>
          <cell r="AM1229" t="str">
            <v>①</v>
          </cell>
          <cell r="AN1229" t="str">
            <v>阿部　真也</v>
          </cell>
          <cell r="AO1229">
            <v>1</v>
          </cell>
          <cell r="AP1229">
            <v>1</v>
          </cell>
          <cell r="AS1229" t="str">
            <v>三菱</v>
          </cell>
          <cell r="AT1229">
            <v>45030</v>
          </cell>
          <cell r="BA1229">
            <v>28</v>
          </cell>
          <cell r="BB1229" t="str">
            <v>○</v>
          </cell>
          <cell r="BC1229" t="str">
            <v>221510518013</v>
          </cell>
          <cell r="BD1229">
            <v>45065</v>
          </cell>
          <cell r="BE1229">
            <v>45069</v>
          </cell>
          <cell r="BF1229">
            <v>45085</v>
          </cell>
          <cell r="BG1229" t="str">
            <v>9:30</v>
          </cell>
          <cell r="BH1229" t="str">
            <v>17:00</v>
          </cell>
          <cell r="BI1229" t="str">
            <v>9:00</v>
          </cell>
          <cell r="BJ1229" t="str">
            <v>17:10</v>
          </cell>
          <cell r="BK1229" t="str">
            <v/>
          </cell>
          <cell r="BL1229" t="str">
            <v/>
          </cell>
        </row>
        <row r="1230">
          <cell r="A1230" t="str">
            <v>23-1510518-014</v>
          </cell>
          <cell r="B1230">
            <v>45031</v>
          </cell>
          <cell r="C1230">
            <v>45033</v>
          </cell>
          <cell r="F1230" t="str">
            <v>1510518</v>
          </cell>
          <cell r="G1230">
            <v>14</v>
          </cell>
          <cell r="H1230">
            <v>51</v>
          </cell>
          <cell r="I1230" t="str">
            <v>高松</v>
          </cell>
          <cell r="J1230" t="str">
            <v>高松商工会議所</v>
          </cell>
          <cell r="K1230" t="str">
            <v>501会議室</v>
          </cell>
          <cell r="L1230">
            <v>45064</v>
          </cell>
          <cell r="M1230">
            <v>45065</v>
          </cell>
          <cell r="O1230" t="str">
            <v>高松</v>
          </cell>
          <cell r="P1230" t="str">
            <v>一般</v>
          </cell>
          <cell r="Q1230">
            <v>1</v>
          </cell>
          <cell r="R1230" t="str">
            <v>ヨコタ</v>
          </cell>
          <cell r="S1230" t="str">
            <v>ヒロユキ</v>
          </cell>
          <cell r="T1230" t="str">
            <v>ヨコタ　ヒロユキ</v>
          </cell>
          <cell r="U1230" t="str">
            <v>横田</v>
          </cell>
          <cell r="V1230" t="str">
            <v>宏幸</v>
          </cell>
          <cell r="W1230" t="str">
            <v>横田　宏幸</v>
          </cell>
          <cell r="X1230">
            <v>27726</v>
          </cell>
          <cell r="Y1230">
            <v>47</v>
          </cell>
          <cell r="Z1230" t="str">
            <v>791-3164</v>
          </cell>
          <cell r="AA1230" t="str">
            <v>愛媛県</v>
          </cell>
          <cell r="AB1230" t="str">
            <v>伊予郡松前町中川原706番地６</v>
          </cell>
          <cell r="AD1230" t="str">
            <v>090-5710-8278</v>
          </cell>
          <cell r="AE1230" t="str">
            <v>yokota.hiroyuki@panasonic-homes.com</v>
          </cell>
          <cell r="AF1230" t="str">
            <v>パナソニックホームズ株式会社</v>
          </cell>
          <cell r="AG1230" t="str">
            <v>広島支社愛媛支店</v>
          </cell>
          <cell r="AH1230" t="str">
            <v>790-0952</v>
          </cell>
          <cell r="AI1230" t="str">
            <v>愛媛県</v>
          </cell>
          <cell r="AJ1230" t="str">
            <v>松山市朝生田町4丁目1-21</v>
          </cell>
          <cell r="AL1230" t="str">
            <v>089-986-8760</v>
          </cell>
          <cell r="AM1230" t="str">
            <v>⑥</v>
          </cell>
          <cell r="AN1230" t="str">
            <v>横田　宏幸</v>
          </cell>
          <cell r="AO1230">
            <v>1</v>
          </cell>
          <cell r="AP1230">
            <v>1</v>
          </cell>
          <cell r="AS1230" t="str">
            <v>一括</v>
          </cell>
          <cell r="BA1230">
            <v>38</v>
          </cell>
          <cell r="BB1230" t="str">
            <v>○</v>
          </cell>
          <cell r="BC1230" t="str">
            <v>221510518014</v>
          </cell>
          <cell r="BD1230">
            <v>45065</v>
          </cell>
          <cell r="BE1230">
            <v>45069</v>
          </cell>
          <cell r="BF1230">
            <v>45085</v>
          </cell>
          <cell r="BG1230" t="str">
            <v>9:30</v>
          </cell>
          <cell r="BH1230" t="str">
            <v>17:00</v>
          </cell>
          <cell r="BI1230" t="str">
            <v>9:00</v>
          </cell>
          <cell r="BJ1230" t="str">
            <v>17:10</v>
          </cell>
          <cell r="BK1230" t="str">
            <v/>
          </cell>
          <cell r="BL1230" t="str">
            <v/>
          </cell>
        </row>
        <row r="1231">
          <cell r="A1231" t="str">
            <v>23-1510518-015</v>
          </cell>
          <cell r="B1231">
            <v>45030</v>
          </cell>
          <cell r="C1231">
            <v>45033</v>
          </cell>
          <cell r="F1231" t="str">
            <v>1510518</v>
          </cell>
          <cell r="G1231">
            <v>15</v>
          </cell>
          <cell r="H1231">
            <v>51</v>
          </cell>
          <cell r="I1231" t="str">
            <v>高松</v>
          </cell>
          <cell r="J1231" t="str">
            <v>高松商工会議所</v>
          </cell>
          <cell r="K1231" t="str">
            <v>501会議室</v>
          </cell>
          <cell r="L1231">
            <v>45064</v>
          </cell>
          <cell r="M1231">
            <v>45065</v>
          </cell>
          <cell r="O1231" t="str">
            <v>高松</v>
          </cell>
          <cell r="P1231" t="str">
            <v>一般</v>
          </cell>
          <cell r="Q1231">
            <v>1</v>
          </cell>
          <cell r="R1231" t="str">
            <v>フジイ</v>
          </cell>
          <cell r="S1231" t="str">
            <v>タツヤ</v>
          </cell>
          <cell r="T1231" t="str">
            <v>フジイ　タツヤ</v>
          </cell>
          <cell r="U1231" t="str">
            <v>藤井</v>
          </cell>
          <cell r="V1231" t="str">
            <v>達哉</v>
          </cell>
          <cell r="W1231" t="str">
            <v>藤井　達哉</v>
          </cell>
          <cell r="X1231">
            <v>33468</v>
          </cell>
          <cell r="Y1231">
            <v>31</v>
          </cell>
          <cell r="Z1231" t="str">
            <v>790-0964</v>
          </cell>
          <cell r="AA1231" t="str">
            <v>愛媛県</v>
          </cell>
          <cell r="AB1231" t="str">
            <v>松山市中村5丁目7ー13</v>
          </cell>
          <cell r="AC1231" t="str">
            <v>バルトミア C201</v>
          </cell>
          <cell r="AD1231" t="str">
            <v>080-8943-3491</v>
          </cell>
          <cell r="AE1231" t="str">
            <v>fujii.tatsuya001@panasonic-homes.com</v>
          </cell>
          <cell r="AF1231" t="str">
            <v>パナソニックホームズ株式会社</v>
          </cell>
          <cell r="AG1231" t="str">
            <v>広島支社　愛媛支店</v>
          </cell>
          <cell r="AH1231" t="str">
            <v>790-0952</v>
          </cell>
          <cell r="AI1231" t="str">
            <v>愛媛県</v>
          </cell>
          <cell r="AJ1231" t="str">
            <v>松山市朝生田町4丁目1‐21</v>
          </cell>
          <cell r="AL1231" t="str">
            <v>089-986-8746</v>
          </cell>
          <cell r="AM1231" t="str">
            <v>②</v>
          </cell>
          <cell r="AN1231" t="str">
            <v>藤井　達哉</v>
          </cell>
          <cell r="AO1231">
            <v>1</v>
          </cell>
          <cell r="AP1231">
            <v>1</v>
          </cell>
          <cell r="AS1231" t="str">
            <v>一括</v>
          </cell>
          <cell r="BA1231">
            <v>38</v>
          </cell>
          <cell r="BB1231" t="str">
            <v>○</v>
          </cell>
          <cell r="BC1231" t="str">
            <v>221510518015</v>
          </cell>
          <cell r="BD1231">
            <v>45065</v>
          </cell>
          <cell r="BE1231">
            <v>45069</v>
          </cell>
          <cell r="BF1231">
            <v>45085</v>
          </cell>
          <cell r="BG1231" t="str">
            <v>9:30</v>
          </cell>
          <cell r="BH1231" t="str">
            <v>17:00</v>
          </cell>
          <cell r="BI1231" t="str">
            <v>9:00</v>
          </cell>
          <cell r="BJ1231" t="str">
            <v>17:10</v>
          </cell>
          <cell r="BK1231" t="str">
            <v/>
          </cell>
          <cell r="BL1231" t="str">
            <v/>
          </cell>
        </row>
        <row r="1232">
          <cell r="A1232" t="str">
            <v>23-1510518-016</v>
          </cell>
          <cell r="B1232">
            <v>45030</v>
          </cell>
          <cell r="C1232">
            <v>45033</v>
          </cell>
          <cell r="F1232" t="str">
            <v>1510518</v>
          </cell>
          <cell r="G1232">
            <v>16</v>
          </cell>
          <cell r="H1232">
            <v>51</v>
          </cell>
          <cell r="I1232" t="str">
            <v>高松</v>
          </cell>
          <cell r="J1232" t="str">
            <v>高松商工会議所</v>
          </cell>
          <cell r="K1232" t="str">
            <v>501会議室</v>
          </cell>
          <cell r="L1232">
            <v>45064</v>
          </cell>
          <cell r="M1232">
            <v>45065</v>
          </cell>
          <cell r="O1232" t="str">
            <v>高松</v>
          </cell>
          <cell r="P1232" t="str">
            <v>一般</v>
          </cell>
          <cell r="Q1232">
            <v>1</v>
          </cell>
          <cell r="R1232" t="str">
            <v>ハマダ</v>
          </cell>
          <cell r="S1232" t="str">
            <v>タカユキ</v>
          </cell>
          <cell r="T1232" t="str">
            <v>ハマダ　タカユキ</v>
          </cell>
          <cell r="U1232" t="str">
            <v>濵田</v>
          </cell>
          <cell r="V1232" t="str">
            <v>隆之</v>
          </cell>
          <cell r="W1232" t="str">
            <v>濵田　隆之</v>
          </cell>
          <cell r="X1232">
            <v>27815</v>
          </cell>
          <cell r="Y1232">
            <v>48</v>
          </cell>
          <cell r="Z1232" t="str">
            <v>798-4110</v>
          </cell>
          <cell r="AA1232" t="str">
            <v>愛媛県</v>
          </cell>
          <cell r="AB1232" t="str">
            <v>南宇和郡愛南町御荘平城2095</v>
          </cell>
          <cell r="AD1232" t="str">
            <v>0895-72-5050</v>
          </cell>
          <cell r="AE1232" t="str">
            <v>moritosou@trad.ocn.ne.jp</v>
          </cell>
          <cell r="AF1232" t="str">
            <v>有限会社森塗装店</v>
          </cell>
          <cell r="AH1232" t="str">
            <v>798-4110</v>
          </cell>
          <cell r="AI1232" t="str">
            <v>愛媛県</v>
          </cell>
          <cell r="AJ1232" t="str">
            <v>南宇和郡愛南町御荘平城4072</v>
          </cell>
          <cell r="AL1232" t="str">
            <v>0895-72-5050</v>
          </cell>
          <cell r="AM1232" t="str">
            <v>⑥</v>
          </cell>
          <cell r="AN1232" t="str">
            <v>濵田　隆幸</v>
          </cell>
          <cell r="AO1232">
            <v>0</v>
          </cell>
          <cell r="AP1232">
            <v>1</v>
          </cell>
          <cell r="AS1232" t="str">
            <v>三菱</v>
          </cell>
          <cell r="AT1232">
            <v>45044</v>
          </cell>
          <cell r="BA1232">
            <v>39</v>
          </cell>
          <cell r="BB1232" t="str">
            <v>○</v>
          </cell>
          <cell r="BC1232" t="str">
            <v>221510518016</v>
          </cell>
          <cell r="BD1232">
            <v>45065</v>
          </cell>
          <cell r="BE1232">
            <v>45069</v>
          </cell>
          <cell r="BF1232">
            <v>45085</v>
          </cell>
          <cell r="BG1232" t="str">
            <v>9:30</v>
          </cell>
          <cell r="BH1232" t="str">
            <v>17:00</v>
          </cell>
          <cell r="BI1232" t="str">
            <v>9:00</v>
          </cell>
          <cell r="BJ1232" t="str">
            <v>17:10</v>
          </cell>
          <cell r="BK1232" t="str">
            <v/>
          </cell>
          <cell r="BL1232" t="str">
            <v/>
          </cell>
        </row>
        <row r="1233">
          <cell r="A1233" t="str">
            <v>23-1510518-017</v>
          </cell>
          <cell r="B1233">
            <v>45041</v>
          </cell>
          <cell r="C1233">
            <v>45041</v>
          </cell>
          <cell r="F1233" t="str">
            <v>1510518</v>
          </cell>
          <cell r="G1233">
            <v>17</v>
          </cell>
          <cell r="H1233">
            <v>51</v>
          </cell>
          <cell r="I1233" t="str">
            <v>高松</v>
          </cell>
          <cell r="J1233" t="str">
            <v>高松商工会議所</v>
          </cell>
          <cell r="K1233" t="str">
            <v>501会議室</v>
          </cell>
          <cell r="L1233">
            <v>45064</v>
          </cell>
          <cell r="M1233">
            <v>45065</v>
          </cell>
          <cell r="O1233" t="str">
            <v>高松</v>
          </cell>
          <cell r="P1233" t="str">
            <v>一般</v>
          </cell>
          <cell r="Q1233">
            <v>1</v>
          </cell>
          <cell r="R1233" t="str">
            <v>モリ</v>
          </cell>
          <cell r="S1233" t="str">
            <v>ヒロキ</v>
          </cell>
          <cell r="T1233" t="str">
            <v>モリ　ヒロキ</v>
          </cell>
          <cell r="U1233" t="str">
            <v>森</v>
          </cell>
          <cell r="V1233" t="str">
            <v>弘樹</v>
          </cell>
          <cell r="W1233" t="str">
            <v>森　弘樹</v>
          </cell>
          <cell r="X1233">
            <v>24563</v>
          </cell>
          <cell r="Y1233">
            <v>57</v>
          </cell>
          <cell r="Z1233" t="str">
            <v>769-2312</v>
          </cell>
          <cell r="AA1233" t="str">
            <v>香川県</v>
          </cell>
          <cell r="AB1233" t="str">
            <v>さぬき市造田是弘447-1</v>
          </cell>
          <cell r="AD1233" t="str">
            <v>087-813-9788</v>
          </cell>
          <cell r="AE1233" t="str">
            <v>tanabe-s@niji.net</v>
          </cell>
          <cell r="AF1233" t="str">
            <v>株式会社蔭久設計事務所</v>
          </cell>
          <cell r="AH1233" t="str">
            <v>761-0121</v>
          </cell>
          <cell r="AI1233" t="str">
            <v>香川県</v>
          </cell>
          <cell r="AJ1233" t="str">
            <v>高松市牟礼町牟礼376-64</v>
          </cell>
          <cell r="AL1233" t="str">
            <v>087-813-9788</v>
          </cell>
          <cell r="AM1233" t="str">
            <v>⑥</v>
          </cell>
          <cell r="AN1233" t="str">
            <v>森　弘樹</v>
          </cell>
          <cell r="AO1233">
            <v>1</v>
          </cell>
          <cell r="AP1233">
            <v>1</v>
          </cell>
          <cell r="AS1233" t="str">
            <v>三菱</v>
          </cell>
          <cell r="AT1233">
            <v>45042</v>
          </cell>
          <cell r="BA1233">
            <v>37</v>
          </cell>
          <cell r="BB1233" t="str">
            <v>○</v>
          </cell>
          <cell r="BC1233" t="str">
            <v>221510518017</v>
          </cell>
          <cell r="BD1233">
            <v>45065</v>
          </cell>
          <cell r="BE1233">
            <v>45069</v>
          </cell>
          <cell r="BF1233">
            <v>45085</v>
          </cell>
          <cell r="BG1233" t="str">
            <v>9:30</v>
          </cell>
          <cell r="BH1233" t="str">
            <v>17:00</v>
          </cell>
          <cell r="BI1233" t="str">
            <v>9:00</v>
          </cell>
          <cell r="BJ1233" t="str">
            <v>17:10</v>
          </cell>
          <cell r="BK1233" t="str">
            <v/>
          </cell>
          <cell r="BL1233" t="str">
            <v/>
          </cell>
        </row>
        <row r="1234">
          <cell r="A1234" t="str">
            <v>23-1510518-018</v>
          </cell>
          <cell r="B1234">
            <v>45043</v>
          </cell>
          <cell r="C1234">
            <v>45043</v>
          </cell>
          <cell r="F1234" t="str">
            <v>1510518</v>
          </cell>
          <cell r="G1234">
            <v>18</v>
          </cell>
          <cell r="H1234">
            <v>51</v>
          </cell>
          <cell r="I1234" t="str">
            <v>高松</v>
          </cell>
          <cell r="J1234" t="str">
            <v>高松商工会議所</v>
          </cell>
          <cell r="K1234" t="str">
            <v>501会議室</v>
          </cell>
          <cell r="L1234">
            <v>45064</v>
          </cell>
          <cell r="M1234">
            <v>45065</v>
          </cell>
          <cell r="O1234" t="str">
            <v>高松</v>
          </cell>
          <cell r="P1234" t="str">
            <v>一般</v>
          </cell>
          <cell r="Q1234">
            <v>1</v>
          </cell>
          <cell r="R1234" t="str">
            <v>アリマ</v>
          </cell>
          <cell r="S1234" t="str">
            <v>カツマサ</v>
          </cell>
          <cell r="T1234" t="str">
            <v>アリマ　カツマサ</v>
          </cell>
          <cell r="U1234" t="str">
            <v>有馬</v>
          </cell>
          <cell r="V1234" t="str">
            <v>克昌</v>
          </cell>
          <cell r="W1234" t="str">
            <v>有馬　克昌</v>
          </cell>
          <cell r="X1234">
            <v>25563</v>
          </cell>
          <cell r="Y1234">
            <v>53</v>
          </cell>
          <cell r="Z1234" t="str">
            <v>761-1703</v>
          </cell>
          <cell r="AA1234" t="str">
            <v>香川県</v>
          </cell>
          <cell r="AB1234" t="str">
            <v>高松市香川町浅野642-3</v>
          </cell>
          <cell r="AC1234" t="str">
            <v/>
          </cell>
          <cell r="AD1234" t="str">
            <v>090-3180-2264</v>
          </cell>
          <cell r="AE1234" t="str">
            <v>arima.katsumasa001@panasonic-homes.com</v>
          </cell>
          <cell r="AF1234" t="str">
            <v>パナソニックリフォーム株式会社</v>
          </cell>
          <cell r="AG1234" t="str">
            <v>西部支社東中四国営業部香川営業所</v>
          </cell>
          <cell r="AH1234" t="str">
            <v>761-8071</v>
          </cell>
          <cell r="AI1234" t="str">
            <v>香川県</v>
          </cell>
          <cell r="AJ1234" t="str">
            <v>高松市伏石町2150-8</v>
          </cell>
          <cell r="AK1234" t="str">
            <v/>
          </cell>
          <cell r="AL1234" t="str">
            <v>087 -815-1590</v>
          </cell>
          <cell r="AM1234" t="str">
            <v>⑥</v>
          </cell>
          <cell r="AN1234" t="str">
            <v>有馬　克昌</v>
          </cell>
          <cell r="AO1234">
            <v>0</v>
          </cell>
          <cell r="AP1234">
            <v>1</v>
          </cell>
          <cell r="AS1234" t="str">
            <v>一括</v>
          </cell>
          <cell r="BA1234">
            <v>39</v>
          </cell>
          <cell r="BB1234" t="str">
            <v>○</v>
          </cell>
          <cell r="BC1234" t="str">
            <v>221510518018</v>
          </cell>
          <cell r="BD1234">
            <v>45065</v>
          </cell>
          <cell r="BE1234">
            <v>45069</v>
          </cell>
          <cell r="BF1234">
            <v>45085</v>
          </cell>
          <cell r="BG1234" t="str">
            <v>9:30</v>
          </cell>
          <cell r="BH1234" t="str">
            <v>17:00</v>
          </cell>
          <cell r="BI1234" t="str">
            <v>9:00</v>
          </cell>
          <cell r="BJ1234" t="str">
            <v>17:10</v>
          </cell>
          <cell r="BK1234" t="str">
            <v/>
          </cell>
          <cell r="BL1234" t="str">
            <v/>
          </cell>
        </row>
        <row r="1235">
          <cell r="A1235" t="str">
            <v>23-1510518-019</v>
          </cell>
          <cell r="B1235">
            <v>45041</v>
          </cell>
          <cell r="C1235">
            <v>45043</v>
          </cell>
          <cell r="F1235" t="str">
            <v>1510518</v>
          </cell>
          <cell r="G1235">
            <v>19</v>
          </cell>
          <cell r="H1235">
            <v>51</v>
          </cell>
          <cell r="I1235" t="str">
            <v>高松</v>
          </cell>
          <cell r="J1235" t="str">
            <v>高松商工会議所</v>
          </cell>
          <cell r="K1235" t="str">
            <v>501会議室</v>
          </cell>
          <cell r="L1235">
            <v>45064</v>
          </cell>
          <cell r="M1235">
            <v>45065</v>
          </cell>
          <cell r="O1235" t="str">
            <v>高松</v>
          </cell>
          <cell r="P1235" t="str">
            <v>一般</v>
          </cell>
          <cell r="Q1235">
            <v>1</v>
          </cell>
          <cell r="R1235" t="str">
            <v>クロダ</v>
          </cell>
          <cell r="S1235" t="str">
            <v>シンイチ</v>
          </cell>
          <cell r="T1235" t="str">
            <v>クロダ　シンイチ</v>
          </cell>
          <cell r="U1235" t="str">
            <v>黒田</v>
          </cell>
          <cell r="V1235" t="str">
            <v>真一</v>
          </cell>
          <cell r="W1235" t="str">
            <v>黒田　真一</v>
          </cell>
          <cell r="X1235">
            <v>29264</v>
          </cell>
          <cell r="Y1235">
            <v>43</v>
          </cell>
          <cell r="Z1235" t="str">
            <v>761-8085</v>
          </cell>
          <cell r="AA1235" t="str">
            <v>香川県</v>
          </cell>
          <cell r="AB1235" t="str">
            <v>高松市寺井町1049-1</v>
          </cell>
          <cell r="AC1235" t="str">
            <v/>
          </cell>
          <cell r="AD1235" t="str">
            <v>090-6659-6569</v>
          </cell>
          <cell r="AE1235" t="str">
            <v>kuroda.shinichi@panasonic-homes.com</v>
          </cell>
          <cell r="AF1235" t="str">
            <v>パナソニックリフォーム株式会社</v>
          </cell>
          <cell r="AG1235" t="str">
            <v>香川営業所</v>
          </cell>
          <cell r="AH1235" t="str">
            <v>761-8071</v>
          </cell>
          <cell r="AI1235" t="str">
            <v>香川県</v>
          </cell>
          <cell r="AJ1235" t="str">
            <v>高松市伏石町2150-8</v>
          </cell>
          <cell r="AK1235" t="str">
            <v/>
          </cell>
          <cell r="AL1235" t="str">
            <v>087-815-1590</v>
          </cell>
          <cell r="AM1235" t="str">
            <v>①</v>
          </cell>
          <cell r="AN1235" t="str">
            <v>黒田　真一</v>
          </cell>
          <cell r="AO1235">
            <v>0</v>
          </cell>
          <cell r="AP1235">
            <v>1</v>
          </cell>
          <cell r="AS1235" t="str">
            <v>一括</v>
          </cell>
          <cell r="BA1235">
            <v>39</v>
          </cell>
          <cell r="BB1235" t="str">
            <v>○</v>
          </cell>
          <cell r="BC1235" t="str">
            <v>221510518019</v>
          </cell>
          <cell r="BD1235">
            <v>45065</v>
          </cell>
          <cell r="BE1235">
            <v>45069</v>
          </cell>
          <cell r="BF1235">
            <v>45085</v>
          </cell>
          <cell r="BG1235" t="str">
            <v>9:30</v>
          </cell>
          <cell r="BH1235" t="str">
            <v>17:00</v>
          </cell>
          <cell r="BI1235" t="str">
            <v>9:00</v>
          </cell>
          <cell r="BJ1235" t="str">
            <v>17:10</v>
          </cell>
          <cell r="BK1235" t="str">
            <v/>
          </cell>
          <cell r="BL1235" t="str">
            <v/>
          </cell>
        </row>
        <row r="1236">
          <cell r="A1236" t="str">
            <v>23-1510518-020</v>
          </cell>
          <cell r="B1236">
            <v>45041</v>
          </cell>
          <cell r="C1236">
            <v>45043</v>
          </cell>
          <cell r="F1236" t="str">
            <v>1510518</v>
          </cell>
          <cell r="G1236">
            <v>20</v>
          </cell>
          <cell r="H1236">
            <v>51</v>
          </cell>
          <cell r="I1236" t="str">
            <v>高松</v>
          </cell>
          <cell r="J1236" t="str">
            <v>高松商工会議所</v>
          </cell>
          <cell r="K1236" t="str">
            <v>501会議室</v>
          </cell>
          <cell r="L1236">
            <v>45064</v>
          </cell>
          <cell r="M1236">
            <v>45065</v>
          </cell>
          <cell r="O1236" t="str">
            <v>高松</v>
          </cell>
          <cell r="P1236" t="str">
            <v>一般</v>
          </cell>
          <cell r="Q1236">
            <v>1</v>
          </cell>
          <cell r="R1236" t="str">
            <v>ヤマモト</v>
          </cell>
          <cell r="S1236" t="str">
            <v>マサユキ</v>
          </cell>
          <cell r="T1236" t="str">
            <v>ヤマモト　マサユキ</v>
          </cell>
          <cell r="U1236" t="str">
            <v>山本　</v>
          </cell>
          <cell r="V1236" t="str">
            <v>真之</v>
          </cell>
          <cell r="W1236" t="str">
            <v>山本　　真之</v>
          </cell>
          <cell r="X1236">
            <v>26509</v>
          </cell>
          <cell r="Y1236">
            <v>50</v>
          </cell>
          <cell r="Z1236" t="str">
            <v>770-0005</v>
          </cell>
          <cell r="AA1236" t="str">
            <v>徳島県</v>
          </cell>
          <cell r="AB1236" t="str">
            <v>徳島市南矢三町2-5-38</v>
          </cell>
          <cell r="AC1236" t="str">
            <v/>
          </cell>
          <cell r="AD1236" t="str">
            <v>090-7148-0119</v>
          </cell>
          <cell r="AE1236" t="str">
            <v>yamamoto.masayuki002@panasonic-homes.com</v>
          </cell>
          <cell r="AF1236" t="str">
            <v>パナソニックリフォーム株式会社</v>
          </cell>
          <cell r="AG1236" t="str">
            <v>東中四国営業部　香川営業所</v>
          </cell>
          <cell r="AH1236" t="str">
            <v>761-8071</v>
          </cell>
          <cell r="AI1236" t="str">
            <v>香川県</v>
          </cell>
          <cell r="AJ1236" t="str">
            <v>高松市伏石町2150番地8</v>
          </cell>
          <cell r="AK1236" t="str">
            <v/>
          </cell>
          <cell r="AL1236" t="str">
            <v>087-815-1590</v>
          </cell>
          <cell r="AM1236" t="str">
            <v>⑥</v>
          </cell>
          <cell r="AN1236" t="str">
            <v>山本　真之</v>
          </cell>
          <cell r="AO1236">
            <v>1</v>
          </cell>
          <cell r="AP1236">
            <v>1</v>
          </cell>
          <cell r="AS1236" t="str">
            <v>一括</v>
          </cell>
          <cell r="BA1236">
            <v>38</v>
          </cell>
          <cell r="BB1236" t="str">
            <v>○</v>
          </cell>
          <cell r="BC1236" t="str">
            <v>221510518020</v>
          </cell>
          <cell r="BD1236">
            <v>45065</v>
          </cell>
          <cell r="BE1236">
            <v>45069</v>
          </cell>
          <cell r="BF1236">
            <v>45085</v>
          </cell>
          <cell r="BG1236" t="str">
            <v>9:30</v>
          </cell>
          <cell r="BH1236" t="str">
            <v>17:00</v>
          </cell>
          <cell r="BI1236" t="str">
            <v>9:00</v>
          </cell>
          <cell r="BJ1236" t="str">
            <v>17:10</v>
          </cell>
          <cell r="BK1236" t="str">
            <v/>
          </cell>
          <cell r="BL1236" t="str">
            <v/>
          </cell>
        </row>
        <row r="1237">
          <cell r="A1237" t="str">
            <v>23-1510518-021</v>
          </cell>
          <cell r="B1237">
            <v>45043</v>
          </cell>
          <cell r="C1237">
            <v>45043</v>
          </cell>
          <cell r="F1237" t="str">
            <v>1510518</v>
          </cell>
          <cell r="G1237">
            <v>21</v>
          </cell>
          <cell r="H1237">
            <v>51</v>
          </cell>
          <cell r="I1237" t="str">
            <v>高松</v>
          </cell>
          <cell r="J1237" t="str">
            <v>高松商工会議所</v>
          </cell>
          <cell r="K1237" t="str">
            <v>501会議室</v>
          </cell>
          <cell r="L1237">
            <v>45064</v>
          </cell>
          <cell r="M1237">
            <v>45065</v>
          </cell>
          <cell r="O1237" t="str">
            <v>高松</v>
          </cell>
          <cell r="P1237" t="str">
            <v>一般</v>
          </cell>
          <cell r="Q1237">
            <v>1</v>
          </cell>
          <cell r="R1237" t="str">
            <v>イリサ</v>
          </cell>
          <cell r="S1237" t="str">
            <v>ナオ</v>
          </cell>
          <cell r="T1237" t="str">
            <v>イリサ　ナオ</v>
          </cell>
          <cell r="U1237" t="str">
            <v>入佐</v>
          </cell>
          <cell r="V1237" t="str">
            <v>直</v>
          </cell>
          <cell r="W1237" t="str">
            <v>入佐　直</v>
          </cell>
          <cell r="X1237">
            <v>28339</v>
          </cell>
          <cell r="Y1237">
            <v>45</v>
          </cell>
          <cell r="Z1237" t="str">
            <v>799-1101</v>
          </cell>
          <cell r="AA1237" t="str">
            <v>愛媛県</v>
          </cell>
          <cell r="AB1237" t="str">
            <v>西条市小松町新屋敷甲2958-2</v>
          </cell>
          <cell r="AC1237" t="str">
            <v/>
          </cell>
          <cell r="AD1237" t="str">
            <v>090-8975-0598</v>
          </cell>
          <cell r="AE1237" t="str">
            <v>irisa.nao@panasonic-homes.com</v>
          </cell>
          <cell r="AF1237" t="str">
            <v>パナソニックリフォーム株式会社</v>
          </cell>
          <cell r="AG1237" t="str">
            <v>香川営業所</v>
          </cell>
          <cell r="AH1237" t="str">
            <v>761-8071</v>
          </cell>
          <cell r="AI1237" t="str">
            <v>香川県</v>
          </cell>
          <cell r="AJ1237" t="str">
            <v>高松市伏石町2150番地8</v>
          </cell>
          <cell r="AK1237" t="str">
            <v/>
          </cell>
          <cell r="AL1237" t="str">
            <v>087-815-1590</v>
          </cell>
          <cell r="AM1237" t="str">
            <v>⑥</v>
          </cell>
          <cell r="AN1237" t="str">
            <v>入佐　直</v>
          </cell>
          <cell r="AO1237">
            <v>1</v>
          </cell>
          <cell r="AP1237">
            <v>1</v>
          </cell>
          <cell r="AS1237" t="str">
            <v>一括</v>
          </cell>
          <cell r="BA1237">
            <v>39</v>
          </cell>
          <cell r="BB1237" t="str">
            <v>○</v>
          </cell>
          <cell r="BC1237" t="str">
            <v>221510518021</v>
          </cell>
          <cell r="BD1237">
            <v>45065</v>
          </cell>
          <cell r="BE1237">
            <v>45069</v>
          </cell>
          <cell r="BF1237">
            <v>45085</v>
          </cell>
          <cell r="BG1237" t="str">
            <v>9:30</v>
          </cell>
          <cell r="BH1237" t="str">
            <v>17:00</v>
          </cell>
          <cell r="BI1237" t="str">
            <v>9:00</v>
          </cell>
          <cell r="BJ1237" t="str">
            <v>17:10</v>
          </cell>
          <cell r="BK1237" t="str">
            <v/>
          </cell>
          <cell r="BL1237" t="str">
            <v/>
          </cell>
        </row>
        <row r="1238">
          <cell r="A1238" t="str">
            <v>23-1510518-022</v>
          </cell>
          <cell r="B1238">
            <v>45044</v>
          </cell>
          <cell r="C1238">
            <v>45044</v>
          </cell>
          <cell r="F1238" t="str">
            <v>1510518</v>
          </cell>
          <cell r="G1238">
            <v>22</v>
          </cell>
          <cell r="H1238">
            <v>51</v>
          </cell>
          <cell r="I1238" t="str">
            <v>高松</v>
          </cell>
          <cell r="J1238" t="str">
            <v>高松商工会議所</v>
          </cell>
          <cell r="K1238" t="str">
            <v>501会議室</v>
          </cell>
          <cell r="L1238">
            <v>45064</v>
          </cell>
          <cell r="M1238">
            <v>45065</v>
          </cell>
          <cell r="O1238" t="str">
            <v>高松</v>
          </cell>
          <cell r="P1238" t="str">
            <v>一般</v>
          </cell>
          <cell r="Q1238">
            <v>1</v>
          </cell>
          <cell r="R1238" t="str">
            <v>ナリモト</v>
          </cell>
          <cell r="S1238" t="str">
            <v>カズオ</v>
          </cell>
          <cell r="T1238" t="str">
            <v>ナリモト　カズオ</v>
          </cell>
          <cell r="U1238" t="str">
            <v>成本</v>
          </cell>
          <cell r="V1238" t="str">
            <v>一雄</v>
          </cell>
          <cell r="W1238" t="str">
            <v>成本　一雄</v>
          </cell>
          <cell r="X1238">
            <v>25779</v>
          </cell>
          <cell r="Y1238">
            <v>54</v>
          </cell>
          <cell r="Z1238" t="str">
            <v>719-1131</v>
          </cell>
          <cell r="AA1238" t="str">
            <v>岡山県</v>
          </cell>
          <cell r="AB1238" t="str">
            <v>総社市中央5-9-107</v>
          </cell>
          <cell r="AC1238" t="str">
            <v>ビ・ウェル総社中央1003</v>
          </cell>
          <cell r="AD1238" t="str">
            <v>080-4372-7905</v>
          </cell>
          <cell r="AE1238" t="str">
            <v>Kazuo_Narimoto@home.misawa.co.jp</v>
          </cell>
          <cell r="AF1238" t="str">
            <v>ミサワホーム中国株式会社</v>
          </cell>
          <cell r="AG1238" t="str">
            <v>岡山支店</v>
          </cell>
          <cell r="AH1238" t="str">
            <v>700-0971</v>
          </cell>
          <cell r="AI1238" t="str">
            <v>岡山県</v>
          </cell>
          <cell r="AJ1238" t="str">
            <v>岡山市北区野田2-13-17</v>
          </cell>
          <cell r="AL1238" t="str">
            <v>086-245-1220</v>
          </cell>
          <cell r="AM1238" t="str">
            <v>①</v>
          </cell>
          <cell r="AN1238" t="str">
            <v>成本　一雄</v>
          </cell>
          <cell r="AO1238">
            <v>1</v>
          </cell>
          <cell r="AP1238">
            <v>1</v>
          </cell>
          <cell r="AS1238" t="str">
            <v>一括</v>
          </cell>
          <cell r="BA1238">
            <v>40</v>
          </cell>
          <cell r="BB1238" t="str">
            <v>○</v>
          </cell>
          <cell r="BC1238" t="str">
            <v>221510518022</v>
          </cell>
          <cell r="BD1238">
            <v>45065</v>
          </cell>
          <cell r="BE1238">
            <v>45069</v>
          </cell>
          <cell r="BF1238">
            <v>45085</v>
          </cell>
          <cell r="BG1238" t="str">
            <v>9:30</v>
          </cell>
          <cell r="BH1238" t="str">
            <v>17:00</v>
          </cell>
          <cell r="BI1238" t="str">
            <v>9:00</v>
          </cell>
          <cell r="BJ1238" t="str">
            <v>17:10</v>
          </cell>
          <cell r="BK1238" t="str">
            <v/>
          </cell>
          <cell r="BL1238" t="str">
            <v/>
          </cell>
        </row>
        <row r="1239">
          <cell r="A1239" t="str">
            <v>23-1510518-023</v>
          </cell>
          <cell r="B1239">
            <v>45052</v>
          </cell>
          <cell r="C1239">
            <v>45054</v>
          </cell>
          <cell r="F1239" t="str">
            <v>1510518</v>
          </cell>
          <cell r="G1239">
            <v>23</v>
          </cell>
          <cell r="H1239">
            <v>51</v>
          </cell>
          <cell r="I1239" t="str">
            <v>高松</v>
          </cell>
          <cell r="J1239" t="str">
            <v>高松商工会議所</v>
          </cell>
          <cell r="K1239" t="str">
            <v>501会議室</v>
          </cell>
          <cell r="L1239">
            <v>45064</v>
          </cell>
          <cell r="M1239">
            <v>45065</v>
          </cell>
          <cell r="O1239" t="str">
            <v>高松</v>
          </cell>
          <cell r="P1239" t="str">
            <v>一般</v>
          </cell>
          <cell r="Q1239">
            <v>1</v>
          </cell>
          <cell r="R1239" t="str">
            <v>ウエタ</v>
          </cell>
          <cell r="S1239" t="str">
            <v>コウジ</v>
          </cell>
          <cell r="T1239" t="str">
            <v>ウエタ　コウジ</v>
          </cell>
          <cell r="U1239" t="str">
            <v>植田</v>
          </cell>
          <cell r="V1239" t="str">
            <v>晃次</v>
          </cell>
          <cell r="W1239" t="str">
            <v>植田　晃次</v>
          </cell>
          <cell r="X1239">
            <v>20191</v>
          </cell>
          <cell r="Y1239">
            <v>68</v>
          </cell>
          <cell r="Z1239" t="str">
            <v>762-0042</v>
          </cell>
          <cell r="AA1239" t="str">
            <v>香川県</v>
          </cell>
          <cell r="AB1239" t="str">
            <v>坂出市白金町3丁目5-30</v>
          </cell>
          <cell r="AC1239" t="str">
            <v/>
          </cell>
          <cell r="AD1239" t="str">
            <v>090-7628-4126</v>
          </cell>
          <cell r="AE1239" t="str">
            <v>koji-u007@violin.ocn.ne.jp</v>
          </cell>
          <cell r="AF1239" t="str">
            <v>有限会社コウエイエンジニアリング</v>
          </cell>
          <cell r="AH1239" t="str">
            <v>764-0002</v>
          </cell>
          <cell r="AI1239" t="str">
            <v>香川県</v>
          </cell>
          <cell r="AJ1239" t="str">
            <v>仲多度郡多度津町家中125-4</v>
          </cell>
          <cell r="AK1239" t="str">
            <v/>
          </cell>
          <cell r="AL1239" t="str">
            <v>0877-89-8181</v>
          </cell>
          <cell r="AM1239" t="str">
            <v>②</v>
          </cell>
          <cell r="AN1239" t="str">
            <v>植田　晃次</v>
          </cell>
          <cell r="AO1239">
            <v>1</v>
          </cell>
          <cell r="AP1239">
            <v>0</v>
          </cell>
          <cell r="AS1239" t="str">
            <v>三菱</v>
          </cell>
          <cell r="AT1239">
            <v>45061</v>
          </cell>
          <cell r="AZ1239" t="str">
            <v>修了証は自宅へ</v>
          </cell>
          <cell r="BA1239">
            <v>36</v>
          </cell>
          <cell r="BB1239" t="str">
            <v>○</v>
          </cell>
          <cell r="BC1239" t="str">
            <v>221510518023</v>
          </cell>
          <cell r="BD1239">
            <v>45065</v>
          </cell>
          <cell r="BE1239">
            <v>45069</v>
          </cell>
          <cell r="BF1239">
            <v>45085</v>
          </cell>
          <cell r="BG1239" t="str">
            <v>9:30</v>
          </cell>
          <cell r="BH1239" t="str">
            <v>17:00</v>
          </cell>
          <cell r="BI1239" t="str">
            <v>9:00</v>
          </cell>
          <cell r="BJ1239" t="str">
            <v>17:10</v>
          </cell>
          <cell r="BK1239" t="str">
            <v/>
          </cell>
          <cell r="BL1239" t="str">
            <v/>
          </cell>
        </row>
        <row r="1240">
          <cell r="A1240" t="str">
            <v>23-1510518-024</v>
          </cell>
          <cell r="B1240">
            <v>45058</v>
          </cell>
          <cell r="C1240">
            <v>45058</v>
          </cell>
          <cell r="F1240" t="str">
            <v>1510518</v>
          </cell>
          <cell r="G1240">
            <v>24</v>
          </cell>
          <cell r="H1240">
            <v>51</v>
          </cell>
          <cell r="I1240" t="str">
            <v>高松</v>
          </cell>
          <cell r="J1240" t="str">
            <v>高松商工会議所</v>
          </cell>
          <cell r="K1240" t="str">
            <v>501会議室</v>
          </cell>
          <cell r="L1240">
            <v>45064</v>
          </cell>
          <cell r="M1240">
            <v>45065</v>
          </cell>
          <cell r="O1240" t="str">
            <v>高松</v>
          </cell>
          <cell r="P1240" t="str">
            <v>一般</v>
          </cell>
          <cell r="Q1240">
            <v>1</v>
          </cell>
          <cell r="R1240" t="str">
            <v>マツダ</v>
          </cell>
          <cell r="S1240" t="str">
            <v>コウタロウ</v>
          </cell>
          <cell r="T1240" t="str">
            <v>マツダ　コウタロウ</v>
          </cell>
          <cell r="U1240" t="str">
            <v>松田</v>
          </cell>
          <cell r="V1240" t="str">
            <v>光太郎</v>
          </cell>
          <cell r="W1240" t="str">
            <v>松田　光太郎</v>
          </cell>
          <cell r="X1240">
            <v>23451</v>
          </cell>
          <cell r="Y1240">
            <v>59</v>
          </cell>
          <cell r="Z1240" t="str">
            <v>760-0001</v>
          </cell>
          <cell r="AA1240" t="str">
            <v>香川県</v>
          </cell>
          <cell r="AB1240" t="str">
            <v>高松市茜町15-20</v>
          </cell>
          <cell r="AC1240" t="str">
            <v>サーパス茜106号</v>
          </cell>
          <cell r="AD1240" t="str">
            <v>090-4975-8072</v>
          </cell>
          <cell r="AE1240" t="str">
            <v>k-matsuda@a-takane.biz</v>
          </cell>
          <cell r="AF1240" t="str">
            <v>㈱タカネ設計</v>
          </cell>
          <cell r="AG1240" t="str">
            <v>本社</v>
          </cell>
          <cell r="AH1240" t="str">
            <v>761-8052</v>
          </cell>
          <cell r="AI1240" t="str">
            <v>香川県</v>
          </cell>
          <cell r="AJ1240" t="str">
            <v>高松市松並町968-5</v>
          </cell>
          <cell r="AL1240" t="str">
            <v>087-866-3211</v>
          </cell>
          <cell r="AM1240" t="str">
            <v>⑥</v>
          </cell>
          <cell r="AN1240" t="str">
            <v>松田　光太郎</v>
          </cell>
          <cell r="AO1240">
            <v>1</v>
          </cell>
          <cell r="AP1240">
            <v>1</v>
          </cell>
          <cell r="AS1240" t="str">
            <v>三菱</v>
          </cell>
          <cell r="AT1240">
            <v>45062</v>
          </cell>
          <cell r="BA1240">
            <v>39</v>
          </cell>
          <cell r="BB1240" t="str">
            <v>○</v>
          </cell>
          <cell r="BC1240" t="str">
            <v>221510518024</v>
          </cell>
          <cell r="BD1240">
            <v>45065</v>
          </cell>
          <cell r="BE1240">
            <v>45069</v>
          </cell>
          <cell r="BF1240">
            <v>45085</v>
          </cell>
          <cell r="BG1240" t="str">
            <v>9:30</v>
          </cell>
          <cell r="BH1240" t="str">
            <v>17:00</v>
          </cell>
          <cell r="BI1240" t="str">
            <v>9:00</v>
          </cell>
          <cell r="BJ1240" t="str">
            <v>17:10</v>
          </cell>
          <cell r="BK1240" t="str">
            <v/>
          </cell>
          <cell r="BL1240" t="str">
            <v/>
          </cell>
        </row>
        <row r="1241">
          <cell r="A1241" t="str">
            <v>日程変更</v>
          </cell>
          <cell r="B1241">
            <v>44970</v>
          </cell>
          <cell r="C1241">
            <v>44971</v>
          </cell>
          <cell r="F1241" t="str">
            <v>1230615</v>
          </cell>
          <cell r="G1241">
            <v>1</v>
          </cell>
          <cell r="H1241">
            <v>23</v>
          </cell>
          <cell r="I1241" t="str">
            <v>仙台</v>
          </cell>
          <cell r="J1241" t="str">
            <v>ハーネル仙台</v>
          </cell>
          <cell r="K1241" t="str">
            <v>青葉</v>
          </cell>
          <cell r="L1241">
            <v>45092</v>
          </cell>
          <cell r="M1241">
            <v>45093</v>
          </cell>
          <cell r="O1241" t="str">
            <v>仙台</v>
          </cell>
          <cell r="P1241" t="str">
            <v>一般</v>
          </cell>
          <cell r="Q1241">
            <v>1</v>
          </cell>
          <cell r="R1241" t="str">
            <v>タナカ</v>
          </cell>
          <cell r="S1241" t="str">
            <v>カオル</v>
          </cell>
          <cell r="T1241" t="str">
            <v>タナカ　カオル</v>
          </cell>
          <cell r="U1241" t="str">
            <v>田中</v>
          </cell>
          <cell r="V1241" t="str">
            <v>薫</v>
          </cell>
          <cell r="W1241" t="str">
            <v>田中　薫</v>
          </cell>
          <cell r="X1241">
            <v>27125</v>
          </cell>
          <cell r="Y1241">
            <v>50</v>
          </cell>
          <cell r="Z1241" t="str">
            <v>984-0821</v>
          </cell>
          <cell r="AA1241" t="str">
            <v>宮城県</v>
          </cell>
          <cell r="AB1241" t="str">
            <v>仙台市若林区中倉2-26-21-201</v>
          </cell>
          <cell r="AD1241" t="str">
            <v>080-6022-4946</v>
          </cell>
          <cell r="AE1241" t="str">
            <v>k1-tanaka@mitsuihome.co.jp</v>
          </cell>
          <cell r="AF1241" t="str">
            <v>三井ホーム株式会社</v>
          </cell>
          <cell r="AG1241" t="str">
            <v>東北支店</v>
          </cell>
          <cell r="AH1241" t="str">
            <v>984-0051</v>
          </cell>
          <cell r="AI1241" t="str">
            <v>宮城県</v>
          </cell>
          <cell r="AJ1241" t="str">
            <v>仙台市若林区新寺１－３－４５</v>
          </cell>
          <cell r="AK1241" t="str">
            <v>AI　.Premium　７階</v>
          </cell>
          <cell r="AL1241" t="str">
            <v>022-292-3117</v>
          </cell>
          <cell r="AM1241" t="str">
            <v>⑥</v>
          </cell>
          <cell r="AN1241" t="str">
            <v>田中　薫</v>
          </cell>
          <cell r="AO1241">
            <v>1</v>
          </cell>
          <cell r="AP1241">
            <v>1</v>
          </cell>
          <cell r="AS1241" t="str">
            <v>三菱</v>
          </cell>
          <cell r="AT1241">
            <v>44972</v>
          </cell>
          <cell r="BA1241" t="str">
            <v/>
          </cell>
          <cell r="BB1241" t="str">
            <v/>
          </cell>
          <cell r="BC1241" t="str">
            <v/>
          </cell>
          <cell r="BD1241" t="str">
            <v/>
          </cell>
          <cell r="BE1241" t="str">
            <v/>
          </cell>
          <cell r="BF1241" t="str">
            <v/>
          </cell>
          <cell r="BG1241" t="str">
            <v>9:30</v>
          </cell>
          <cell r="BH1241" t="str">
            <v>17:00</v>
          </cell>
          <cell r="BI1241" t="str">
            <v>9:00</v>
          </cell>
          <cell r="BJ1241" t="str">
            <v>17:10</v>
          </cell>
          <cell r="BK1241" t="str">
            <v/>
          </cell>
          <cell r="BL1241" t="str">
            <v/>
          </cell>
        </row>
        <row r="1242">
          <cell r="A1242" t="str">
            <v>キャンセル</v>
          </cell>
          <cell r="B1242">
            <v>44973</v>
          </cell>
          <cell r="C1242">
            <v>44973</v>
          </cell>
          <cell r="F1242" t="str">
            <v>1230615</v>
          </cell>
          <cell r="G1242">
            <v>2</v>
          </cell>
          <cell r="H1242">
            <v>23</v>
          </cell>
          <cell r="I1242" t="str">
            <v>仙台</v>
          </cell>
          <cell r="J1242" t="str">
            <v>ハーネル仙台</v>
          </cell>
          <cell r="K1242" t="str">
            <v>青葉</v>
          </cell>
          <cell r="L1242">
            <v>45092</v>
          </cell>
          <cell r="M1242">
            <v>45093</v>
          </cell>
          <cell r="O1242" t="str">
            <v>仙台</v>
          </cell>
          <cell r="P1242" t="str">
            <v>一般</v>
          </cell>
          <cell r="Q1242">
            <v>1</v>
          </cell>
          <cell r="R1242" t="str">
            <v>エンタ</v>
          </cell>
          <cell r="S1242" t="str">
            <v>リョウスケ</v>
          </cell>
          <cell r="T1242" t="str">
            <v>エンタ　リョウスケ</v>
          </cell>
          <cell r="U1242" t="str">
            <v>遠田</v>
          </cell>
          <cell r="V1242" t="str">
            <v>亮介</v>
          </cell>
          <cell r="W1242" t="str">
            <v>遠田　亮介</v>
          </cell>
          <cell r="X1242">
            <v>29734</v>
          </cell>
          <cell r="Y1242">
            <v>43</v>
          </cell>
          <cell r="Z1242" t="str">
            <v>998-0878</v>
          </cell>
          <cell r="AA1242" t="str">
            <v>山形県</v>
          </cell>
          <cell r="AB1242" t="str">
            <v>酒田市こあら2丁目21-1</v>
          </cell>
          <cell r="AD1242" t="str">
            <v>090-7563-8119</v>
          </cell>
          <cell r="AE1242" t="str">
            <v>entakco.ky2021@gmail.com</v>
          </cell>
          <cell r="AF1242" t="str">
            <v>遠田建設株式会社</v>
          </cell>
          <cell r="AG1242" t="str">
            <v>土木部</v>
          </cell>
          <cell r="AH1242" t="str">
            <v>999-8212</v>
          </cell>
          <cell r="AI1242" t="str">
            <v>山形県</v>
          </cell>
          <cell r="AJ1242" t="str">
            <v>酒田市上青沢字向芦沢83番地3</v>
          </cell>
          <cell r="AL1242" t="str">
            <v>0234-64-3130</v>
          </cell>
          <cell r="AM1242" t="str">
            <v>⑥</v>
          </cell>
          <cell r="AN1242" t="str">
            <v>遠田　亮介</v>
          </cell>
          <cell r="AO1242">
            <v>1</v>
          </cell>
          <cell r="AP1242">
            <v>1</v>
          </cell>
          <cell r="AS1242" t="str">
            <v>三菱</v>
          </cell>
          <cell r="AT1242">
            <v>45099</v>
          </cell>
          <cell r="BA1242" t="str">
            <v/>
          </cell>
          <cell r="BB1242" t="str">
            <v/>
          </cell>
          <cell r="BC1242" t="str">
            <v/>
          </cell>
          <cell r="BD1242" t="str">
            <v/>
          </cell>
          <cell r="BE1242" t="str">
            <v/>
          </cell>
          <cell r="BF1242" t="str">
            <v/>
          </cell>
          <cell r="BG1242" t="str">
            <v>9:30</v>
          </cell>
          <cell r="BH1242" t="str">
            <v>17:00</v>
          </cell>
          <cell r="BI1242" t="str">
            <v>9:00</v>
          </cell>
          <cell r="BJ1242" t="str">
            <v>17:10</v>
          </cell>
          <cell r="BK1242" t="str">
            <v/>
          </cell>
          <cell r="BL1242" t="str">
            <v/>
          </cell>
        </row>
        <row r="1243">
          <cell r="A1243" t="str">
            <v>23-1230615-003</v>
          </cell>
          <cell r="B1243">
            <v>44979</v>
          </cell>
          <cell r="C1243">
            <v>44981</v>
          </cell>
          <cell r="F1243" t="str">
            <v>1230615</v>
          </cell>
          <cell r="G1243">
            <v>3</v>
          </cell>
          <cell r="H1243">
            <v>23</v>
          </cell>
          <cell r="I1243" t="str">
            <v>仙台</v>
          </cell>
          <cell r="J1243" t="str">
            <v>ハーネル仙台</v>
          </cell>
          <cell r="K1243" t="str">
            <v>青葉</v>
          </cell>
          <cell r="L1243">
            <v>45092</v>
          </cell>
          <cell r="M1243">
            <v>45093</v>
          </cell>
          <cell r="O1243" t="str">
            <v>仙台</v>
          </cell>
          <cell r="P1243" t="str">
            <v>一般</v>
          </cell>
          <cell r="Q1243">
            <v>1</v>
          </cell>
          <cell r="R1243" t="str">
            <v>アカミネ</v>
          </cell>
          <cell r="S1243" t="str">
            <v>ヤスジ</v>
          </cell>
          <cell r="T1243" t="str">
            <v>アカミネ　ヤスジ</v>
          </cell>
          <cell r="U1243" t="str">
            <v>赤嶺</v>
          </cell>
          <cell r="V1243" t="str">
            <v>靖二</v>
          </cell>
          <cell r="W1243" t="str">
            <v>赤嶺　靖二</v>
          </cell>
          <cell r="X1243">
            <v>26765</v>
          </cell>
          <cell r="Y1243">
            <v>51</v>
          </cell>
          <cell r="Z1243" t="str">
            <v>981-1103</v>
          </cell>
          <cell r="AA1243" t="str">
            <v>宮城県</v>
          </cell>
          <cell r="AB1243" t="str">
            <v>仙台市太白区中田町字東54-10</v>
          </cell>
          <cell r="AD1243" t="str">
            <v>080-5566-0196</v>
          </cell>
          <cell r="AE1243" t="str">
            <v>y.akamine@y4.dion.ne.jp</v>
          </cell>
          <cell r="AF1243" t="str">
            <v>株式会社　佐藤一夫工務店</v>
          </cell>
          <cell r="AH1243" t="str">
            <v>981-1103</v>
          </cell>
          <cell r="AI1243" t="str">
            <v>宮城県</v>
          </cell>
          <cell r="AJ1243" t="str">
            <v>仙台市太白区中田町字前沖18-3</v>
          </cell>
          <cell r="AL1243" t="str">
            <v>022-241-5238</v>
          </cell>
          <cell r="AM1243" t="str">
            <v>①</v>
          </cell>
          <cell r="AN1243" t="str">
            <v>赤嶺　靖二</v>
          </cell>
          <cell r="AO1243">
            <v>0</v>
          </cell>
          <cell r="AP1243">
            <v>1</v>
          </cell>
          <cell r="AS1243" t="str">
            <v>三菱</v>
          </cell>
          <cell r="AT1243">
            <v>45064</v>
          </cell>
          <cell r="BA1243">
            <v>40</v>
          </cell>
          <cell r="BB1243" t="str">
            <v>○</v>
          </cell>
          <cell r="BC1243" t="str">
            <v>221230615003</v>
          </cell>
          <cell r="BD1243">
            <v>45093</v>
          </cell>
          <cell r="BE1243">
            <v>45103</v>
          </cell>
          <cell r="BF1243">
            <v>45114</v>
          </cell>
          <cell r="BG1243" t="str">
            <v>9:30</v>
          </cell>
          <cell r="BH1243" t="str">
            <v>17:00</v>
          </cell>
          <cell r="BI1243" t="str">
            <v>9:00</v>
          </cell>
          <cell r="BJ1243" t="str">
            <v>17:10</v>
          </cell>
          <cell r="BK1243" t="str">
            <v/>
          </cell>
          <cell r="BL1243" t="str">
            <v/>
          </cell>
        </row>
        <row r="1244">
          <cell r="A1244" t="str">
            <v>23-1230615-004</v>
          </cell>
          <cell r="B1244">
            <v>44992</v>
          </cell>
          <cell r="C1244">
            <v>44992</v>
          </cell>
          <cell r="F1244" t="str">
            <v>1230615</v>
          </cell>
          <cell r="G1244">
            <v>4</v>
          </cell>
          <cell r="H1244">
            <v>23</v>
          </cell>
          <cell r="I1244" t="str">
            <v>仙台</v>
          </cell>
          <cell r="J1244" t="str">
            <v>ハーネル仙台</v>
          </cell>
          <cell r="K1244" t="str">
            <v>青葉</v>
          </cell>
          <cell r="L1244">
            <v>45092</v>
          </cell>
          <cell r="M1244">
            <v>45093</v>
          </cell>
          <cell r="O1244" t="str">
            <v>仙台</v>
          </cell>
          <cell r="P1244" t="str">
            <v>一般</v>
          </cell>
          <cell r="Q1244">
            <v>1</v>
          </cell>
          <cell r="R1244" t="str">
            <v>シブヤ</v>
          </cell>
          <cell r="S1244" t="str">
            <v>タカユキ</v>
          </cell>
          <cell r="T1244" t="str">
            <v>シブヤ　タカユキ</v>
          </cell>
          <cell r="U1244" t="str">
            <v>渋谷</v>
          </cell>
          <cell r="V1244" t="str">
            <v>孝行</v>
          </cell>
          <cell r="W1244" t="str">
            <v>渋谷　孝行</v>
          </cell>
          <cell r="X1244">
            <v>26485</v>
          </cell>
          <cell r="Y1244">
            <v>52</v>
          </cell>
          <cell r="Z1244" t="str">
            <v>981-0212</v>
          </cell>
          <cell r="AA1244" t="str">
            <v>宮城県</v>
          </cell>
          <cell r="AB1244" t="str">
            <v>宮城郡松島町磯崎字西ノ浜52番1号</v>
          </cell>
          <cell r="AD1244" t="str">
            <v>090-3363-3640</v>
          </cell>
          <cell r="AE1244" t="str">
            <v>shibuya@kyowa-kenkou.co.jp</v>
          </cell>
          <cell r="AF1244" t="str">
            <v>株式会社共和建工</v>
          </cell>
          <cell r="AH1244" t="str">
            <v>985-0044</v>
          </cell>
          <cell r="AI1244" t="str">
            <v>宮城県</v>
          </cell>
          <cell r="AJ1244" t="str">
            <v>塩竈市母子沢町7番15号</v>
          </cell>
          <cell r="AL1244" t="str">
            <v>022-363-2443</v>
          </cell>
          <cell r="AM1244" t="str">
            <v>②</v>
          </cell>
          <cell r="AN1244" t="str">
            <v>渋谷　孝行</v>
          </cell>
          <cell r="AO1244">
            <v>0</v>
          </cell>
          <cell r="AP1244">
            <v>1</v>
          </cell>
          <cell r="AS1244" t="str">
            <v>三菱</v>
          </cell>
          <cell r="AT1244">
            <v>44938</v>
          </cell>
          <cell r="BA1244">
            <v>40</v>
          </cell>
          <cell r="BB1244" t="str">
            <v>○</v>
          </cell>
          <cell r="BC1244" t="str">
            <v>221230615004</v>
          </cell>
          <cell r="BD1244">
            <v>45093</v>
          </cell>
          <cell r="BE1244">
            <v>45103</v>
          </cell>
          <cell r="BF1244">
            <v>45114</v>
          </cell>
          <cell r="BG1244" t="str">
            <v>9:30</v>
          </cell>
          <cell r="BH1244" t="str">
            <v>17:00</v>
          </cell>
          <cell r="BI1244" t="str">
            <v>9:00</v>
          </cell>
          <cell r="BJ1244" t="str">
            <v>17:10</v>
          </cell>
          <cell r="BK1244" t="str">
            <v/>
          </cell>
          <cell r="BL1244" t="str">
            <v/>
          </cell>
        </row>
        <row r="1245">
          <cell r="A1245" t="str">
            <v>23-1230615-005</v>
          </cell>
          <cell r="B1245">
            <v>44992</v>
          </cell>
          <cell r="C1245">
            <v>44992</v>
          </cell>
          <cell r="F1245" t="str">
            <v>1230615</v>
          </cell>
          <cell r="G1245">
            <v>5</v>
          </cell>
          <cell r="H1245">
            <v>23</v>
          </cell>
          <cell r="I1245" t="str">
            <v>仙台</v>
          </cell>
          <cell r="J1245" t="str">
            <v>ハーネル仙台</v>
          </cell>
          <cell r="K1245" t="str">
            <v>青葉</v>
          </cell>
          <cell r="L1245">
            <v>45092</v>
          </cell>
          <cell r="M1245">
            <v>45093</v>
          </cell>
          <cell r="O1245" t="str">
            <v>仙台</v>
          </cell>
          <cell r="P1245" t="str">
            <v>一般</v>
          </cell>
          <cell r="Q1245">
            <v>1</v>
          </cell>
          <cell r="R1245" t="str">
            <v>タカヤシキ</v>
          </cell>
          <cell r="S1245" t="str">
            <v>カツユキ</v>
          </cell>
          <cell r="T1245" t="str">
            <v>タカヤシキ　カツユキ</v>
          </cell>
          <cell r="U1245" t="str">
            <v>高屋敷</v>
          </cell>
          <cell r="V1245" t="str">
            <v>勝幸</v>
          </cell>
          <cell r="W1245" t="str">
            <v>高屋敷　勝幸</v>
          </cell>
          <cell r="X1245">
            <v>24860</v>
          </cell>
          <cell r="Y1245">
            <v>56</v>
          </cell>
          <cell r="Z1245" t="str">
            <v>981-3109</v>
          </cell>
          <cell r="AA1245" t="str">
            <v>宮城県</v>
          </cell>
          <cell r="AB1245" t="str">
            <v>仙台市泉区鶴が丘1-20-11</v>
          </cell>
          <cell r="AD1245" t="str">
            <v>090-7799-5227</v>
          </cell>
          <cell r="AE1245" t="str">
            <v>k_takayashiki@senenkan.com</v>
          </cell>
          <cell r="AF1245" t="str">
            <v>株式会社仙塩管工事センター</v>
          </cell>
          <cell r="AH1245" t="str">
            <v>984-0042</v>
          </cell>
          <cell r="AI1245" t="str">
            <v>宮城県</v>
          </cell>
          <cell r="AJ1245" t="str">
            <v>仙台市若林区大和町4-7-3</v>
          </cell>
          <cell r="AL1245" t="str">
            <v>022-238-1071</v>
          </cell>
          <cell r="AM1245" t="str">
            <v>①</v>
          </cell>
          <cell r="AN1245" t="str">
            <v>高屋敷　勝幸</v>
          </cell>
          <cell r="AO1245">
            <v>1</v>
          </cell>
          <cell r="AP1245">
            <v>1</v>
          </cell>
          <cell r="AS1245" t="str">
            <v>三菱</v>
          </cell>
          <cell r="AT1245">
            <v>44994</v>
          </cell>
          <cell r="BA1245">
            <v>40</v>
          </cell>
          <cell r="BB1245" t="str">
            <v>○</v>
          </cell>
          <cell r="BC1245" t="str">
            <v>221230615005</v>
          </cell>
          <cell r="BD1245">
            <v>45093</v>
          </cell>
          <cell r="BE1245">
            <v>45103</v>
          </cell>
          <cell r="BF1245">
            <v>45114</v>
          </cell>
          <cell r="BG1245" t="str">
            <v>9:30</v>
          </cell>
          <cell r="BH1245" t="str">
            <v>17:00</v>
          </cell>
          <cell r="BI1245" t="str">
            <v>9:00</v>
          </cell>
          <cell r="BJ1245" t="str">
            <v>17:10</v>
          </cell>
          <cell r="BK1245" t="str">
            <v/>
          </cell>
          <cell r="BL1245" t="str">
            <v/>
          </cell>
        </row>
        <row r="1246">
          <cell r="A1246" t="str">
            <v>23-1230615-006</v>
          </cell>
          <cell r="B1246">
            <v>44999</v>
          </cell>
          <cell r="C1246">
            <v>45000</v>
          </cell>
          <cell r="F1246" t="str">
            <v>1230615</v>
          </cell>
          <cell r="G1246">
            <v>6</v>
          </cell>
          <cell r="H1246">
            <v>23</v>
          </cell>
          <cell r="I1246" t="str">
            <v>仙台</v>
          </cell>
          <cell r="J1246" t="str">
            <v>ハーネル仙台</v>
          </cell>
          <cell r="K1246" t="str">
            <v>青葉</v>
          </cell>
          <cell r="L1246">
            <v>45092</v>
          </cell>
          <cell r="M1246">
            <v>45093</v>
          </cell>
          <cell r="O1246" t="str">
            <v>仙台</v>
          </cell>
          <cell r="P1246" t="str">
            <v>一般</v>
          </cell>
          <cell r="Q1246">
            <v>1</v>
          </cell>
          <cell r="R1246" t="str">
            <v>ツノダ</v>
          </cell>
          <cell r="S1246" t="str">
            <v>ヨシヒサ</v>
          </cell>
          <cell r="T1246" t="str">
            <v>ツノダ　ヨシヒサ</v>
          </cell>
          <cell r="U1246" t="str">
            <v>角田</v>
          </cell>
          <cell r="V1246" t="str">
            <v>祥久</v>
          </cell>
          <cell r="W1246" t="str">
            <v>角田　祥久</v>
          </cell>
          <cell r="X1246">
            <v>28935</v>
          </cell>
          <cell r="Y1246">
            <v>45</v>
          </cell>
          <cell r="Z1246" t="str">
            <v>987-1304</v>
          </cell>
          <cell r="AA1246" t="str">
            <v>宮城県</v>
          </cell>
          <cell r="AB1246" t="str">
            <v>大崎市松山千石字古代ヶ崎18番地</v>
          </cell>
          <cell r="AD1246" t="str">
            <v>090-1492-7393</v>
          </cell>
          <cell r="AE1246" t="str">
            <v>tnd_4413@yahoo.co.jp</v>
          </cell>
          <cell r="AF1246" t="str">
            <v>角田瓦祥久</v>
          </cell>
          <cell r="AH1246" t="str">
            <v>987-1304</v>
          </cell>
          <cell r="AI1246" t="str">
            <v>宮城県</v>
          </cell>
          <cell r="AJ1246" t="str">
            <v>大崎市松山千石字古代ヶ崎18番地</v>
          </cell>
          <cell r="AL1246" t="str">
            <v>0229-87-3044</v>
          </cell>
          <cell r="AM1246" t="str">
            <v>①</v>
          </cell>
          <cell r="AN1246" t="str">
            <v>角田　佳久</v>
          </cell>
          <cell r="AO1246">
            <v>0</v>
          </cell>
          <cell r="AP1246">
            <v>1</v>
          </cell>
          <cell r="AS1246" t="str">
            <v>三菱</v>
          </cell>
          <cell r="AT1246">
            <v>45001</v>
          </cell>
          <cell r="BA1246">
            <v>37</v>
          </cell>
          <cell r="BB1246" t="str">
            <v>○</v>
          </cell>
          <cell r="BC1246" t="str">
            <v>221230615006</v>
          </cell>
          <cell r="BD1246">
            <v>45093</v>
          </cell>
          <cell r="BE1246">
            <v>45103</v>
          </cell>
          <cell r="BF1246">
            <v>45114</v>
          </cell>
          <cell r="BG1246" t="str">
            <v>9:30</v>
          </cell>
          <cell r="BH1246" t="str">
            <v>17:00</v>
          </cell>
          <cell r="BI1246" t="str">
            <v>9:00</v>
          </cell>
          <cell r="BJ1246" t="str">
            <v>17:10</v>
          </cell>
          <cell r="BK1246" t="str">
            <v/>
          </cell>
          <cell r="BL1246" t="str">
            <v/>
          </cell>
        </row>
        <row r="1247">
          <cell r="A1247" t="str">
            <v>キャンセル</v>
          </cell>
          <cell r="B1247">
            <v>45009</v>
          </cell>
          <cell r="C1247">
            <v>45012</v>
          </cell>
          <cell r="F1247" t="str">
            <v>1230615</v>
          </cell>
          <cell r="G1247">
            <v>7</v>
          </cell>
          <cell r="H1247">
            <v>23</v>
          </cell>
          <cell r="I1247" t="str">
            <v>仙台</v>
          </cell>
          <cell r="J1247" t="str">
            <v>ハーネル仙台</v>
          </cell>
          <cell r="K1247" t="str">
            <v>青葉</v>
          </cell>
          <cell r="L1247">
            <v>45092</v>
          </cell>
          <cell r="M1247">
            <v>45093</v>
          </cell>
          <cell r="O1247" t="str">
            <v>仙台</v>
          </cell>
          <cell r="P1247" t="str">
            <v>一般</v>
          </cell>
          <cell r="Q1247">
            <v>1</v>
          </cell>
          <cell r="R1247" t="str">
            <v>タカハシ</v>
          </cell>
          <cell r="S1247" t="str">
            <v>マサキ</v>
          </cell>
          <cell r="T1247" t="str">
            <v>タカハシ　マサキ</v>
          </cell>
          <cell r="U1247" t="str">
            <v>髙橋</v>
          </cell>
          <cell r="V1247" t="str">
            <v>正樹</v>
          </cell>
          <cell r="W1247" t="str">
            <v>髙橋　正樹</v>
          </cell>
          <cell r="X1247">
            <v>24215</v>
          </cell>
          <cell r="Y1247">
            <v>56</v>
          </cell>
          <cell r="Z1247" t="str">
            <v>986-1111</v>
          </cell>
          <cell r="AA1247" t="str">
            <v>宮城県</v>
          </cell>
          <cell r="AB1247" t="str">
            <v>石巻市鹿又字天王前231-6</v>
          </cell>
          <cell r="AC1247" t="str">
            <v/>
          </cell>
          <cell r="AD1247" t="str">
            <v>090-7062-2709</v>
          </cell>
          <cell r="AE1247" t="str">
            <v>daiou@xb4.so-net.ne.jp</v>
          </cell>
          <cell r="AF1247" t="str">
            <v>株式会社　大桜重機工業</v>
          </cell>
          <cell r="AG1247" t="str">
            <v>仙台営業所</v>
          </cell>
          <cell r="AH1247" t="str">
            <v>981-1224</v>
          </cell>
          <cell r="AI1247" t="str">
            <v>宮城県</v>
          </cell>
          <cell r="AJ1247" t="str">
            <v>名取市増田2丁目4-48</v>
          </cell>
          <cell r="AK1247" t="str">
            <v>ネオハイツ名取駅前１２０３</v>
          </cell>
          <cell r="AL1247" t="str">
            <v>022-796-7472</v>
          </cell>
          <cell r="AM1247" t="str">
            <v>①</v>
          </cell>
          <cell r="AN1247" t="str">
            <v>髙橋　正樹</v>
          </cell>
          <cell r="AO1247">
            <v>1</v>
          </cell>
          <cell r="AP1247">
            <v>1</v>
          </cell>
          <cell r="AS1247" t="str">
            <v>三菱</v>
          </cell>
          <cell r="AT1247">
            <v>45089</v>
          </cell>
          <cell r="BA1247" t="str">
            <v/>
          </cell>
          <cell r="BB1247" t="str">
            <v/>
          </cell>
          <cell r="BC1247" t="str">
            <v/>
          </cell>
          <cell r="BD1247" t="str">
            <v/>
          </cell>
          <cell r="BE1247" t="str">
            <v/>
          </cell>
          <cell r="BF1247" t="str">
            <v/>
          </cell>
          <cell r="BG1247" t="str">
            <v>9:30</v>
          </cell>
          <cell r="BH1247" t="str">
            <v>17:00</v>
          </cell>
          <cell r="BI1247" t="str">
            <v>9:00</v>
          </cell>
          <cell r="BJ1247" t="str">
            <v>17:10</v>
          </cell>
          <cell r="BK1247" t="str">
            <v/>
          </cell>
          <cell r="BL1247" t="str">
            <v/>
          </cell>
        </row>
        <row r="1248">
          <cell r="A1248" t="str">
            <v>23-1230615-008</v>
          </cell>
          <cell r="B1248">
            <v>45019</v>
          </cell>
          <cell r="C1248">
            <v>45019</v>
          </cell>
          <cell r="F1248" t="str">
            <v>1230615</v>
          </cell>
          <cell r="G1248">
            <v>8</v>
          </cell>
          <cell r="H1248">
            <v>23</v>
          </cell>
          <cell r="I1248" t="str">
            <v>仙台</v>
          </cell>
          <cell r="J1248" t="str">
            <v>ハーネル仙台</v>
          </cell>
          <cell r="K1248" t="str">
            <v>青葉</v>
          </cell>
          <cell r="L1248">
            <v>45092</v>
          </cell>
          <cell r="M1248">
            <v>45093</v>
          </cell>
          <cell r="O1248" t="str">
            <v>仙台</v>
          </cell>
          <cell r="P1248" t="str">
            <v>一般</v>
          </cell>
          <cell r="Q1248">
            <v>1</v>
          </cell>
          <cell r="R1248" t="str">
            <v>アライ</v>
          </cell>
          <cell r="S1248" t="str">
            <v>タダユキ</v>
          </cell>
          <cell r="T1248" t="str">
            <v>アライ　タダユキ</v>
          </cell>
          <cell r="U1248" t="str">
            <v>新井</v>
          </cell>
          <cell r="V1248" t="str">
            <v>忠之</v>
          </cell>
          <cell r="W1248" t="str">
            <v>新井　忠之</v>
          </cell>
          <cell r="X1248">
            <v>34119</v>
          </cell>
          <cell r="Y1248">
            <v>29</v>
          </cell>
          <cell r="Z1248" t="str">
            <v>980-0011</v>
          </cell>
          <cell r="AA1248" t="str">
            <v>宮城県</v>
          </cell>
          <cell r="AB1248" t="str">
            <v>仙台市青葉区上杉6丁目8-35</v>
          </cell>
          <cell r="AC1248" t="str">
            <v>コンフォート上杉902</v>
          </cell>
          <cell r="AD1248" t="str">
            <v>090-8889-9746</v>
          </cell>
          <cell r="AE1248" t="str">
            <v>arai.tadayuki@panasonic-homes.com</v>
          </cell>
          <cell r="AF1248" t="str">
            <v>パナソニックリフォーム株式会社</v>
          </cell>
          <cell r="AG1248" t="str">
            <v>宮城営業所</v>
          </cell>
          <cell r="AH1248" t="str">
            <v>981-3133</v>
          </cell>
          <cell r="AI1248" t="str">
            <v>宮城県</v>
          </cell>
          <cell r="AJ1248" t="str">
            <v>仙台市泉区泉中央2-11-9</v>
          </cell>
          <cell r="AK1248" t="str">
            <v/>
          </cell>
          <cell r="AL1248" t="str">
            <v>022-371-6850</v>
          </cell>
          <cell r="AM1248" t="str">
            <v>①</v>
          </cell>
          <cell r="AN1248" t="str">
            <v>新井　忠之</v>
          </cell>
          <cell r="AO1248">
            <v>1</v>
          </cell>
          <cell r="AP1248">
            <v>1</v>
          </cell>
          <cell r="AS1248" t="str">
            <v>一括</v>
          </cell>
          <cell r="BA1248">
            <v>39</v>
          </cell>
          <cell r="BB1248" t="str">
            <v>○</v>
          </cell>
          <cell r="BC1248" t="str">
            <v>221230615008</v>
          </cell>
          <cell r="BD1248">
            <v>45093</v>
          </cell>
          <cell r="BE1248">
            <v>45103</v>
          </cell>
          <cell r="BF1248">
            <v>45114</v>
          </cell>
          <cell r="BG1248" t="str">
            <v>9:30</v>
          </cell>
          <cell r="BH1248" t="str">
            <v>17:00</v>
          </cell>
          <cell r="BI1248" t="str">
            <v>9:00</v>
          </cell>
          <cell r="BJ1248" t="str">
            <v>17:10</v>
          </cell>
          <cell r="BK1248" t="str">
            <v/>
          </cell>
          <cell r="BL1248" t="str">
            <v/>
          </cell>
        </row>
        <row r="1249">
          <cell r="A1249" t="str">
            <v>23-1230615-009</v>
          </cell>
          <cell r="B1249">
            <v>45036</v>
          </cell>
          <cell r="C1249">
            <v>45037</v>
          </cell>
          <cell r="F1249" t="str">
            <v>1230615</v>
          </cell>
          <cell r="G1249">
            <v>9</v>
          </cell>
          <cell r="H1249">
            <v>23</v>
          </cell>
          <cell r="I1249" t="str">
            <v>仙台</v>
          </cell>
          <cell r="J1249" t="str">
            <v>ハーネル仙台</v>
          </cell>
          <cell r="K1249" t="str">
            <v>青葉</v>
          </cell>
          <cell r="L1249">
            <v>45092</v>
          </cell>
          <cell r="M1249">
            <v>45093</v>
          </cell>
          <cell r="O1249" t="str">
            <v>仙台</v>
          </cell>
          <cell r="P1249" t="str">
            <v>一般</v>
          </cell>
          <cell r="Q1249">
            <v>1</v>
          </cell>
          <cell r="R1249" t="str">
            <v>フジサワ</v>
          </cell>
          <cell r="S1249" t="str">
            <v>マコト</v>
          </cell>
          <cell r="T1249" t="str">
            <v>フジサワ　マコト</v>
          </cell>
          <cell r="U1249" t="str">
            <v>藤沢</v>
          </cell>
          <cell r="V1249" t="str">
            <v>誠</v>
          </cell>
          <cell r="W1249" t="str">
            <v>藤沢　誠</v>
          </cell>
          <cell r="X1249">
            <v>22259</v>
          </cell>
          <cell r="Y1249">
            <v>62</v>
          </cell>
          <cell r="Z1249" t="str">
            <v>981-3218</v>
          </cell>
          <cell r="AA1249" t="str">
            <v>宮城県</v>
          </cell>
          <cell r="AB1249" t="str">
            <v>仙台市泉区西中山1丁目13－12</v>
          </cell>
          <cell r="AC1249" t="str">
            <v/>
          </cell>
          <cell r="AD1249" t="str">
            <v>080-2811-8710</v>
          </cell>
          <cell r="AE1249" t="str">
            <v>ｍ-fuji@trs.sekisuihouse.co.jp</v>
          </cell>
          <cell r="AF1249" t="str">
            <v>積水ハウスリフォーム株式会社</v>
          </cell>
          <cell r="AG1249" t="str">
            <v>仙台営業所</v>
          </cell>
          <cell r="AH1249" t="str">
            <v>981-3206</v>
          </cell>
          <cell r="AI1249" t="str">
            <v>宮城県</v>
          </cell>
          <cell r="AJ1249" t="str">
            <v>仙台市泉区明通三丁目15－2</v>
          </cell>
          <cell r="AK1249" t="str">
            <v/>
          </cell>
          <cell r="AL1249" t="str">
            <v>022-772-0777</v>
          </cell>
          <cell r="AM1249" t="str">
            <v>⑥</v>
          </cell>
          <cell r="AN1249" t="str">
            <v>藤沢　誠</v>
          </cell>
          <cell r="AO1249">
            <v>1</v>
          </cell>
          <cell r="AP1249">
            <v>0</v>
          </cell>
          <cell r="AS1249" t="str">
            <v>三菱</v>
          </cell>
          <cell r="AT1249">
            <v>45042</v>
          </cell>
          <cell r="AV1249">
            <v>45042</v>
          </cell>
          <cell r="AW1249" t="str">
            <v>積水ハウスリフォーム株式会社</v>
          </cell>
          <cell r="AX1249" t="str">
            <v>御中</v>
          </cell>
          <cell r="AY1249">
            <v>45043</v>
          </cell>
          <cell r="BA1249">
            <v>39</v>
          </cell>
          <cell r="BB1249" t="str">
            <v>○</v>
          </cell>
          <cell r="BC1249" t="str">
            <v>221230615009</v>
          </cell>
          <cell r="BD1249">
            <v>45093</v>
          </cell>
          <cell r="BE1249">
            <v>45103</v>
          </cell>
          <cell r="BF1249">
            <v>45114</v>
          </cell>
          <cell r="BG1249" t="str">
            <v>9:30</v>
          </cell>
          <cell r="BH1249" t="str">
            <v>17:00</v>
          </cell>
          <cell r="BI1249" t="str">
            <v>9:00</v>
          </cell>
          <cell r="BJ1249" t="str">
            <v>17:10</v>
          </cell>
          <cell r="BK1249" t="str">
            <v/>
          </cell>
          <cell r="BL1249" t="str">
            <v/>
          </cell>
        </row>
        <row r="1250">
          <cell r="A1250" t="str">
            <v>23-1230615-010</v>
          </cell>
          <cell r="B1250">
            <v>45038</v>
          </cell>
          <cell r="C1250">
            <v>45040</v>
          </cell>
          <cell r="F1250" t="str">
            <v>1230615</v>
          </cell>
          <cell r="G1250">
            <v>10</v>
          </cell>
          <cell r="H1250">
            <v>23</v>
          </cell>
          <cell r="I1250" t="str">
            <v>仙台</v>
          </cell>
          <cell r="J1250" t="str">
            <v>ハーネル仙台</v>
          </cell>
          <cell r="K1250" t="str">
            <v>青葉</v>
          </cell>
          <cell r="L1250">
            <v>45092</v>
          </cell>
          <cell r="M1250">
            <v>45093</v>
          </cell>
          <cell r="O1250" t="str">
            <v>仙台</v>
          </cell>
          <cell r="P1250" t="str">
            <v>一般</v>
          </cell>
          <cell r="Q1250">
            <v>1</v>
          </cell>
          <cell r="R1250" t="str">
            <v>アキタ</v>
          </cell>
          <cell r="S1250" t="str">
            <v>カオリ</v>
          </cell>
          <cell r="T1250" t="str">
            <v>アキタ　カオリ</v>
          </cell>
          <cell r="U1250" t="str">
            <v>秋田</v>
          </cell>
          <cell r="V1250" t="str">
            <v>香利</v>
          </cell>
          <cell r="W1250" t="str">
            <v>秋田　香利</v>
          </cell>
          <cell r="X1250">
            <v>29301</v>
          </cell>
          <cell r="Y1250">
            <v>44</v>
          </cell>
          <cell r="Z1250" t="str">
            <v>989-4205</v>
          </cell>
          <cell r="AA1250" t="str">
            <v>宮城県</v>
          </cell>
          <cell r="AB1250" t="str">
            <v>遠田郡美里町木間塚字押切東14-16</v>
          </cell>
          <cell r="AD1250" t="str">
            <v>070-2907-3221</v>
          </cell>
          <cell r="AE1250" t="str">
            <v>akita005@sekisuihouse.co.jp</v>
          </cell>
          <cell r="AF1250" t="str">
            <v>積水ハウスリフォーム株式会社</v>
          </cell>
          <cell r="AG1250" t="str">
            <v>仙台営業所</v>
          </cell>
          <cell r="AH1250" t="str">
            <v>981-3206</v>
          </cell>
          <cell r="AI1250" t="str">
            <v>宮城県</v>
          </cell>
          <cell r="AJ1250" t="str">
            <v>仙台市泉区明通三丁目15-2</v>
          </cell>
          <cell r="AL1250" t="str">
            <v>022-772-0777</v>
          </cell>
          <cell r="AM1250" t="str">
            <v>⑥</v>
          </cell>
          <cell r="AN1250" t="str">
            <v>秋田　香利</v>
          </cell>
          <cell r="AO1250">
            <v>0</v>
          </cell>
          <cell r="AP1250">
            <v>1</v>
          </cell>
          <cell r="AS1250" t="str">
            <v>三菱</v>
          </cell>
          <cell r="AT1250">
            <v>45043</v>
          </cell>
          <cell r="AV1250">
            <v>45043</v>
          </cell>
          <cell r="AW1250" t="str">
            <v>積水ハウスリフォーム株式会社</v>
          </cell>
          <cell r="AX1250" t="str">
            <v>御中</v>
          </cell>
          <cell r="AY1250">
            <v>45043</v>
          </cell>
          <cell r="BA1250">
            <v>38</v>
          </cell>
          <cell r="BB1250" t="str">
            <v>○</v>
          </cell>
          <cell r="BC1250" t="str">
            <v>221230615010</v>
          </cell>
          <cell r="BD1250">
            <v>45093</v>
          </cell>
          <cell r="BE1250">
            <v>45103</v>
          </cell>
          <cell r="BF1250">
            <v>45114</v>
          </cell>
          <cell r="BG1250" t="str">
            <v>9:30</v>
          </cell>
          <cell r="BH1250" t="str">
            <v>17:00</v>
          </cell>
          <cell r="BI1250" t="str">
            <v>9:00</v>
          </cell>
          <cell r="BJ1250" t="str">
            <v>17:10</v>
          </cell>
          <cell r="BK1250" t="str">
            <v/>
          </cell>
          <cell r="BL1250" t="str">
            <v/>
          </cell>
        </row>
        <row r="1251">
          <cell r="A1251" t="str">
            <v>23-1230615-011</v>
          </cell>
          <cell r="B1251">
            <v>45044</v>
          </cell>
          <cell r="C1251">
            <v>45054</v>
          </cell>
          <cell r="F1251" t="str">
            <v>1230615</v>
          </cell>
          <cell r="G1251">
            <v>11</v>
          </cell>
          <cell r="H1251">
            <v>23</v>
          </cell>
          <cell r="I1251" t="str">
            <v>仙台</v>
          </cell>
          <cell r="J1251" t="str">
            <v>ハーネル仙台</v>
          </cell>
          <cell r="K1251" t="str">
            <v>青葉</v>
          </cell>
          <cell r="L1251">
            <v>45092</v>
          </cell>
          <cell r="M1251">
            <v>45093</v>
          </cell>
          <cell r="O1251" t="str">
            <v>仙台</v>
          </cell>
          <cell r="P1251" t="str">
            <v>一般</v>
          </cell>
          <cell r="Q1251">
            <v>1</v>
          </cell>
          <cell r="R1251" t="str">
            <v>オオバ</v>
          </cell>
          <cell r="S1251" t="str">
            <v>ジュンヤ</v>
          </cell>
          <cell r="T1251" t="str">
            <v>オオバ　ジュンヤ</v>
          </cell>
          <cell r="U1251" t="str">
            <v>大葉</v>
          </cell>
          <cell r="V1251" t="str">
            <v>純也</v>
          </cell>
          <cell r="W1251" t="str">
            <v>大葉　純也</v>
          </cell>
          <cell r="X1251">
            <v>26645</v>
          </cell>
          <cell r="Y1251">
            <v>50</v>
          </cell>
          <cell r="Z1251" t="str">
            <v>990-2175</v>
          </cell>
          <cell r="AA1251" t="str">
            <v>山形県</v>
          </cell>
          <cell r="AB1251" t="str">
            <v>山形市中野目1149-50</v>
          </cell>
          <cell r="AC1251" t="str">
            <v/>
          </cell>
          <cell r="AD1251" t="str">
            <v>080-6043-2644</v>
          </cell>
          <cell r="AE1251" t="str">
            <v>junya_oba@home.misawa.co.jp</v>
          </cell>
          <cell r="AF1251" t="str">
            <v>東北ミサワホーム株式会社</v>
          </cell>
          <cell r="AG1251" t="str">
            <v>リフォーム事業部</v>
          </cell>
          <cell r="AH1251" t="str">
            <v>983-0035</v>
          </cell>
          <cell r="AI1251" t="str">
            <v>宮城県</v>
          </cell>
          <cell r="AJ1251" t="str">
            <v>宮城野区日の出町三丁目7-13</v>
          </cell>
          <cell r="AK1251" t="str">
            <v/>
          </cell>
          <cell r="AL1251" t="str">
            <v>022-239-7115</v>
          </cell>
          <cell r="AM1251" t="str">
            <v>①</v>
          </cell>
          <cell r="AN1251" t="str">
            <v>大葉　純也</v>
          </cell>
          <cell r="AO1251">
            <v>0</v>
          </cell>
          <cell r="AP1251">
            <v>1</v>
          </cell>
          <cell r="AS1251" t="str">
            <v>一括</v>
          </cell>
          <cell r="BA1251">
            <v>40</v>
          </cell>
          <cell r="BB1251" t="str">
            <v>○</v>
          </cell>
          <cell r="BC1251" t="str">
            <v>221230615011</v>
          </cell>
          <cell r="BD1251">
            <v>45093</v>
          </cell>
          <cell r="BE1251">
            <v>45103</v>
          </cell>
          <cell r="BF1251">
            <v>45114</v>
          </cell>
          <cell r="BG1251" t="str">
            <v>9:30</v>
          </cell>
          <cell r="BH1251" t="str">
            <v>17:00</v>
          </cell>
          <cell r="BI1251" t="str">
            <v>9:00</v>
          </cell>
          <cell r="BJ1251" t="str">
            <v>17:10</v>
          </cell>
          <cell r="BK1251" t="str">
            <v/>
          </cell>
          <cell r="BL1251" t="str">
            <v/>
          </cell>
        </row>
        <row r="1252">
          <cell r="A1252" t="str">
            <v>23-1230615-012</v>
          </cell>
          <cell r="B1252">
            <v>45054</v>
          </cell>
          <cell r="C1252">
            <v>45054</v>
          </cell>
          <cell r="F1252" t="str">
            <v>1230615</v>
          </cell>
          <cell r="G1252">
            <v>12</v>
          </cell>
          <cell r="H1252">
            <v>23</v>
          </cell>
          <cell r="I1252" t="str">
            <v>仙台</v>
          </cell>
          <cell r="J1252" t="str">
            <v>ハーネル仙台</v>
          </cell>
          <cell r="K1252" t="str">
            <v>青葉</v>
          </cell>
          <cell r="L1252">
            <v>45092</v>
          </cell>
          <cell r="M1252">
            <v>45093</v>
          </cell>
          <cell r="O1252" t="str">
            <v>仙台</v>
          </cell>
          <cell r="P1252" t="str">
            <v>一般</v>
          </cell>
          <cell r="Q1252">
            <v>1</v>
          </cell>
          <cell r="R1252" t="str">
            <v>タケモト</v>
          </cell>
          <cell r="S1252" t="str">
            <v>セイゴ</v>
          </cell>
          <cell r="T1252" t="str">
            <v>タケモト　セイゴ</v>
          </cell>
          <cell r="U1252" t="str">
            <v>竹本</v>
          </cell>
          <cell r="V1252" t="str">
            <v>誠吾</v>
          </cell>
          <cell r="W1252" t="str">
            <v>竹本　誠吾</v>
          </cell>
          <cell r="X1252">
            <v>25118</v>
          </cell>
          <cell r="Y1252">
            <v>54</v>
          </cell>
          <cell r="Z1252" t="str">
            <v>981-3132</v>
          </cell>
          <cell r="AA1252" t="str">
            <v>宮城県</v>
          </cell>
          <cell r="AB1252" t="str">
            <v>仙台市泉区将監5-9-9</v>
          </cell>
          <cell r="AC1252" t="str">
            <v/>
          </cell>
          <cell r="AD1252" t="str">
            <v>080-5734-9067</v>
          </cell>
          <cell r="AE1252" t="str">
            <v>seigo_takemoto@home.misawa.co.jp</v>
          </cell>
          <cell r="AF1252" t="str">
            <v>東北ミサワホーム株式会社</v>
          </cell>
          <cell r="AG1252" t="str">
            <v>リフォーム事業部</v>
          </cell>
          <cell r="AH1252" t="str">
            <v>981-3133</v>
          </cell>
          <cell r="AI1252" t="str">
            <v>宮城県</v>
          </cell>
          <cell r="AJ1252" t="str">
            <v>仙台市泉区泉中央1-23-3</v>
          </cell>
          <cell r="AK1252" t="str">
            <v>ｱｰﾊﾞﾝｵﾌｨｽﾋﾞﾙ　2階</v>
          </cell>
          <cell r="AL1252" t="str">
            <v>022-343-1611</v>
          </cell>
          <cell r="AM1252" t="str">
            <v>①</v>
          </cell>
          <cell r="AN1252" t="str">
            <v>竹本誠吾</v>
          </cell>
          <cell r="AO1252">
            <v>1</v>
          </cell>
          <cell r="AP1252">
            <v>1</v>
          </cell>
          <cell r="AS1252" t="str">
            <v>一括</v>
          </cell>
          <cell r="BA1252">
            <v>39</v>
          </cell>
          <cell r="BB1252" t="str">
            <v>○</v>
          </cell>
          <cell r="BC1252" t="str">
            <v>221230615012</v>
          </cell>
          <cell r="BD1252">
            <v>45093</v>
          </cell>
          <cell r="BE1252">
            <v>45103</v>
          </cell>
          <cell r="BF1252">
            <v>45114</v>
          </cell>
          <cell r="BG1252" t="str">
            <v>9:30</v>
          </cell>
          <cell r="BH1252" t="str">
            <v>17:00</v>
          </cell>
          <cell r="BI1252" t="str">
            <v>9:00</v>
          </cell>
          <cell r="BJ1252" t="str">
            <v>17:10</v>
          </cell>
          <cell r="BK1252" t="str">
            <v/>
          </cell>
          <cell r="BL1252" t="str">
            <v/>
          </cell>
        </row>
        <row r="1253">
          <cell r="A1253" t="str">
            <v>23-1230615-013</v>
          </cell>
          <cell r="B1253">
            <v>45054</v>
          </cell>
          <cell r="C1253">
            <v>45054</v>
          </cell>
          <cell r="F1253" t="str">
            <v>1230615</v>
          </cell>
          <cell r="G1253">
            <v>13</v>
          </cell>
          <cell r="H1253">
            <v>23</v>
          </cell>
          <cell r="I1253" t="str">
            <v>仙台</v>
          </cell>
          <cell r="J1253" t="str">
            <v>ハーネル仙台</v>
          </cell>
          <cell r="K1253" t="str">
            <v>青葉</v>
          </cell>
          <cell r="L1253">
            <v>45092</v>
          </cell>
          <cell r="M1253">
            <v>45093</v>
          </cell>
          <cell r="O1253" t="str">
            <v>仙台</v>
          </cell>
          <cell r="P1253" t="str">
            <v>一般</v>
          </cell>
          <cell r="Q1253">
            <v>1</v>
          </cell>
          <cell r="R1253" t="str">
            <v>コハタ</v>
          </cell>
          <cell r="S1253" t="str">
            <v>ヒデユキ</v>
          </cell>
          <cell r="T1253" t="str">
            <v>コハタ　ヒデユキ</v>
          </cell>
          <cell r="U1253" t="str">
            <v>木幡</v>
          </cell>
          <cell r="V1253" t="str">
            <v>秀之</v>
          </cell>
          <cell r="W1253" t="str">
            <v>木幡　秀之</v>
          </cell>
          <cell r="X1253">
            <v>26250</v>
          </cell>
          <cell r="Y1253">
            <v>51</v>
          </cell>
          <cell r="Z1253" t="str">
            <v>970-8047</v>
          </cell>
          <cell r="AA1253" t="str">
            <v>福島県</v>
          </cell>
          <cell r="AB1253" t="str">
            <v>いわき市中央台高久一丁目36-12</v>
          </cell>
          <cell r="AC1253" t="str">
            <v/>
          </cell>
          <cell r="AD1253" t="str">
            <v>080-6026-2611</v>
          </cell>
          <cell r="AE1253" t="str">
            <v>Hideyuki_Kohata@home.misawa.co.jp</v>
          </cell>
          <cell r="AF1253" t="str">
            <v>東北ミサワホーム株式会社</v>
          </cell>
          <cell r="AG1253" t="str">
            <v>福島支店ﾘﾌｫｰﾑ部いわきﾘﾌｫｰﾑ課</v>
          </cell>
          <cell r="AH1253" t="str">
            <v>971-8144</v>
          </cell>
          <cell r="AI1253" t="str">
            <v>福島県</v>
          </cell>
          <cell r="AJ1253" t="str">
            <v>いわき市鹿島町久保字飯栗田17-3</v>
          </cell>
          <cell r="AK1253" t="str">
            <v/>
          </cell>
          <cell r="AL1253" t="str">
            <v>0246-68-6560</v>
          </cell>
          <cell r="AM1253" t="str">
            <v>⑥</v>
          </cell>
          <cell r="AN1253" t="str">
            <v>木幡秀之</v>
          </cell>
          <cell r="AO1253">
            <v>1</v>
          </cell>
          <cell r="AP1253">
            <v>0</v>
          </cell>
          <cell r="AS1253" t="str">
            <v>一括</v>
          </cell>
          <cell r="BA1253">
            <v>35</v>
          </cell>
          <cell r="BB1253" t="str">
            <v>○</v>
          </cell>
          <cell r="BC1253" t="str">
            <v>221230615013</v>
          </cell>
          <cell r="BD1253">
            <v>45093</v>
          </cell>
          <cell r="BE1253">
            <v>45103</v>
          </cell>
          <cell r="BF1253">
            <v>45114</v>
          </cell>
          <cell r="BG1253" t="str">
            <v>9:30</v>
          </cell>
          <cell r="BH1253" t="str">
            <v>17:00</v>
          </cell>
          <cell r="BI1253" t="str">
            <v>9:00</v>
          </cell>
          <cell r="BJ1253" t="str">
            <v>17:10</v>
          </cell>
          <cell r="BK1253" t="str">
            <v/>
          </cell>
          <cell r="BL1253" t="str">
            <v/>
          </cell>
        </row>
        <row r="1254">
          <cell r="A1254" t="str">
            <v>23-1230615-014</v>
          </cell>
          <cell r="B1254">
            <v>45054</v>
          </cell>
          <cell r="C1254">
            <v>45054</v>
          </cell>
          <cell r="F1254" t="str">
            <v>1230615</v>
          </cell>
          <cell r="G1254">
            <v>14</v>
          </cell>
          <cell r="H1254">
            <v>23</v>
          </cell>
          <cell r="I1254" t="str">
            <v>仙台</v>
          </cell>
          <cell r="J1254" t="str">
            <v>ハーネル仙台</v>
          </cell>
          <cell r="K1254" t="str">
            <v>青葉</v>
          </cell>
          <cell r="L1254">
            <v>45092</v>
          </cell>
          <cell r="M1254">
            <v>45093</v>
          </cell>
          <cell r="O1254" t="str">
            <v>仙台</v>
          </cell>
          <cell r="P1254" t="str">
            <v>一般</v>
          </cell>
          <cell r="Q1254">
            <v>1</v>
          </cell>
          <cell r="R1254" t="str">
            <v>タケダ</v>
          </cell>
          <cell r="S1254" t="str">
            <v>コウ</v>
          </cell>
          <cell r="T1254" t="str">
            <v>タケダ　コウ</v>
          </cell>
          <cell r="U1254" t="str">
            <v>武田</v>
          </cell>
          <cell r="V1254" t="str">
            <v>宏</v>
          </cell>
          <cell r="W1254" t="str">
            <v>武田　宏</v>
          </cell>
          <cell r="X1254">
            <v>21912</v>
          </cell>
          <cell r="Y1254">
            <v>63</v>
          </cell>
          <cell r="Z1254" t="str">
            <v>998-0125</v>
          </cell>
          <cell r="AA1254" t="str">
            <v>山形県</v>
          </cell>
          <cell r="AB1254" t="str">
            <v>酒田市広野字上通19-3</v>
          </cell>
          <cell r="AC1254" t="str">
            <v/>
          </cell>
          <cell r="AD1254" t="str">
            <v>080-5734-9062</v>
          </cell>
          <cell r="AE1254" t="str">
            <v>Kou_Takeda@home.misawa.co.jp</v>
          </cell>
          <cell r="AF1254" t="str">
            <v>東北ミサワホーム株式会社</v>
          </cell>
          <cell r="AG1254" t="str">
            <v>リフォーム事業部</v>
          </cell>
          <cell r="AH1254" t="str">
            <v>997-0857</v>
          </cell>
          <cell r="AI1254" t="str">
            <v>山形県</v>
          </cell>
          <cell r="AJ1254" t="str">
            <v>鶴岡市美咲町31-13</v>
          </cell>
          <cell r="AK1254" t="str">
            <v/>
          </cell>
          <cell r="AL1254" t="str">
            <v>0235-29-1030</v>
          </cell>
          <cell r="AM1254" t="str">
            <v>⑥</v>
          </cell>
          <cell r="AN1254" t="str">
            <v>武田　宏</v>
          </cell>
          <cell r="AO1254">
            <v>1</v>
          </cell>
          <cell r="AP1254">
            <v>1</v>
          </cell>
          <cell r="AS1254" t="str">
            <v>一括</v>
          </cell>
          <cell r="BA1254">
            <v>37</v>
          </cell>
          <cell r="BB1254" t="str">
            <v>○</v>
          </cell>
          <cell r="BC1254" t="str">
            <v>221230615014</v>
          </cell>
          <cell r="BD1254">
            <v>45093</v>
          </cell>
          <cell r="BE1254">
            <v>45103</v>
          </cell>
          <cell r="BF1254">
            <v>45114</v>
          </cell>
          <cell r="BG1254" t="str">
            <v>9:30</v>
          </cell>
          <cell r="BH1254" t="str">
            <v>17:00</v>
          </cell>
          <cell r="BI1254" t="str">
            <v>9:00</v>
          </cell>
          <cell r="BJ1254" t="str">
            <v>17:10</v>
          </cell>
          <cell r="BK1254" t="str">
            <v/>
          </cell>
          <cell r="BL1254" t="str">
            <v/>
          </cell>
        </row>
        <row r="1255">
          <cell r="A1255" t="str">
            <v>23-1230615-015</v>
          </cell>
          <cell r="B1255">
            <v>45054</v>
          </cell>
          <cell r="C1255">
            <v>45054</v>
          </cell>
          <cell r="F1255" t="str">
            <v>1230615</v>
          </cell>
          <cell r="G1255">
            <v>15</v>
          </cell>
          <cell r="H1255">
            <v>23</v>
          </cell>
          <cell r="I1255" t="str">
            <v>仙台</v>
          </cell>
          <cell r="J1255" t="str">
            <v>ハーネル仙台</v>
          </cell>
          <cell r="K1255" t="str">
            <v>青葉</v>
          </cell>
          <cell r="L1255">
            <v>45092</v>
          </cell>
          <cell r="M1255">
            <v>45093</v>
          </cell>
          <cell r="O1255" t="str">
            <v>仙台</v>
          </cell>
          <cell r="P1255" t="str">
            <v>一般</v>
          </cell>
          <cell r="Q1255">
            <v>1</v>
          </cell>
          <cell r="R1255" t="str">
            <v>タナベ</v>
          </cell>
          <cell r="S1255" t="str">
            <v>ヒロシ</v>
          </cell>
          <cell r="T1255" t="str">
            <v>タナベ　ヒロシ</v>
          </cell>
          <cell r="U1255" t="str">
            <v>田邉</v>
          </cell>
          <cell r="V1255" t="str">
            <v>博</v>
          </cell>
          <cell r="W1255" t="str">
            <v>田邉　博</v>
          </cell>
          <cell r="X1255">
            <v>27826</v>
          </cell>
          <cell r="Y1255">
            <v>47</v>
          </cell>
          <cell r="Z1255" t="str">
            <v>963-8025</v>
          </cell>
          <cell r="AA1255" t="str">
            <v>福島県</v>
          </cell>
          <cell r="AB1255" t="str">
            <v>郡山市桑野1丁目23-28</v>
          </cell>
          <cell r="AC1255" t="str">
            <v>ネオハイツ桑野803</v>
          </cell>
          <cell r="AD1255" t="str">
            <v>080-6334-7729</v>
          </cell>
          <cell r="AE1255" t="str">
            <v>Hiroshi_Tanabe@home.misawa.co.jp</v>
          </cell>
          <cell r="AF1255" t="str">
            <v>東北ミサワホーム株式会社</v>
          </cell>
          <cell r="AG1255" t="str">
            <v>リフォーム事業部</v>
          </cell>
          <cell r="AH1255" t="str">
            <v>997-0857</v>
          </cell>
          <cell r="AI1255" t="str">
            <v>山形県</v>
          </cell>
          <cell r="AJ1255" t="str">
            <v>鶴岡市美咲町31-13</v>
          </cell>
          <cell r="AK1255" t="str">
            <v/>
          </cell>
          <cell r="AL1255" t="str">
            <v>0235-29-1030</v>
          </cell>
          <cell r="AM1255" t="str">
            <v>⑥</v>
          </cell>
          <cell r="AN1255" t="str">
            <v>田邉　博</v>
          </cell>
          <cell r="AO1255">
            <v>1</v>
          </cell>
          <cell r="AP1255">
            <v>1</v>
          </cell>
          <cell r="AS1255" t="str">
            <v>一括</v>
          </cell>
          <cell r="BA1255">
            <v>39</v>
          </cell>
          <cell r="BB1255" t="str">
            <v>○</v>
          </cell>
          <cell r="BC1255" t="str">
            <v>221230615015</v>
          </cell>
          <cell r="BD1255">
            <v>45093</v>
          </cell>
          <cell r="BE1255">
            <v>45103</v>
          </cell>
          <cell r="BF1255">
            <v>45114</v>
          </cell>
          <cell r="BG1255" t="str">
            <v>9:30</v>
          </cell>
          <cell r="BH1255" t="str">
            <v>17:00</v>
          </cell>
          <cell r="BI1255" t="str">
            <v>9:00</v>
          </cell>
          <cell r="BJ1255" t="str">
            <v>17:10</v>
          </cell>
          <cell r="BK1255" t="str">
            <v/>
          </cell>
          <cell r="BL1255" t="str">
            <v/>
          </cell>
        </row>
        <row r="1256">
          <cell r="A1256" t="str">
            <v>23-1230615-016</v>
          </cell>
          <cell r="B1256">
            <v>45054</v>
          </cell>
          <cell r="C1256">
            <v>45054</v>
          </cell>
          <cell r="F1256" t="str">
            <v>1230615</v>
          </cell>
          <cell r="G1256">
            <v>16</v>
          </cell>
          <cell r="H1256">
            <v>23</v>
          </cell>
          <cell r="I1256" t="str">
            <v>仙台</v>
          </cell>
          <cell r="J1256" t="str">
            <v>ハーネル仙台</v>
          </cell>
          <cell r="K1256" t="str">
            <v>青葉</v>
          </cell>
          <cell r="L1256">
            <v>45092</v>
          </cell>
          <cell r="M1256">
            <v>45093</v>
          </cell>
          <cell r="O1256" t="str">
            <v>仙台</v>
          </cell>
          <cell r="P1256" t="str">
            <v>一般</v>
          </cell>
          <cell r="Q1256">
            <v>1</v>
          </cell>
          <cell r="R1256" t="str">
            <v>ヤハギ</v>
          </cell>
          <cell r="S1256" t="str">
            <v>ヨシアキ</v>
          </cell>
          <cell r="T1256" t="str">
            <v>ヤハギ　ヨシアキ</v>
          </cell>
          <cell r="U1256" t="str">
            <v>矢作</v>
          </cell>
          <cell r="V1256" t="str">
            <v>義明</v>
          </cell>
          <cell r="W1256" t="str">
            <v>矢作　義明</v>
          </cell>
          <cell r="X1256">
            <v>23595</v>
          </cell>
          <cell r="Y1256">
            <v>58</v>
          </cell>
          <cell r="Z1256" t="str">
            <v>990-２３３１</v>
          </cell>
          <cell r="AA1256" t="str">
            <v>山形県</v>
          </cell>
          <cell r="AB1256" t="str">
            <v>山形市飯田西4-10-15</v>
          </cell>
          <cell r="AC1256" t="str">
            <v/>
          </cell>
          <cell r="AD1256" t="str">
            <v>080-5734-9165</v>
          </cell>
          <cell r="AE1256" t="str">
            <v>Yoshiaki_Yahagi@home.misawa.co.jp</v>
          </cell>
          <cell r="AF1256" t="str">
            <v>東北ミサワホーム株式会社</v>
          </cell>
          <cell r="AG1256" t="str">
            <v>リフォーム事業部</v>
          </cell>
          <cell r="AH1256" t="str">
            <v>990-2414</v>
          </cell>
          <cell r="AI1256" t="str">
            <v>山形県</v>
          </cell>
          <cell r="AJ1256" t="str">
            <v>山形市寿町14-9</v>
          </cell>
          <cell r="AK1256" t="str">
            <v/>
          </cell>
          <cell r="AL1256" t="str">
            <v>023-629-8757</v>
          </cell>
          <cell r="AM1256" t="str">
            <v>①</v>
          </cell>
          <cell r="AN1256" t="str">
            <v>矢作　義明</v>
          </cell>
          <cell r="AO1256">
            <v>1</v>
          </cell>
          <cell r="AP1256">
            <v>1</v>
          </cell>
          <cell r="AS1256" t="str">
            <v>一括</v>
          </cell>
          <cell r="BA1256">
            <v>38</v>
          </cell>
          <cell r="BB1256" t="str">
            <v>○</v>
          </cell>
          <cell r="BC1256" t="str">
            <v>221230615016</v>
          </cell>
          <cell r="BD1256">
            <v>45093</v>
          </cell>
          <cell r="BE1256">
            <v>45103</v>
          </cell>
          <cell r="BF1256">
            <v>45114</v>
          </cell>
          <cell r="BG1256" t="str">
            <v>9:30</v>
          </cell>
          <cell r="BH1256" t="str">
            <v>17:00</v>
          </cell>
          <cell r="BI1256" t="str">
            <v>9:00</v>
          </cell>
          <cell r="BJ1256" t="str">
            <v>17:10</v>
          </cell>
          <cell r="BK1256" t="str">
            <v/>
          </cell>
          <cell r="BL1256" t="str">
            <v/>
          </cell>
        </row>
        <row r="1257">
          <cell r="A1257" t="str">
            <v>23-1230615-017</v>
          </cell>
          <cell r="B1257">
            <v>45054</v>
          </cell>
          <cell r="C1257">
            <v>45054</v>
          </cell>
          <cell r="F1257" t="str">
            <v>1230615</v>
          </cell>
          <cell r="G1257">
            <v>17</v>
          </cell>
          <cell r="H1257">
            <v>23</v>
          </cell>
          <cell r="I1257" t="str">
            <v>仙台</v>
          </cell>
          <cell r="J1257" t="str">
            <v>ハーネル仙台</v>
          </cell>
          <cell r="K1257" t="str">
            <v>青葉</v>
          </cell>
          <cell r="L1257">
            <v>45092</v>
          </cell>
          <cell r="M1257">
            <v>45093</v>
          </cell>
          <cell r="O1257" t="str">
            <v>仙台</v>
          </cell>
          <cell r="P1257" t="str">
            <v>一般</v>
          </cell>
          <cell r="Q1257">
            <v>1</v>
          </cell>
          <cell r="R1257" t="str">
            <v>クドウ</v>
          </cell>
          <cell r="S1257" t="str">
            <v>ヒラキ</v>
          </cell>
          <cell r="T1257" t="str">
            <v>クドウ　ヒラキ</v>
          </cell>
          <cell r="U1257" t="str">
            <v>工藤</v>
          </cell>
          <cell r="V1257" t="str">
            <v>平紀</v>
          </cell>
          <cell r="W1257" t="str">
            <v>工藤　平紀</v>
          </cell>
          <cell r="X1257">
            <v>22543</v>
          </cell>
          <cell r="Y1257">
            <v>61</v>
          </cell>
          <cell r="Z1257" t="str">
            <v>999-6813</v>
          </cell>
          <cell r="AA1257" t="str">
            <v>山形県</v>
          </cell>
          <cell r="AB1257" t="str">
            <v>酒田市大川渡字五反割44－6</v>
          </cell>
          <cell r="AC1257" t="str">
            <v/>
          </cell>
          <cell r="AD1257" t="str">
            <v>080-5734-9026</v>
          </cell>
          <cell r="AE1257" t="str">
            <v>Hiraki_kudo@home.misawa.co.jp</v>
          </cell>
          <cell r="AF1257" t="str">
            <v>東北ミサワホーム株式会社</v>
          </cell>
          <cell r="AG1257" t="str">
            <v>リフォーム事業部</v>
          </cell>
          <cell r="AH1257" t="str">
            <v>997-0857</v>
          </cell>
          <cell r="AI1257" t="str">
            <v>山形県</v>
          </cell>
          <cell r="AJ1257" t="str">
            <v>鶴岡市美咲町31－13</v>
          </cell>
          <cell r="AK1257" t="str">
            <v/>
          </cell>
          <cell r="AL1257" t="str">
            <v>0235-29-1030</v>
          </cell>
          <cell r="AM1257" t="str">
            <v>⑥</v>
          </cell>
          <cell r="AN1257" t="str">
            <v>工藤　平紀</v>
          </cell>
          <cell r="AO1257">
            <v>1</v>
          </cell>
          <cell r="AP1257">
            <v>1</v>
          </cell>
          <cell r="AS1257" t="str">
            <v>一括</v>
          </cell>
          <cell r="BA1257">
            <v>40</v>
          </cell>
          <cell r="BB1257" t="str">
            <v>○</v>
          </cell>
          <cell r="BC1257" t="str">
            <v>221230615017</v>
          </cell>
          <cell r="BD1257">
            <v>45093</v>
          </cell>
          <cell r="BE1257">
            <v>45103</v>
          </cell>
          <cell r="BF1257">
            <v>45114</v>
          </cell>
          <cell r="BG1257" t="str">
            <v>9:30</v>
          </cell>
          <cell r="BH1257" t="str">
            <v>17:00</v>
          </cell>
          <cell r="BI1257" t="str">
            <v>9:00</v>
          </cell>
          <cell r="BJ1257" t="str">
            <v>17:10</v>
          </cell>
          <cell r="BK1257" t="str">
            <v/>
          </cell>
          <cell r="BL1257" t="str">
            <v/>
          </cell>
        </row>
        <row r="1258">
          <cell r="A1258" t="str">
            <v>23-1230615-018</v>
          </cell>
          <cell r="B1258">
            <v>45054</v>
          </cell>
          <cell r="C1258">
            <v>45054</v>
          </cell>
          <cell r="F1258" t="str">
            <v>1230615</v>
          </cell>
          <cell r="G1258">
            <v>18</v>
          </cell>
          <cell r="H1258">
            <v>23</v>
          </cell>
          <cell r="I1258" t="str">
            <v>仙台</v>
          </cell>
          <cell r="J1258" t="str">
            <v>ハーネル仙台</v>
          </cell>
          <cell r="K1258" t="str">
            <v>青葉</v>
          </cell>
          <cell r="L1258">
            <v>45092</v>
          </cell>
          <cell r="M1258">
            <v>45093</v>
          </cell>
          <cell r="O1258" t="str">
            <v>仙台</v>
          </cell>
          <cell r="P1258" t="str">
            <v>一般</v>
          </cell>
          <cell r="Q1258">
            <v>1</v>
          </cell>
          <cell r="R1258" t="str">
            <v>エンドウ</v>
          </cell>
          <cell r="S1258" t="str">
            <v>カオル</v>
          </cell>
          <cell r="T1258" t="str">
            <v>エンドウ　カオル</v>
          </cell>
          <cell r="U1258" t="str">
            <v>遠藤</v>
          </cell>
          <cell r="V1258" t="str">
            <v>薫</v>
          </cell>
          <cell r="W1258" t="str">
            <v>遠藤　薫</v>
          </cell>
          <cell r="X1258">
            <v>24442</v>
          </cell>
          <cell r="Y1258">
            <v>56</v>
          </cell>
          <cell r="Z1258" t="str">
            <v>982-0816</v>
          </cell>
          <cell r="AA1258" t="str">
            <v>宮城県</v>
          </cell>
          <cell r="AB1258" t="str">
            <v>仙台市太白区山田本町20-14</v>
          </cell>
          <cell r="AC1258" t="str">
            <v/>
          </cell>
          <cell r="AD1258" t="str">
            <v>080-5734-9029</v>
          </cell>
          <cell r="AF1258" t="str">
            <v>東北ミサワホーム株式会社</v>
          </cell>
          <cell r="AG1258" t="str">
            <v>リフォーム事業部</v>
          </cell>
          <cell r="AH1258" t="str">
            <v>981-3133</v>
          </cell>
          <cell r="AI1258" t="str">
            <v>宮城県</v>
          </cell>
          <cell r="AJ1258" t="str">
            <v>仙台市泉区泉中央1-23-3</v>
          </cell>
          <cell r="AK1258" t="str">
            <v/>
          </cell>
          <cell r="AL1258" t="str">
            <v>022-343-1611</v>
          </cell>
          <cell r="AM1258" t="str">
            <v>①</v>
          </cell>
          <cell r="AN1258" t="str">
            <v>遠藤　薫</v>
          </cell>
          <cell r="AO1258">
            <v>1</v>
          </cell>
          <cell r="AP1258">
            <v>1</v>
          </cell>
          <cell r="AS1258" t="str">
            <v>一括</v>
          </cell>
          <cell r="BA1258">
            <v>37</v>
          </cell>
          <cell r="BB1258" t="str">
            <v>○</v>
          </cell>
          <cell r="BC1258" t="str">
            <v>221230615018</v>
          </cell>
          <cell r="BD1258">
            <v>45093</v>
          </cell>
          <cell r="BE1258">
            <v>45103</v>
          </cell>
          <cell r="BF1258">
            <v>45114</v>
          </cell>
          <cell r="BG1258" t="str">
            <v>9:30</v>
          </cell>
          <cell r="BH1258" t="str">
            <v>17:00</v>
          </cell>
          <cell r="BI1258" t="str">
            <v>9:00</v>
          </cell>
          <cell r="BJ1258" t="str">
            <v>17:10</v>
          </cell>
          <cell r="BK1258" t="str">
            <v/>
          </cell>
          <cell r="BL1258" t="str">
            <v/>
          </cell>
        </row>
        <row r="1259">
          <cell r="A1259" t="str">
            <v>23-1230615-019</v>
          </cell>
          <cell r="B1259">
            <v>45058</v>
          </cell>
          <cell r="C1259">
            <v>45058</v>
          </cell>
          <cell r="F1259" t="str">
            <v>1230615</v>
          </cell>
          <cell r="G1259">
            <v>19</v>
          </cell>
          <cell r="H1259">
            <v>23</v>
          </cell>
          <cell r="I1259" t="str">
            <v>仙台</v>
          </cell>
          <cell r="J1259" t="str">
            <v>ハーネル仙台</v>
          </cell>
          <cell r="K1259" t="str">
            <v>青葉</v>
          </cell>
          <cell r="L1259">
            <v>45092</v>
          </cell>
          <cell r="M1259">
            <v>45093</v>
          </cell>
          <cell r="O1259" t="str">
            <v>仙台</v>
          </cell>
          <cell r="P1259" t="str">
            <v>一般</v>
          </cell>
          <cell r="Q1259">
            <v>1</v>
          </cell>
          <cell r="R1259" t="str">
            <v>ワタナべ</v>
          </cell>
          <cell r="S1259" t="str">
            <v>ユタカ</v>
          </cell>
          <cell r="T1259" t="str">
            <v>ワタナべ　ユタカ</v>
          </cell>
          <cell r="U1259" t="str">
            <v>渡邉</v>
          </cell>
          <cell r="V1259" t="str">
            <v>豊</v>
          </cell>
          <cell r="W1259" t="str">
            <v>渡邉　豊</v>
          </cell>
          <cell r="X1259">
            <v>23465</v>
          </cell>
          <cell r="Y1259">
            <v>59</v>
          </cell>
          <cell r="Z1259" t="str">
            <v>982-0811</v>
          </cell>
          <cell r="AA1259" t="str">
            <v>宮城県</v>
          </cell>
          <cell r="AB1259" t="str">
            <v>仙台市太白区ひより台42番35号</v>
          </cell>
          <cell r="AC1259" t="str">
            <v/>
          </cell>
          <cell r="AD1259" t="str">
            <v>080-3089-1513</v>
          </cell>
          <cell r="AE1259" t="str">
            <v>yutaka16.watanabe@toshiba.co.jp</v>
          </cell>
          <cell r="AF1259" t="str">
            <v>東芝インフラシステムズ株式会社</v>
          </cell>
          <cell r="AG1259" t="str">
            <v>建設第二部
東北支社駐在</v>
          </cell>
          <cell r="AH1259" t="str">
            <v>980-8401</v>
          </cell>
          <cell r="AI1259" t="str">
            <v>宮城県</v>
          </cell>
          <cell r="AJ1259" t="str">
            <v>仙台市青葉区本町2丁目１番29号</v>
          </cell>
          <cell r="AK1259" t="str">
            <v>ＪＲＥ仙台本町ホンマビル ９階</v>
          </cell>
          <cell r="AL1259" t="str">
            <v>022-264-7611</v>
          </cell>
          <cell r="AM1259" t="str">
            <v>⑥</v>
          </cell>
          <cell r="AN1259" t="str">
            <v>渡邉　豊</v>
          </cell>
          <cell r="AO1259">
            <v>0</v>
          </cell>
          <cell r="AP1259">
            <v>0</v>
          </cell>
          <cell r="AS1259" t="str">
            <v>三菱</v>
          </cell>
          <cell r="AT1259">
            <v>45062</v>
          </cell>
          <cell r="BA1259">
            <v>40</v>
          </cell>
          <cell r="BB1259" t="str">
            <v>○</v>
          </cell>
          <cell r="BC1259" t="str">
            <v>221230615019</v>
          </cell>
          <cell r="BD1259">
            <v>45093</v>
          </cell>
          <cell r="BE1259">
            <v>45103</v>
          </cell>
          <cell r="BF1259">
            <v>45114</v>
          </cell>
          <cell r="BG1259" t="str">
            <v>9:30</v>
          </cell>
          <cell r="BH1259" t="str">
            <v>17:00</v>
          </cell>
          <cell r="BI1259" t="str">
            <v>9:00</v>
          </cell>
          <cell r="BJ1259" t="str">
            <v>17:10</v>
          </cell>
          <cell r="BK1259" t="str">
            <v/>
          </cell>
          <cell r="BL1259" t="str">
            <v/>
          </cell>
        </row>
        <row r="1260">
          <cell r="A1260" t="str">
            <v>23-1230615-020</v>
          </cell>
          <cell r="B1260">
            <v>45054</v>
          </cell>
          <cell r="C1260">
            <v>45061</v>
          </cell>
          <cell r="F1260" t="str">
            <v>1230615</v>
          </cell>
          <cell r="G1260">
            <v>20</v>
          </cell>
          <cell r="H1260">
            <v>23</v>
          </cell>
          <cell r="I1260" t="str">
            <v>仙台</v>
          </cell>
          <cell r="J1260" t="str">
            <v>ハーネル仙台</v>
          </cell>
          <cell r="K1260" t="str">
            <v>青葉</v>
          </cell>
          <cell r="L1260">
            <v>45092</v>
          </cell>
          <cell r="M1260">
            <v>45093</v>
          </cell>
          <cell r="O1260" t="str">
            <v>仙台</v>
          </cell>
          <cell r="P1260" t="str">
            <v>一般</v>
          </cell>
          <cell r="Q1260">
            <v>1</v>
          </cell>
          <cell r="R1260" t="str">
            <v>オバラ</v>
          </cell>
          <cell r="S1260" t="str">
            <v>ユキカ</v>
          </cell>
          <cell r="T1260" t="str">
            <v>オバラ　ユキカ</v>
          </cell>
          <cell r="U1260" t="str">
            <v>小原</v>
          </cell>
          <cell r="V1260" t="str">
            <v>幸果</v>
          </cell>
          <cell r="W1260" t="str">
            <v>小原　幸果</v>
          </cell>
          <cell r="X1260">
            <v>35015</v>
          </cell>
          <cell r="Y1260">
            <v>28</v>
          </cell>
          <cell r="Z1260" t="str">
            <v>982-0032</v>
          </cell>
          <cell r="AA1260" t="str">
            <v>宮城県</v>
          </cell>
          <cell r="AB1260" t="str">
            <v>仙台市太白区富沢3丁目10-25</v>
          </cell>
          <cell r="AC1260" t="str">
            <v>CASA　Vivace　102</v>
          </cell>
          <cell r="AD1260" t="str">
            <v>080-8222-6055</v>
          </cell>
          <cell r="AE1260" t="str">
            <v>obara0023@sekisuihouse.co.jp</v>
          </cell>
          <cell r="AF1260" t="str">
            <v>積水ハウス不動産東北株式会社</v>
          </cell>
          <cell r="AG1260" t="str">
            <v>リノベ推進課</v>
          </cell>
          <cell r="AH1260" t="str">
            <v>980-8431</v>
          </cell>
          <cell r="AI1260" t="str">
            <v>宮城県</v>
          </cell>
          <cell r="AJ1260" t="str">
            <v>仙台市青葉区本町二丁目16-10</v>
          </cell>
          <cell r="AK1260" t="str">
            <v>メットライフ仙台本町ビル2階</v>
          </cell>
          <cell r="AL1260" t="str">
            <v>022-262-2251</v>
          </cell>
          <cell r="AM1260" t="str">
            <v>②</v>
          </cell>
          <cell r="AN1260" t="str">
            <v>小原　幸果</v>
          </cell>
          <cell r="AO1260">
            <v>1</v>
          </cell>
          <cell r="AP1260">
            <v>1</v>
          </cell>
          <cell r="AS1260" t="str">
            <v>三菱</v>
          </cell>
          <cell r="AT1260">
            <v>45064</v>
          </cell>
          <cell r="AV1260">
            <v>45064</v>
          </cell>
          <cell r="AW1260" t="str">
            <v>積水ハウス不動産東北株式会社</v>
          </cell>
          <cell r="AX1260" t="str">
            <v>御中</v>
          </cell>
          <cell r="AY1260">
            <v>45065</v>
          </cell>
          <cell r="BA1260">
            <v>38</v>
          </cell>
          <cell r="BB1260" t="str">
            <v>○</v>
          </cell>
          <cell r="BC1260" t="str">
            <v>221230615020</v>
          </cell>
          <cell r="BD1260">
            <v>45093</v>
          </cell>
          <cell r="BE1260">
            <v>45103</v>
          </cell>
          <cell r="BF1260">
            <v>45114</v>
          </cell>
          <cell r="BG1260" t="str">
            <v>9:30</v>
          </cell>
          <cell r="BH1260" t="str">
            <v>17:00</v>
          </cell>
          <cell r="BI1260" t="str">
            <v>9:00</v>
          </cell>
          <cell r="BJ1260" t="str">
            <v>17:10</v>
          </cell>
          <cell r="BK1260" t="str">
            <v/>
          </cell>
          <cell r="BL1260" t="str">
            <v/>
          </cell>
        </row>
        <row r="1261">
          <cell r="A1261" t="str">
            <v>23-1230615-021</v>
          </cell>
          <cell r="B1261">
            <v>45062</v>
          </cell>
          <cell r="C1261">
            <v>45062</v>
          </cell>
          <cell r="F1261" t="str">
            <v>1230615</v>
          </cell>
          <cell r="G1261">
            <v>21</v>
          </cell>
          <cell r="H1261">
            <v>23</v>
          </cell>
          <cell r="I1261" t="str">
            <v>仙台</v>
          </cell>
          <cell r="J1261" t="str">
            <v>ハーネル仙台</v>
          </cell>
          <cell r="K1261" t="str">
            <v>青葉</v>
          </cell>
          <cell r="L1261">
            <v>45092</v>
          </cell>
          <cell r="M1261">
            <v>45093</v>
          </cell>
          <cell r="O1261" t="str">
            <v>仙台</v>
          </cell>
          <cell r="P1261" t="str">
            <v>一般</v>
          </cell>
          <cell r="Q1261">
            <v>1</v>
          </cell>
          <cell r="R1261" t="str">
            <v>クドウ</v>
          </cell>
          <cell r="S1261" t="str">
            <v>タカフミ</v>
          </cell>
          <cell r="T1261" t="str">
            <v>クドウ　タカフミ</v>
          </cell>
          <cell r="U1261" t="str">
            <v>工藤</v>
          </cell>
          <cell r="V1261" t="str">
            <v>貴文</v>
          </cell>
          <cell r="W1261" t="str">
            <v>工藤　貴文</v>
          </cell>
          <cell r="X1261">
            <v>25044</v>
          </cell>
          <cell r="Y1261">
            <v>54</v>
          </cell>
          <cell r="Z1261" t="str">
            <v>983-0039</v>
          </cell>
          <cell r="AA1261" t="str">
            <v>宮城県</v>
          </cell>
          <cell r="AB1261" t="str">
            <v>仙台市宮城野区新田東5-6-11</v>
          </cell>
          <cell r="AC1261" t="str">
            <v/>
          </cell>
          <cell r="AD1261" t="str">
            <v>090-6169-3264</v>
          </cell>
          <cell r="AE1261" t="str">
            <v>kudoh-takafumi@fujielectric.com</v>
          </cell>
          <cell r="AF1261" t="str">
            <v>富士電機株式会社</v>
          </cell>
          <cell r="AG1261" t="str">
            <v>東北支社</v>
          </cell>
          <cell r="AH1261" t="str">
            <v>980-0811</v>
          </cell>
          <cell r="AI1261" t="str">
            <v>宮城県</v>
          </cell>
          <cell r="AJ1261" t="str">
            <v>仙台市青葉区一番町1-9-1</v>
          </cell>
          <cell r="AK1261" t="str">
            <v>仙台トラストタワー16階</v>
          </cell>
          <cell r="AL1261" t="str">
            <v>022-261-1610</v>
          </cell>
          <cell r="AM1261" t="str">
            <v>⑥</v>
          </cell>
          <cell r="AN1261" t="str">
            <v>工藤　貴文</v>
          </cell>
          <cell r="AO1261">
            <v>1</v>
          </cell>
          <cell r="AP1261">
            <v>1</v>
          </cell>
          <cell r="AS1261" t="str">
            <v>三菱</v>
          </cell>
          <cell r="AT1261">
            <v>45065</v>
          </cell>
          <cell r="AV1261">
            <v>45065</v>
          </cell>
          <cell r="AW1261" t="str">
            <v>富士電機株式会社</v>
          </cell>
          <cell r="AX1261" t="str">
            <v>御中</v>
          </cell>
          <cell r="AY1261">
            <v>45068</v>
          </cell>
          <cell r="BA1261">
            <v>38</v>
          </cell>
          <cell r="BB1261" t="str">
            <v>○</v>
          </cell>
          <cell r="BC1261" t="str">
            <v>221230615021</v>
          </cell>
          <cell r="BD1261">
            <v>45093</v>
          </cell>
          <cell r="BE1261">
            <v>45103</v>
          </cell>
          <cell r="BF1261">
            <v>45114</v>
          </cell>
          <cell r="BG1261" t="str">
            <v>9:30</v>
          </cell>
          <cell r="BH1261" t="str">
            <v>17:00</v>
          </cell>
          <cell r="BI1261" t="str">
            <v>9:00</v>
          </cell>
          <cell r="BJ1261" t="str">
            <v>17:10</v>
          </cell>
          <cell r="BK1261" t="str">
            <v/>
          </cell>
          <cell r="BL1261" t="str">
            <v/>
          </cell>
        </row>
        <row r="1262">
          <cell r="A1262" t="str">
            <v>23-1230615-022</v>
          </cell>
          <cell r="B1262">
            <v>45062</v>
          </cell>
          <cell r="C1262">
            <v>45062</v>
          </cell>
          <cell r="F1262" t="str">
            <v>1230615</v>
          </cell>
          <cell r="G1262">
            <v>22</v>
          </cell>
          <cell r="H1262">
            <v>23</v>
          </cell>
          <cell r="I1262" t="str">
            <v>仙台</v>
          </cell>
          <cell r="J1262" t="str">
            <v>ハーネル仙台</v>
          </cell>
          <cell r="K1262" t="str">
            <v>青葉</v>
          </cell>
          <cell r="L1262">
            <v>45092</v>
          </cell>
          <cell r="M1262">
            <v>45093</v>
          </cell>
          <cell r="O1262" t="str">
            <v>仙台</v>
          </cell>
          <cell r="P1262" t="str">
            <v>一般</v>
          </cell>
          <cell r="Q1262">
            <v>1</v>
          </cell>
          <cell r="R1262" t="str">
            <v>ヤブキ</v>
          </cell>
          <cell r="S1262" t="str">
            <v>ツトム</v>
          </cell>
          <cell r="T1262" t="str">
            <v>ヤブキ　ツトム</v>
          </cell>
          <cell r="U1262" t="str">
            <v>矢吹</v>
          </cell>
          <cell r="V1262" t="str">
            <v>勉</v>
          </cell>
          <cell r="W1262" t="str">
            <v>矢吹　勉</v>
          </cell>
          <cell r="X1262">
            <v>21311</v>
          </cell>
          <cell r="Y1262">
            <v>66</v>
          </cell>
          <cell r="Z1262" t="str">
            <v>981-3213</v>
          </cell>
          <cell r="AA1262" t="str">
            <v>宮城県</v>
          </cell>
          <cell r="AB1262" t="str">
            <v>仙台市泉区南中山3丁目4-6</v>
          </cell>
          <cell r="AD1262" t="str">
            <v>080-5866-8389</v>
          </cell>
          <cell r="AE1262" t="str">
            <v>tsutomu2.yabuki@toshiba.co.jp</v>
          </cell>
          <cell r="AF1262" t="str">
            <v>東芝インフラシステムズ株式会社</v>
          </cell>
          <cell r="AG1262" t="str">
            <v>東北支社</v>
          </cell>
          <cell r="AH1262" t="str">
            <v>980-8401</v>
          </cell>
          <cell r="AI1262" t="str">
            <v>宮城県</v>
          </cell>
          <cell r="AJ1262" t="str">
            <v>仙台市青葉区本町2-1-29</v>
          </cell>
          <cell r="AK1262" t="str">
            <v>JRE仙台ホンマビル9F</v>
          </cell>
          <cell r="AL1262" t="str">
            <v>022-264-7611</v>
          </cell>
          <cell r="AM1262" t="str">
            <v>⑥</v>
          </cell>
          <cell r="AN1262" t="str">
            <v>矢吹　勉</v>
          </cell>
          <cell r="AO1262">
            <v>1</v>
          </cell>
          <cell r="AP1262">
            <v>1</v>
          </cell>
          <cell r="AS1262" t="str">
            <v>三菱</v>
          </cell>
          <cell r="AT1262">
            <v>45063</v>
          </cell>
          <cell r="BA1262">
            <v>38</v>
          </cell>
          <cell r="BB1262" t="str">
            <v>○</v>
          </cell>
          <cell r="BC1262" t="str">
            <v>221230615022</v>
          </cell>
          <cell r="BD1262">
            <v>45093</v>
          </cell>
          <cell r="BE1262">
            <v>45103</v>
          </cell>
          <cell r="BF1262">
            <v>45114</v>
          </cell>
          <cell r="BG1262" t="str">
            <v>9:30</v>
          </cell>
          <cell r="BH1262" t="str">
            <v>17:00</v>
          </cell>
          <cell r="BI1262" t="str">
            <v>9:00</v>
          </cell>
          <cell r="BJ1262" t="str">
            <v>17:10</v>
          </cell>
          <cell r="BK1262" t="str">
            <v/>
          </cell>
          <cell r="BL1262" t="str">
            <v/>
          </cell>
        </row>
        <row r="1263">
          <cell r="A1263" t="str">
            <v>日程変更</v>
          </cell>
          <cell r="B1263">
            <v>45045</v>
          </cell>
          <cell r="C1263">
            <v>45068</v>
          </cell>
          <cell r="F1263" t="str">
            <v>1230615</v>
          </cell>
          <cell r="G1263">
            <v>23</v>
          </cell>
          <cell r="H1263">
            <v>23</v>
          </cell>
          <cell r="I1263" t="str">
            <v>仙台</v>
          </cell>
          <cell r="J1263" t="str">
            <v>ハーネル仙台</v>
          </cell>
          <cell r="K1263" t="str">
            <v>青葉</v>
          </cell>
          <cell r="L1263">
            <v>45092</v>
          </cell>
          <cell r="M1263">
            <v>45093</v>
          </cell>
          <cell r="O1263" t="str">
            <v>仙台</v>
          </cell>
          <cell r="P1263" t="str">
            <v>一般</v>
          </cell>
          <cell r="Q1263">
            <v>1</v>
          </cell>
          <cell r="R1263" t="str">
            <v>イノマタ</v>
          </cell>
          <cell r="S1263" t="str">
            <v>ムツオ</v>
          </cell>
          <cell r="T1263" t="str">
            <v>イノマタ　ムツオ</v>
          </cell>
          <cell r="U1263" t="str">
            <v>猪股</v>
          </cell>
          <cell r="V1263" t="str">
            <v>睦夫</v>
          </cell>
          <cell r="W1263" t="str">
            <v>猪股　睦夫</v>
          </cell>
          <cell r="X1263">
            <v>24387</v>
          </cell>
          <cell r="Y1263">
            <v>56</v>
          </cell>
          <cell r="Z1263" t="str">
            <v>985-0086</v>
          </cell>
          <cell r="AA1263" t="str">
            <v>宮城県</v>
          </cell>
          <cell r="AB1263" t="str">
            <v>塩竈市千賀の台1-4-12</v>
          </cell>
          <cell r="AC1263" t="str">
            <v/>
          </cell>
          <cell r="AD1263" t="str">
            <v>080-6190-2423</v>
          </cell>
          <cell r="AE1263" t="str">
            <v>m-inomata@yamadahomes.jp</v>
          </cell>
          <cell r="AF1263" t="str">
            <v>株式会社ヤマダホームズ</v>
          </cell>
          <cell r="AG1263" t="str">
            <v>リフォーム事業本部</v>
          </cell>
          <cell r="AH1263" t="str">
            <v>370-0841</v>
          </cell>
          <cell r="AI1263" t="str">
            <v>群馬県</v>
          </cell>
          <cell r="AJ1263" t="str">
            <v>高崎市栄町1-1</v>
          </cell>
          <cell r="AK1263" t="str">
            <v/>
          </cell>
          <cell r="AM1263" t="str">
            <v>④</v>
          </cell>
          <cell r="AN1263" t="str">
            <v>猪股　睦夫</v>
          </cell>
          <cell r="AO1263">
            <v>1</v>
          </cell>
          <cell r="AP1263">
            <v>1</v>
          </cell>
          <cell r="AS1263" t="str">
            <v>一括</v>
          </cell>
          <cell r="BA1263" t="str">
            <v/>
          </cell>
          <cell r="BB1263" t="str">
            <v/>
          </cell>
          <cell r="BC1263" t="str">
            <v/>
          </cell>
          <cell r="BD1263" t="str">
            <v/>
          </cell>
          <cell r="BE1263" t="str">
            <v/>
          </cell>
          <cell r="BF1263" t="str">
            <v/>
          </cell>
          <cell r="BG1263" t="str">
            <v>9:30</v>
          </cell>
          <cell r="BH1263" t="str">
            <v>17:00</v>
          </cell>
          <cell r="BI1263" t="str">
            <v>9:00</v>
          </cell>
          <cell r="BJ1263" t="str">
            <v>17:10</v>
          </cell>
          <cell r="BK1263" t="str">
            <v/>
          </cell>
          <cell r="BL1263" t="str">
            <v/>
          </cell>
        </row>
        <row r="1264">
          <cell r="A1264" t="str">
            <v>23-1230615-024</v>
          </cell>
          <cell r="B1264">
            <v>45071</v>
          </cell>
          <cell r="C1264">
            <v>45072</v>
          </cell>
          <cell r="F1264" t="str">
            <v>1230615</v>
          </cell>
          <cell r="G1264">
            <v>24</v>
          </cell>
          <cell r="H1264">
            <v>23</v>
          </cell>
          <cell r="I1264" t="str">
            <v>仙台</v>
          </cell>
          <cell r="J1264" t="str">
            <v>ハーネル仙台</v>
          </cell>
          <cell r="K1264" t="str">
            <v>青葉</v>
          </cell>
          <cell r="L1264">
            <v>45092</v>
          </cell>
          <cell r="M1264">
            <v>45093</v>
          </cell>
          <cell r="O1264" t="str">
            <v>仙台</v>
          </cell>
          <cell r="P1264" t="str">
            <v>一般</v>
          </cell>
          <cell r="Q1264">
            <v>1</v>
          </cell>
          <cell r="R1264" t="str">
            <v>ホンダ</v>
          </cell>
          <cell r="S1264" t="str">
            <v>ヒトシ</v>
          </cell>
          <cell r="T1264" t="str">
            <v>ホンダ　ヒトシ</v>
          </cell>
          <cell r="U1264" t="str">
            <v>本多</v>
          </cell>
          <cell r="V1264" t="str">
            <v>仁</v>
          </cell>
          <cell r="W1264" t="str">
            <v>本多　仁</v>
          </cell>
          <cell r="X1264">
            <v>32751</v>
          </cell>
          <cell r="Y1264">
            <v>33</v>
          </cell>
          <cell r="Z1264" t="str">
            <v>981-3133</v>
          </cell>
          <cell r="AA1264" t="str">
            <v>宮城県</v>
          </cell>
          <cell r="AB1264" t="str">
            <v>仙台市泉区泉中央3-7-10</v>
          </cell>
          <cell r="AC1264" t="str">
            <v>ドミール泉中央404号室</v>
          </cell>
          <cell r="AD1264" t="str">
            <v>090-1608-1984</v>
          </cell>
          <cell r="AE1264" t="str">
            <v>honda.hitoshi@ad-hzm.co.jp</v>
          </cell>
          <cell r="AF1264" t="str">
            <v>株式会社安藤・間</v>
          </cell>
          <cell r="AG1264" t="str">
            <v>東北支店</v>
          </cell>
          <cell r="AH1264" t="str">
            <v>980-0811</v>
          </cell>
          <cell r="AI1264" t="str">
            <v>宮城県</v>
          </cell>
          <cell r="AJ1264" t="str">
            <v>仙台市青葉区一番町1-3-1</v>
          </cell>
          <cell r="AK1264" t="str">
            <v>TMビル3階</v>
          </cell>
          <cell r="AL1264" t="str">
            <v>022-264-1719</v>
          </cell>
          <cell r="AM1264" t="str">
            <v>⑥</v>
          </cell>
          <cell r="AN1264" t="str">
            <v>本多　仁</v>
          </cell>
          <cell r="AO1264">
            <v>1</v>
          </cell>
          <cell r="AP1264">
            <v>0</v>
          </cell>
          <cell r="AS1264" t="str">
            <v>三菱</v>
          </cell>
          <cell r="AT1264">
            <v>45072</v>
          </cell>
          <cell r="BA1264">
            <v>39</v>
          </cell>
          <cell r="BB1264" t="str">
            <v>○</v>
          </cell>
          <cell r="BC1264" t="str">
            <v>221230615024</v>
          </cell>
          <cell r="BD1264">
            <v>45093</v>
          </cell>
          <cell r="BE1264">
            <v>45103</v>
          </cell>
          <cell r="BF1264">
            <v>45114</v>
          </cell>
          <cell r="BG1264" t="str">
            <v>9:30</v>
          </cell>
          <cell r="BH1264" t="str">
            <v>17:00</v>
          </cell>
          <cell r="BI1264" t="str">
            <v>9:00</v>
          </cell>
          <cell r="BJ1264" t="str">
            <v>17:10</v>
          </cell>
          <cell r="BK1264" t="str">
            <v/>
          </cell>
          <cell r="BL1264" t="str">
            <v/>
          </cell>
        </row>
        <row r="1265">
          <cell r="A1265" t="str">
            <v>23-1230615-025</v>
          </cell>
          <cell r="B1265">
            <v>45073</v>
          </cell>
          <cell r="C1265">
            <v>45075</v>
          </cell>
          <cell r="F1265" t="str">
            <v>1230615</v>
          </cell>
          <cell r="G1265">
            <v>25</v>
          </cell>
          <cell r="H1265">
            <v>23</v>
          </cell>
          <cell r="I1265" t="str">
            <v>仙台</v>
          </cell>
          <cell r="J1265" t="str">
            <v>ハーネル仙台</v>
          </cell>
          <cell r="K1265" t="str">
            <v>青葉</v>
          </cell>
          <cell r="L1265">
            <v>45092</v>
          </cell>
          <cell r="M1265">
            <v>45093</v>
          </cell>
          <cell r="O1265" t="str">
            <v>仙台</v>
          </cell>
          <cell r="P1265" t="str">
            <v>一般</v>
          </cell>
          <cell r="Q1265">
            <v>1</v>
          </cell>
          <cell r="R1265" t="str">
            <v>ユサ</v>
          </cell>
          <cell r="S1265" t="str">
            <v>トモヒロ</v>
          </cell>
          <cell r="T1265" t="str">
            <v>ユサ　トモヒロ</v>
          </cell>
          <cell r="U1265" t="str">
            <v>遊佐</v>
          </cell>
          <cell r="V1265" t="str">
            <v>智浩</v>
          </cell>
          <cell r="W1265" t="str">
            <v>遊佐　智浩</v>
          </cell>
          <cell r="X1265">
            <v>22301</v>
          </cell>
          <cell r="Y1265">
            <v>62</v>
          </cell>
          <cell r="Z1265" t="str">
            <v xml:space="preserve">981-0933 </v>
          </cell>
          <cell r="AA1265" t="str">
            <v>宮城県</v>
          </cell>
          <cell r="AB1265" t="str">
            <v>仙台市青葉区柏木2丁目3－17</v>
          </cell>
          <cell r="AC1265" t="str">
            <v>朝日プラザ415</v>
          </cell>
          <cell r="AD1265" t="str">
            <v>080-9674-0541</v>
          </cell>
          <cell r="AE1265" t="str">
            <v>yusa@maplesendai.co.jp</v>
          </cell>
          <cell r="AF1265" t="str">
            <v>株式会社メープルホームズ仙台</v>
          </cell>
          <cell r="AG1265" t="str">
            <v>メープルプラス</v>
          </cell>
          <cell r="AH1265" t="str">
            <v>980-0021</v>
          </cell>
          <cell r="AI1265" t="str">
            <v>宮城県</v>
          </cell>
          <cell r="AJ1265" t="str">
            <v>仙台市青葉区中央2丁目－9－10</v>
          </cell>
          <cell r="AK1265" t="str">
            <v>セントレ東北１F</v>
          </cell>
          <cell r="AL1265" t="str">
            <v>022-346-1225</v>
          </cell>
          <cell r="AM1265" t="str">
            <v>⑥</v>
          </cell>
          <cell r="AN1265" t="str">
            <v>遊佐　智浩</v>
          </cell>
          <cell r="AO1265">
            <v>0</v>
          </cell>
          <cell r="AP1265">
            <v>0</v>
          </cell>
          <cell r="AS1265" t="str">
            <v>三菱</v>
          </cell>
          <cell r="AT1265">
            <v>45075</v>
          </cell>
          <cell r="BA1265">
            <v>39</v>
          </cell>
          <cell r="BB1265" t="str">
            <v>○</v>
          </cell>
          <cell r="BC1265" t="str">
            <v>221230615025</v>
          </cell>
          <cell r="BD1265">
            <v>45093</v>
          </cell>
          <cell r="BE1265">
            <v>45103</v>
          </cell>
          <cell r="BF1265">
            <v>45114</v>
          </cell>
          <cell r="BG1265" t="str">
            <v>9:30</v>
          </cell>
          <cell r="BH1265" t="str">
            <v>17:00</v>
          </cell>
          <cell r="BI1265" t="str">
            <v>9:00</v>
          </cell>
          <cell r="BJ1265" t="str">
            <v>17:10</v>
          </cell>
          <cell r="BK1265" t="str">
            <v/>
          </cell>
          <cell r="BL1265" t="str">
            <v/>
          </cell>
        </row>
        <row r="1266">
          <cell r="A1266" t="str">
            <v>23-1230615-026</v>
          </cell>
          <cell r="B1266">
            <v>45075</v>
          </cell>
          <cell r="C1266">
            <v>45075</v>
          </cell>
          <cell r="F1266" t="str">
            <v>1230615</v>
          </cell>
          <cell r="G1266">
            <v>26</v>
          </cell>
          <cell r="H1266">
            <v>23</v>
          </cell>
          <cell r="I1266" t="str">
            <v>仙台</v>
          </cell>
          <cell r="J1266" t="str">
            <v>ハーネル仙台</v>
          </cell>
          <cell r="K1266" t="str">
            <v>青葉</v>
          </cell>
          <cell r="L1266">
            <v>45092</v>
          </cell>
          <cell r="M1266">
            <v>45093</v>
          </cell>
          <cell r="O1266" t="str">
            <v>仙台</v>
          </cell>
          <cell r="P1266" t="str">
            <v>一般</v>
          </cell>
          <cell r="Q1266">
            <v>1</v>
          </cell>
          <cell r="R1266" t="str">
            <v>ショウジ</v>
          </cell>
          <cell r="S1266" t="str">
            <v>ヨシノリ</v>
          </cell>
          <cell r="T1266" t="str">
            <v>ショウジ　ヨシノリ</v>
          </cell>
          <cell r="U1266" t="str">
            <v>庄司</v>
          </cell>
          <cell r="V1266" t="str">
            <v>善則</v>
          </cell>
          <cell r="W1266" t="str">
            <v>庄司　善則</v>
          </cell>
          <cell r="X1266">
            <v>20398</v>
          </cell>
          <cell r="Y1266">
            <v>67</v>
          </cell>
          <cell r="Z1266" t="str">
            <v>981-3221</v>
          </cell>
          <cell r="AA1266" t="str">
            <v>宮城県</v>
          </cell>
          <cell r="AB1266" t="str">
            <v>仙台市泉区根白石字平林庄司１番地</v>
          </cell>
          <cell r="AC1266" t="str">
            <v/>
          </cell>
          <cell r="AD1266" t="str">
            <v>090-2367-6180</v>
          </cell>
          <cell r="AE1266" t="str">
            <v>yoshinori_shoji@taisay.co.jp</v>
          </cell>
          <cell r="AF1266" t="str">
            <v>大星ビル管理株式会社</v>
          </cell>
          <cell r="AG1266" t="str">
            <v>東北支店</v>
          </cell>
          <cell r="AH1266" t="str">
            <v>980-0811</v>
          </cell>
          <cell r="AI1266" t="str">
            <v>宮城県</v>
          </cell>
          <cell r="AJ1266" t="str">
            <v>仙台市青葉区一番町1丁目3番1号</v>
          </cell>
          <cell r="AK1266" t="str">
            <v>TMビル</v>
          </cell>
          <cell r="AL1266" t="str">
            <v>022-227-1581</v>
          </cell>
          <cell r="AM1266" t="str">
            <v>⑥</v>
          </cell>
          <cell r="AN1266" t="str">
            <v>庄司　善則</v>
          </cell>
          <cell r="AO1266">
            <v>0</v>
          </cell>
          <cell r="AP1266">
            <v>0</v>
          </cell>
          <cell r="AS1266" t="str">
            <v>三菱</v>
          </cell>
          <cell r="AT1266">
            <v>45076</v>
          </cell>
          <cell r="AV1266">
            <v>45076</v>
          </cell>
          <cell r="AW1266" t="str">
            <v>大星ビル管理株式会社</v>
          </cell>
          <cell r="AY1266">
            <v>45089</v>
          </cell>
          <cell r="BA1266">
            <v>38</v>
          </cell>
          <cell r="BB1266" t="str">
            <v>○</v>
          </cell>
          <cell r="BC1266" t="str">
            <v>221230615026</v>
          </cell>
          <cell r="BD1266">
            <v>45093</v>
          </cell>
          <cell r="BE1266">
            <v>45103</v>
          </cell>
          <cell r="BF1266">
            <v>45114</v>
          </cell>
          <cell r="BG1266" t="str">
            <v>9:30</v>
          </cell>
          <cell r="BH1266" t="str">
            <v>17:00</v>
          </cell>
          <cell r="BI1266" t="str">
            <v>9:00</v>
          </cell>
          <cell r="BJ1266" t="str">
            <v>17:10</v>
          </cell>
          <cell r="BK1266" t="str">
            <v/>
          </cell>
          <cell r="BL1266" t="str">
            <v/>
          </cell>
        </row>
        <row r="1267">
          <cell r="A1267" t="str">
            <v>23-1230615-027</v>
          </cell>
          <cell r="B1267">
            <v>45075</v>
          </cell>
          <cell r="C1267">
            <v>45075</v>
          </cell>
          <cell r="F1267" t="str">
            <v>1230615</v>
          </cell>
          <cell r="G1267">
            <v>27</v>
          </cell>
          <cell r="H1267">
            <v>23</v>
          </cell>
          <cell r="I1267" t="str">
            <v>仙台</v>
          </cell>
          <cell r="J1267" t="str">
            <v>ハーネル仙台</v>
          </cell>
          <cell r="K1267" t="str">
            <v>青葉</v>
          </cell>
          <cell r="L1267">
            <v>45092</v>
          </cell>
          <cell r="M1267">
            <v>45093</v>
          </cell>
          <cell r="O1267" t="str">
            <v>仙台</v>
          </cell>
          <cell r="P1267" t="str">
            <v>一般</v>
          </cell>
          <cell r="Q1267">
            <v>1</v>
          </cell>
          <cell r="R1267" t="str">
            <v>マツカワ</v>
          </cell>
          <cell r="S1267" t="str">
            <v>タキオ</v>
          </cell>
          <cell r="T1267" t="str">
            <v>マツカワ　タキオ</v>
          </cell>
          <cell r="U1267" t="str">
            <v>松川</v>
          </cell>
          <cell r="V1267" t="str">
            <v>多喜夫</v>
          </cell>
          <cell r="W1267" t="str">
            <v>松川　多喜夫</v>
          </cell>
          <cell r="X1267">
            <v>25069</v>
          </cell>
          <cell r="Y1267">
            <v>56</v>
          </cell>
          <cell r="Z1267" t="str">
            <v>981-0134</v>
          </cell>
          <cell r="AA1267" t="str">
            <v>宮城県</v>
          </cell>
          <cell r="AB1267" t="str">
            <v>宮城郡利府町しらかし台2-4-9</v>
          </cell>
          <cell r="AD1267" t="str">
            <v>090-3364-8406</v>
          </cell>
          <cell r="AE1267" t="str">
            <v>matsukawa@matsukawa-t.co.jp</v>
          </cell>
          <cell r="AF1267" t="str">
            <v>株式会社　松 川 塗 装 店</v>
          </cell>
          <cell r="AH1267" t="str">
            <v>981-0134</v>
          </cell>
          <cell r="AI1267" t="str">
            <v>宮城県</v>
          </cell>
          <cell r="AJ1267" t="str">
            <v>宮城郡利府町しらかし台2丁目4-8</v>
          </cell>
          <cell r="AL1267" t="str">
            <v>022-356-2310</v>
          </cell>
          <cell r="AM1267" t="str">
            <v>⑥</v>
          </cell>
          <cell r="AN1267" t="str">
            <v>松川　多喜夫</v>
          </cell>
          <cell r="AO1267">
            <v>1</v>
          </cell>
          <cell r="AP1267">
            <v>1</v>
          </cell>
          <cell r="AS1267" t="str">
            <v>三菱</v>
          </cell>
          <cell r="AT1267">
            <v>45077</v>
          </cell>
          <cell r="BA1267">
            <v>39</v>
          </cell>
          <cell r="BB1267" t="str">
            <v>○</v>
          </cell>
          <cell r="BC1267" t="str">
            <v>221230615027</v>
          </cell>
          <cell r="BD1267">
            <v>45093</v>
          </cell>
          <cell r="BE1267">
            <v>45103</v>
          </cell>
          <cell r="BF1267">
            <v>45114</v>
          </cell>
          <cell r="BG1267" t="str">
            <v>9:30</v>
          </cell>
          <cell r="BH1267" t="str">
            <v>17:00</v>
          </cell>
          <cell r="BI1267" t="str">
            <v>9:00</v>
          </cell>
          <cell r="BJ1267" t="str">
            <v>17:10</v>
          </cell>
          <cell r="BK1267" t="str">
            <v/>
          </cell>
          <cell r="BL1267" t="str">
            <v/>
          </cell>
        </row>
        <row r="1268">
          <cell r="A1268" t="str">
            <v>23-1230615-028</v>
          </cell>
          <cell r="B1268">
            <v>45076</v>
          </cell>
          <cell r="C1268">
            <v>45076</v>
          </cell>
          <cell r="F1268" t="str">
            <v>1230615</v>
          </cell>
          <cell r="G1268">
            <v>28</v>
          </cell>
          <cell r="H1268">
            <v>23</v>
          </cell>
          <cell r="I1268" t="str">
            <v>仙台</v>
          </cell>
          <cell r="J1268" t="str">
            <v>ハーネル仙台</v>
          </cell>
          <cell r="K1268" t="str">
            <v>青葉</v>
          </cell>
          <cell r="L1268">
            <v>45092</v>
          </cell>
          <cell r="M1268">
            <v>45093</v>
          </cell>
          <cell r="O1268" t="str">
            <v>仙台</v>
          </cell>
          <cell r="P1268" t="str">
            <v>一般</v>
          </cell>
          <cell r="Q1268">
            <v>1</v>
          </cell>
          <cell r="R1268" t="str">
            <v>カタクラ</v>
          </cell>
          <cell r="S1268" t="str">
            <v>タカノブ</v>
          </cell>
          <cell r="T1268" t="str">
            <v>カタクラ　タカノブ</v>
          </cell>
          <cell r="U1268" t="str">
            <v>片倉</v>
          </cell>
          <cell r="V1268" t="str">
            <v>孝信</v>
          </cell>
          <cell r="W1268" t="str">
            <v>片倉　孝信</v>
          </cell>
          <cell r="X1268">
            <v>27037</v>
          </cell>
          <cell r="Y1268">
            <v>49</v>
          </cell>
          <cell r="Z1268" t="str">
            <v>989-4562</v>
          </cell>
          <cell r="AA1268" t="str">
            <v>宮城県</v>
          </cell>
          <cell r="AB1268" t="str">
            <v>栗原市瀬峰川ノ畑31</v>
          </cell>
          <cell r="AC1268" t="str">
            <v/>
          </cell>
          <cell r="AD1268" t="str">
            <v>080-5553-3141</v>
          </cell>
          <cell r="AE1268" t="str">
            <v>katakura@kato-komuten.co.jp</v>
          </cell>
          <cell r="AF1268" t="str">
            <v>有限会社　加藤工務店</v>
          </cell>
          <cell r="AG1268" t="str">
            <v>住宅部</v>
          </cell>
          <cell r="AH1268" t="str">
            <v>987-0331</v>
          </cell>
          <cell r="AI1268" t="str">
            <v>宮城県</v>
          </cell>
          <cell r="AJ1268" t="str">
            <v>登米市米山町中津山字筒場埣297-1</v>
          </cell>
          <cell r="AK1268" t="str">
            <v/>
          </cell>
          <cell r="AL1268" t="str">
            <v>0220-29-5505</v>
          </cell>
          <cell r="AM1268" t="str">
            <v>⑥</v>
          </cell>
          <cell r="AN1268" t="str">
            <v>片倉　孝信</v>
          </cell>
          <cell r="AO1268">
            <v>1</v>
          </cell>
          <cell r="AP1268">
            <v>1</v>
          </cell>
          <cell r="AS1268" t="str">
            <v>三菱</v>
          </cell>
          <cell r="AT1268">
            <v>45077</v>
          </cell>
          <cell r="BA1268">
            <v>39</v>
          </cell>
          <cell r="BB1268" t="str">
            <v>○</v>
          </cell>
          <cell r="BC1268" t="str">
            <v>221230615028</v>
          </cell>
          <cell r="BD1268">
            <v>45093</v>
          </cell>
          <cell r="BE1268">
            <v>45103</v>
          </cell>
          <cell r="BF1268">
            <v>45114</v>
          </cell>
          <cell r="BG1268" t="str">
            <v>9:30</v>
          </cell>
          <cell r="BH1268" t="str">
            <v>17:00</v>
          </cell>
          <cell r="BI1268" t="str">
            <v>9:00</v>
          </cell>
          <cell r="BJ1268" t="str">
            <v>17:10</v>
          </cell>
          <cell r="BK1268" t="str">
            <v/>
          </cell>
          <cell r="BL1268" t="str">
            <v/>
          </cell>
        </row>
        <row r="1269">
          <cell r="A1269" t="str">
            <v>23-1230615-029</v>
          </cell>
          <cell r="B1269">
            <v>45076</v>
          </cell>
          <cell r="C1269">
            <v>45076</v>
          </cell>
          <cell r="F1269" t="str">
            <v>1230615</v>
          </cell>
          <cell r="G1269">
            <v>29</v>
          </cell>
          <cell r="H1269">
            <v>23</v>
          </cell>
          <cell r="I1269" t="str">
            <v>仙台</v>
          </cell>
          <cell r="J1269" t="str">
            <v>ハーネル仙台</v>
          </cell>
          <cell r="K1269" t="str">
            <v>青葉</v>
          </cell>
          <cell r="L1269">
            <v>45092</v>
          </cell>
          <cell r="M1269">
            <v>45093</v>
          </cell>
          <cell r="O1269" t="str">
            <v>仙台</v>
          </cell>
          <cell r="P1269" t="str">
            <v>一般</v>
          </cell>
          <cell r="Q1269">
            <v>1</v>
          </cell>
          <cell r="R1269" t="str">
            <v>スズキ</v>
          </cell>
          <cell r="S1269" t="str">
            <v>トモミ</v>
          </cell>
          <cell r="T1269" t="str">
            <v>スズキ　トモミ</v>
          </cell>
          <cell r="U1269" t="str">
            <v>鈴木</v>
          </cell>
          <cell r="V1269" t="str">
            <v>智巳</v>
          </cell>
          <cell r="W1269" t="str">
            <v>鈴木　智巳</v>
          </cell>
          <cell r="X1269">
            <v>25330</v>
          </cell>
          <cell r="Y1269">
            <v>54</v>
          </cell>
          <cell r="Z1269" t="str">
            <v>989-2459</v>
          </cell>
          <cell r="AA1269" t="str">
            <v>宮城県</v>
          </cell>
          <cell r="AB1269" t="str">
            <v>岩沼市たけくま2丁目27－10</v>
          </cell>
          <cell r="AC1269" t="str">
            <v/>
          </cell>
          <cell r="AD1269" t="str">
            <v>080-4292-5745</v>
          </cell>
          <cell r="AE1269" t="str">
            <v>tomo.suzuki@sekisui.com</v>
          </cell>
          <cell r="AF1269" t="str">
            <v>セキスイハイム東北株式会社</v>
          </cell>
          <cell r="AG1269" t="str">
            <v>検査環境部</v>
          </cell>
          <cell r="AH1269" t="str">
            <v>983-0852</v>
          </cell>
          <cell r="AI1269" t="str">
            <v>宮城県</v>
          </cell>
          <cell r="AJ1269" t="str">
            <v>仙台市宮城野区榴岡3-4-1</v>
          </cell>
          <cell r="AK1269" t="str">
            <v>アゼリアヒルズ14Ｆ</v>
          </cell>
          <cell r="AL1269" t="str">
            <v>022-369-3816</v>
          </cell>
          <cell r="AM1269" t="str">
            <v>①</v>
          </cell>
          <cell r="AN1269" t="str">
            <v>鈴木　智巳</v>
          </cell>
          <cell r="AO1269">
            <v>1</v>
          </cell>
          <cell r="AP1269">
            <v>1</v>
          </cell>
          <cell r="AS1269" t="str">
            <v>一括</v>
          </cell>
          <cell r="BA1269">
            <v>40</v>
          </cell>
          <cell r="BB1269" t="str">
            <v>○</v>
          </cell>
          <cell r="BC1269" t="str">
            <v>221230615029</v>
          </cell>
          <cell r="BD1269">
            <v>45093</v>
          </cell>
          <cell r="BE1269">
            <v>45103</v>
          </cell>
          <cell r="BF1269">
            <v>45114</v>
          </cell>
          <cell r="BG1269" t="str">
            <v>9:30</v>
          </cell>
          <cell r="BH1269" t="str">
            <v>17:00</v>
          </cell>
          <cell r="BI1269" t="str">
            <v>9:00</v>
          </cell>
          <cell r="BJ1269" t="str">
            <v>17:10</v>
          </cell>
          <cell r="BK1269" t="str">
            <v/>
          </cell>
          <cell r="BL1269" t="str">
            <v/>
          </cell>
        </row>
        <row r="1270">
          <cell r="A1270" t="str">
            <v>23-1230615-030</v>
          </cell>
          <cell r="B1270">
            <v>45078</v>
          </cell>
          <cell r="C1270">
            <v>45078</v>
          </cell>
          <cell r="F1270" t="str">
            <v>1230615</v>
          </cell>
          <cell r="G1270">
            <v>30</v>
          </cell>
          <cell r="H1270">
            <v>23</v>
          </cell>
          <cell r="I1270" t="str">
            <v>仙台</v>
          </cell>
          <cell r="J1270" t="str">
            <v>ハーネル仙台</v>
          </cell>
          <cell r="K1270" t="str">
            <v>青葉</v>
          </cell>
          <cell r="L1270">
            <v>45092</v>
          </cell>
          <cell r="M1270">
            <v>45093</v>
          </cell>
          <cell r="O1270" t="str">
            <v>仙台</v>
          </cell>
          <cell r="P1270" t="str">
            <v>一般</v>
          </cell>
          <cell r="Q1270">
            <v>1</v>
          </cell>
          <cell r="R1270" t="str">
            <v>タカハシ</v>
          </cell>
          <cell r="S1270" t="str">
            <v>ヒロアキ</v>
          </cell>
          <cell r="T1270" t="str">
            <v>タカハシ　ヒロアキ</v>
          </cell>
          <cell r="U1270" t="str">
            <v>髙橋</v>
          </cell>
          <cell r="V1270" t="str">
            <v>裕昭</v>
          </cell>
          <cell r="W1270" t="str">
            <v>髙橋　裕昭</v>
          </cell>
          <cell r="X1270">
            <v>32382</v>
          </cell>
          <cell r="Y1270">
            <v>34</v>
          </cell>
          <cell r="Z1270" t="str">
            <v>983-0038</v>
          </cell>
          <cell r="AA1270" t="str">
            <v>宮城県</v>
          </cell>
          <cell r="AB1270" t="str">
            <v>仙台市宮城野区新田１－２－１５</v>
          </cell>
          <cell r="AC1270" t="str">
            <v/>
          </cell>
          <cell r="AD1270" t="str">
            <v>090-4559-9471</v>
          </cell>
          <cell r="AE1270" t="str">
            <v>tsekei.hiroaki@gmail.com</v>
          </cell>
          <cell r="AF1270" t="str">
            <v>(有)髙橋建築設計事務所</v>
          </cell>
          <cell r="AH1270" t="str">
            <v>981-3212</v>
          </cell>
          <cell r="AI1270" t="str">
            <v>宮城県</v>
          </cell>
          <cell r="AJ1270" t="str">
            <v>仙台市泉区長命ヶ丘３－３１－１７</v>
          </cell>
          <cell r="AK1270" t="str">
            <v/>
          </cell>
          <cell r="AL1270" t="str">
            <v>022-378-3246</v>
          </cell>
          <cell r="AM1270" t="str">
            <v>⑥</v>
          </cell>
          <cell r="AN1270" t="str">
            <v>髙橋　裕昭</v>
          </cell>
          <cell r="AO1270">
            <v>0</v>
          </cell>
          <cell r="AP1270">
            <v>0</v>
          </cell>
          <cell r="AS1270" t="str">
            <v>三菱</v>
          </cell>
          <cell r="AT1270">
            <v>45083</v>
          </cell>
          <cell r="BA1270">
            <v>40</v>
          </cell>
          <cell r="BB1270" t="str">
            <v>○</v>
          </cell>
          <cell r="BC1270" t="str">
            <v>221230615030</v>
          </cell>
          <cell r="BD1270">
            <v>45093</v>
          </cell>
          <cell r="BE1270">
            <v>45103</v>
          </cell>
          <cell r="BF1270">
            <v>45114</v>
          </cell>
          <cell r="BG1270" t="str">
            <v>9:30</v>
          </cell>
          <cell r="BH1270" t="str">
            <v>17:00</v>
          </cell>
          <cell r="BI1270" t="str">
            <v>9:00</v>
          </cell>
          <cell r="BJ1270" t="str">
            <v>17:10</v>
          </cell>
          <cell r="BK1270" t="str">
            <v/>
          </cell>
          <cell r="BL1270" t="str">
            <v/>
          </cell>
        </row>
        <row r="1271">
          <cell r="A1271" t="str">
            <v>23-1230615-031</v>
          </cell>
          <cell r="B1271">
            <v>45076</v>
          </cell>
          <cell r="C1271">
            <v>45079</v>
          </cell>
          <cell r="F1271" t="str">
            <v>1230615</v>
          </cell>
          <cell r="G1271">
            <v>31</v>
          </cell>
          <cell r="H1271">
            <v>23</v>
          </cell>
          <cell r="I1271" t="str">
            <v>仙台</v>
          </cell>
          <cell r="J1271" t="str">
            <v>ハーネル仙台</v>
          </cell>
          <cell r="K1271" t="str">
            <v>青葉</v>
          </cell>
          <cell r="L1271">
            <v>45092</v>
          </cell>
          <cell r="M1271">
            <v>45093</v>
          </cell>
          <cell r="O1271" t="str">
            <v>仙台</v>
          </cell>
          <cell r="P1271" t="str">
            <v>一般</v>
          </cell>
          <cell r="Q1271">
            <v>1</v>
          </cell>
          <cell r="R1271" t="str">
            <v>スズキ</v>
          </cell>
          <cell r="S1271" t="str">
            <v>タカヒロ</v>
          </cell>
          <cell r="T1271" t="str">
            <v>スズキ　タカヒロ</v>
          </cell>
          <cell r="U1271" t="str">
            <v>鈴木</v>
          </cell>
          <cell r="V1271" t="str">
            <v>隆広</v>
          </cell>
          <cell r="W1271" t="str">
            <v>鈴木　隆広</v>
          </cell>
          <cell r="X1271">
            <v>30176</v>
          </cell>
          <cell r="Y1271">
            <v>40</v>
          </cell>
          <cell r="Z1271" t="str">
            <v>984-0831</v>
          </cell>
          <cell r="AA1271" t="str">
            <v>宮城県</v>
          </cell>
          <cell r="AB1271" t="str">
            <v>仙台市若林区沖野7丁目41-1</v>
          </cell>
          <cell r="AC1271" t="str">
            <v>沖野シャングリラ202</v>
          </cell>
          <cell r="AD1271" t="str">
            <v>080-2370-1420</v>
          </cell>
          <cell r="AE1271" t="str">
            <v>t3-suzuki@mitsuihome.co.jp</v>
          </cell>
          <cell r="AF1271" t="str">
            <v>三井ホーム株式会社</v>
          </cell>
          <cell r="AG1271" t="str">
            <v>東北統括支店</v>
          </cell>
          <cell r="AH1271" t="str">
            <v>984-0051</v>
          </cell>
          <cell r="AI1271" t="str">
            <v>宮城県</v>
          </cell>
          <cell r="AJ1271" t="str">
            <v>仙台市若林区新寺1-3-45　</v>
          </cell>
          <cell r="AK1271" t="str">
            <v>AI.Premium 7階</v>
          </cell>
          <cell r="AL1271" t="str">
            <v>022-292-3112</v>
          </cell>
          <cell r="AM1271" t="str">
            <v>①</v>
          </cell>
          <cell r="AN1271" t="str">
            <v>鈴木　隆広</v>
          </cell>
          <cell r="AO1271">
            <v>1</v>
          </cell>
          <cell r="AP1271">
            <v>1</v>
          </cell>
          <cell r="AS1271" t="str">
            <v>一括</v>
          </cell>
          <cell r="BA1271">
            <v>40</v>
          </cell>
          <cell r="BB1271" t="str">
            <v>○</v>
          </cell>
          <cell r="BC1271" t="str">
            <v>221230615031</v>
          </cell>
          <cell r="BD1271">
            <v>45093</v>
          </cell>
          <cell r="BE1271">
            <v>45103</v>
          </cell>
          <cell r="BF1271">
            <v>45114</v>
          </cell>
          <cell r="BG1271" t="str">
            <v>9:30</v>
          </cell>
          <cell r="BH1271" t="str">
            <v>17:00</v>
          </cell>
          <cell r="BI1271" t="str">
            <v>9:00</v>
          </cell>
          <cell r="BJ1271" t="str">
            <v>17:10</v>
          </cell>
          <cell r="BK1271" t="str">
            <v/>
          </cell>
          <cell r="BL1271" t="str">
            <v/>
          </cell>
        </row>
        <row r="1272">
          <cell r="A1272" t="str">
            <v>23-1230615-032</v>
          </cell>
          <cell r="B1272">
            <v>45076</v>
          </cell>
          <cell r="C1272">
            <v>45079</v>
          </cell>
          <cell r="F1272" t="str">
            <v>1230615</v>
          </cell>
          <cell r="G1272">
            <v>32</v>
          </cell>
          <cell r="H1272">
            <v>23</v>
          </cell>
          <cell r="I1272" t="str">
            <v>仙台</v>
          </cell>
          <cell r="J1272" t="str">
            <v>ハーネル仙台</v>
          </cell>
          <cell r="K1272" t="str">
            <v>青葉</v>
          </cell>
          <cell r="L1272">
            <v>45092</v>
          </cell>
          <cell r="M1272">
            <v>45093</v>
          </cell>
          <cell r="O1272" t="str">
            <v>仙台</v>
          </cell>
          <cell r="P1272" t="str">
            <v>一般</v>
          </cell>
          <cell r="Q1272">
            <v>1</v>
          </cell>
          <cell r="R1272" t="str">
            <v>サトウ</v>
          </cell>
          <cell r="S1272" t="str">
            <v>マサヒロ</v>
          </cell>
          <cell r="T1272" t="str">
            <v>サトウ　マサヒロ</v>
          </cell>
          <cell r="U1272" t="str">
            <v>佐藤</v>
          </cell>
          <cell r="V1272" t="str">
            <v>正弘</v>
          </cell>
          <cell r="W1272" t="str">
            <v>佐藤　正弘</v>
          </cell>
          <cell r="X1272">
            <v>23397</v>
          </cell>
          <cell r="Y1272">
            <v>60</v>
          </cell>
          <cell r="Z1272" t="str">
            <v>999-3766</v>
          </cell>
          <cell r="AA1272" t="str">
            <v>山形県</v>
          </cell>
          <cell r="AB1272" t="str">
            <v>東根市神町西3丁目3-22</v>
          </cell>
          <cell r="AD1272" t="str">
            <v>090-1437-8567</v>
          </cell>
          <cell r="AE1272" t="str">
            <v>masahiro-satou@mitsuihome.co.jp</v>
          </cell>
          <cell r="AF1272" t="str">
            <v>三井ホーム株式会社</v>
          </cell>
          <cell r="AG1272" t="str">
            <v>山形事務所</v>
          </cell>
          <cell r="AH1272" t="str">
            <v>990-2447</v>
          </cell>
          <cell r="AI1272" t="str">
            <v>山形県</v>
          </cell>
          <cell r="AJ1272" t="str">
            <v>山形市元木2丁目10-42</v>
          </cell>
          <cell r="AK1272" t="str">
            <v>TRUEST 1階1A</v>
          </cell>
          <cell r="AL1272" t="str">
            <v>023-674-0031</v>
          </cell>
          <cell r="AM1272" t="str">
            <v>①</v>
          </cell>
          <cell r="AN1272" t="str">
            <v>佐藤　正弘</v>
          </cell>
          <cell r="AO1272">
            <v>1</v>
          </cell>
          <cell r="AP1272">
            <v>1</v>
          </cell>
          <cell r="AS1272" t="str">
            <v>一括</v>
          </cell>
          <cell r="BA1272">
            <v>38</v>
          </cell>
          <cell r="BB1272" t="str">
            <v>○</v>
          </cell>
          <cell r="BC1272" t="str">
            <v>221230615032</v>
          </cell>
          <cell r="BD1272">
            <v>45093</v>
          </cell>
          <cell r="BE1272">
            <v>45103</v>
          </cell>
          <cell r="BF1272">
            <v>45114</v>
          </cell>
          <cell r="BG1272" t="str">
            <v>9:30</v>
          </cell>
          <cell r="BH1272" t="str">
            <v>17:00</v>
          </cell>
          <cell r="BI1272" t="str">
            <v>9:00</v>
          </cell>
          <cell r="BJ1272" t="str">
            <v>17:10</v>
          </cell>
          <cell r="BK1272" t="str">
            <v/>
          </cell>
          <cell r="BL1272" t="str">
            <v/>
          </cell>
        </row>
        <row r="1273">
          <cell r="A1273" t="str">
            <v>23-1230615-033</v>
          </cell>
          <cell r="B1273">
            <v>45076</v>
          </cell>
          <cell r="C1273">
            <v>45079</v>
          </cell>
          <cell r="F1273" t="str">
            <v>1230615</v>
          </cell>
          <cell r="G1273">
            <v>33</v>
          </cell>
          <cell r="H1273">
            <v>23</v>
          </cell>
          <cell r="I1273" t="str">
            <v>仙台</v>
          </cell>
          <cell r="J1273" t="str">
            <v>ハーネル仙台</v>
          </cell>
          <cell r="K1273" t="str">
            <v>青葉</v>
          </cell>
          <cell r="L1273">
            <v>45092</v>
          </cell>
          <cell r="M1273">
            <v>45093</v>
          </cell>
          <cell r="O1273" t="str">
            <v>仙台</v>
          </cell>
          <cell r="P1273" t="str">
            <v>一般</v>
          </cell>
          <cell r="Q1273">
            <v>1</v>
          </cell>
          <cell r="R1273" t="str">
            <v>ムトウ</v>
          </cell>
          <cell r="S1273" t="str">
            <v>キヨシ</v>
          </cell>
          <cell r="T1273" t="str">
            <v>ムトウ　キヨシ</v>
          </cell>
          <cell r="U1273" t="str">
            <v>武藤</v>
          </cell>
          <cell r="V1273" t="str">
            <v>清</v>
          </cell>
          <cell r="W1273" t="str">
            <v>武藤　清</v>
          </cell>
          <cell r="X1273">
            <v>24855</v>
          </cell>
          <cell r="Y1273">
            <v>56</v>
          </cell>
          <cell r="Z1273" t="str">
            <v>963-8861</v>
          </cell>
          <cell r="AA1273" t="str">
            <v>福島県</v>
          </cell>
          <cell r="AB1273" t="str">
            <v>郡山市鶴見坦2丁目11-16</v>
          </cell>
          <cell r="AC1273" t="str">
            <v>山崎マンション405</v>
          </cell>
          <cell r="AD1273" t="str">
            <v>090-4887-8427</v>
          </cell>
          <cell r="AE1273" t="str">
            <v>k-mutou@mitsuihome.co.jp</v>
          </cell>
          <cell r="AF1273" t="str">
            <v>三井ホーム株式会社</v>
          </cell>
          <cell r="AG1273" t="str">
            <v>東北統括支店　郡山事務所</v>
          </cell>
          <cell r="AH1273" t="str">
            <v>963-8071</v>
          </cell>
          <cell r="AI1273" t="str">
            <v>福島県</v>
          </cell>
          <cell r="AJ1273" t="str">
            <v>郡山市富久山町久保田字伊賀河原34</v>
          </cell>
          <cell r="AL1273" t="str">
            <v>024-927-0531</v>
          </cell>
          <cell r="AM1273" t="str">
            <v>①</v>
          </cell>
          <cell r="AN1273" t="str">
            <v>武藤　清</v>
          </cell>
          <cell r="AO1273">
            <v>1</v>
          </cell>
          <cell r="AP1273">
            <v>1</v>
          </cell>
          <cell r="AS1273" t="str">
            <v>一括</v>
          </cell>
          <cell r="BA1273">
            <v>35</v>
          </cell>
          <cell r="BB1273" t="str">
            <v>○</v>
          </cell>
          <cell r="BC1273" t="str">
            <v>221230615033</v>
          </cell>
          <cell r="BD1273">
            <v>45093</v>
          </cell>
          <cell r="BE1273">
            <v>45103</v>
          </cell>
          <cell r="BF1273">
            <v>45114</v>
          </cell>
          <cell r="BG1273" t="str">
            <v>9:30</v>
          </cell>
          <cell r="BH1273" t="str">
            <v>17:00</v>
          </cell>
          <cell r="BI1273" t="str">
            <v>9:00</v>
          </cell>
          <cell r="BJ1273" t="str">
            <v>17:10</v>
          </cell>
          <cell r="BK1273" t="str">
            <v/>
          </cell>
          <cell r="BL1273" t="str">
            <v/>
          </cell>
        </row>
        <row r="1274">
          <cell r="A1274" t="str">
            <v>23-1230615-034</v>
          </cell>
          <cell r="B1274">
            <v>45076</v>
          </cell>
          <cell r="C1274">
            <v>45079</v>
          </cell>
          <cell r="F1274" t="str">
            <v>1230615</v>
          </cell>
          <cell r="G1274">
            <v>34</v>
          </cell>
          <cell r="H1274">
            <v>23</v>
          </cell>
          <cell r="I1274" t="str">
            <v>仙台</v>
          </cell>
          <cell r="J1274" t="str">
            <v>ハーネル仙台</v>
          </cell>
          <cell r="K1274" t="str">
            <v>青葉</v>
          </cell>
          <cell r="L1274">
            <v>45092</v>
          </cell>
          <cell r="M1274">
            <v>45093</v>
          </cell>
          <cell r="O1274" t="str">
            <v>仙台</v>
          </cell>
          <cell r="P1274" t="str">
            <v>一般</v>
          </cell>
          <cell r="Q1274">
            <v>1</v>
          </cell>
          <cell r="R1274" t="str">
            <v>スガワラ</v>
          </cell>
          <cell r="S1274" t="str">
            <v>ユウ</v>
          </cell>
          <cell r="T1274" t="str">
            <v>スガワラ　ユウ</v>
          </cell>
          <cell r="U1274" t="str">
            <v>菅原</v>
          </cell>
          <cell r="V1274" t="str">
            <v>祐</v>
          </cell>
          <cell r="W1274" t="str">
            <v>菅原　祐</v>
          </cell>
          <cell r="X1274">
            <v>26383</v>
          </cell>
          <cell r="Y1274">
            <v>52</v>
          </cell>
          <cell r="Z1274" t="str">
            <v>983-0005</v>
          </cell>
          <cell r="AA1274" t="str">
            <v>宮城県</v>
          </cell>
          <cell r="AB1274" t="str">
            <v>仙台市宮城野区福室2丁目8-25</v>
          </cell>
          <cell r="AC1274" t="str">
            <v>ネオハイツ高砂2 211号</v>
          </cell>
          <cell r="AD1274" t="str">
            <v>090-1693-8524</v>
          </cell>
          <cell r="AE1274" t="str">
            <v>yuu-sugawara@mitsuihome.co.jp</v>
          </cell>
          <cell r="AF1274" t="str">
            <v>三井ホーム株式会社</v>
          </cell>
          <cell r="AG1274" t="str">
            <v>東北支店</v>
          </cell>
          <cell r="AH1274" t="str">
            <v>984-0051</v>
          </cell>
          <cell r="AI1274" t="str">
            <v>宮城県</v>
          </cell>
          <cell r="AJ1274" t="str">
            <v>仙台市若林区新寺1-3-45　</v>
          </cell>
          <cell r="AK1274" t="str">
            <v>AI.Premium 7階</v>
          </cell>
          <cell r="AL1274" t="str">
            <v>022-292-3112</v>
          </cell>
          <cell r="AM1274" t="str">
            <v>①</v>
          </cell>
          <cell r="AN1274" t="str">
            <v>菅原　祐</v>
          </cell>
          <cell r="AO1274">
            <v>1</v>
          </cell>
          <cell r="AP1274">
            <v>1</v>
          </cell>
          <cell r="AS1274" t="str">
            <v>一括</v>
          </cell>
          <cell r="BA1274">
            <v>39</v>
          </cell>
          <cell r="BB1274" t="str">
            <v>○</v>
          </cell>
          <cell r="BC1274" t="str">
            <v>221230615034</v>
          </cell>
          <cell r="BD1274">
            <v>45093</v>
          </cell>
          <cell r="BE1274">
            <v>45103</v>
          </cell>
          <cell r="BF1274">
            <v>45114</v>
          </cell>
          <cell r="BG1274" t="str">
            <v>9:30</v>
          </cell>
          <cell r="BH1274" t="str">
            <v>17:00</v>
          </cell>
          <cell r="BI1274" t="str">
            <v>9:00</v>
          </cell>
          <cell r="BJ1274" t="str">
            <v>17:10</v>
          </cell>
          <cell r="BK1274" t="str">
            <v/>
          </cell>
          <cell r="BL1274" t="str">
            <v/>
          </cell>
        </row>
        <row r="1275">
          <cell r="A1275" t="str">
            <v>23-1230615-035</v>
          </cell>
          <cell r="B1275">
            <v>45082</v>
          </cell>
          <cell r="C1275">
            <v>45082</v>
          </cell>
          <cell r="F1275" t="str">
            <v>1230615</v>
          </cell>
          <cell r="G1275">
            <v>35</v>
          </cell>
          <cell r="H1275">
            <v>23</v>
          </cell>
          <cell r="I1275" t="str">
            <v>仙台</v>
          </cell>
          <cell r="J1275" t="str">
            <v>ハーネル仙台</v>
          </cell>
          <cell r="K1275" t="str">
            <v>青葉</v>
          </cell>
          <cell r="L1275">
            <v>45092</v>
          </cell>
          <cell r="M1275">
            <v>45093</v>
          </cell>
          <cell r="O1275" t="str">
            <v>仙台</v>
          </cell>
          <cell r="P1275" t="str">
            <v>一般</v>
          </cell>
          <cell r="Q1275">
            <v>1</v>
          </cell>
          <cell r="R1275" t="str">
            <v>ヤマダ</v>
          </cell>
          <cell r="S1275" t="str">
            <v>ユウスケ</v>
          </cell>
          <cell r="T1275" t="str">
            <v>ヤマダ　ユウスケ</v>
          </cell>
          <cell r="U1275" t="str">
            <v>山田</v>
          </cell>
          <cell r="V1275" t="str">
            <v>悠介</v>
          </cell>
          <cell r="W1275" t="str">
            <v>山田　悠介</v>
          </cell>
          <cell r="X1275">
            <v>30459</v>
          </cell>
          <cell r="Y1275">
            <v>41</v>
          </cell>
          <cell r="Z1275" t="str">
            <v>987-0282</v>
          </cell>
          <cell r="AA1275" t="str">
            <v>宮城県</v>
          </cell>
          <cell r="AB1275" t="str">
            <v>遠田郡涌谷町太田字待井43-1</v>
          </cell>
          <cell r="AD1275" t="str">
            <v>090-1934-9420</v>
          </cell>
          <cell r="AE1275" t="str">
            <v>samusawa-yamada@zpost.plala.or.jp</v>
          </cell>
          <cell r="AF1275" t="str">
            <v>株式会社寒澤建設</v>
          </cell>
          <cell r="AH1275" t="str">
            <v>987-0141</v>
          </cell>
          <cell r="AI1275" t="str">
            <v>宮城県</v>
          </cell>
          <cell r="AJ1275" t="str">
            <v>遠田郡涌谷町字田町裏127</v>
          </cell>
          <cell r="AL1275" t="str">
            <v>0229-43-3507</v>
          </cell>
          <cell r="AM1275" t="str">
            <v>⑥</v>
          </cell>
          <cell r="AN1275" t="str">
            <v>山田　悠介</v>
          </cell>
          <cell r="AO1275">
            <v>1</v>
          </cell>
          <cell r="AP1275">
            <v>1</v>
          </cell>
          <cell r="AS1275" t="str">
            <v>三菱</v>
          </cell>
          <cell r="AT1275">
            <v>45083</v>
          </cell>
          <cell r="BA1275">
            <v>40</v>
          </cell>
          <cell r="BB1275" t="str">
            <v>○</v>
          </cell>
          <cell r="BC1275" t="str">
            <v>221230615035</v>
          </cell>
          <cell r="BD1275">
            <v>45093</v>
          </cell>
          <cell r="BE1275">
            <v>45103</v>
          </cell>
          <cell r="BF1275">
            <v>45114</v>
          </cell>
          <cell r="BG1275" t="str">
            <v>9:30</v>
          </cell>
          <cell r="BH1275" t="str">
            <v>17:00</v>
          </cell>
          <cell r="BI1275" t="str">
            <v>9:00</v>
          </cell>
          <cell r="BJ1275" t="str">
            <v>17:10</v>
          </cell>
          <cell r="BK1275" t="str">
            <v/>
          </cell>
          <cell r="BL1275" t="str">
            <v/>
          </cell>
        </row>
        <row r="1276">
          <cell r="A1276" t="str">
            <v>23-1230615-036</v>
          </cell>
          <cell r="B1276">
            <v>45082</v>
          </cell>
          <cell r="C1276">
            <v>45083</v>
          </cell>
          <cell r="F1276" t="str">
            <v>1230615</v>
          </cell>
          <cell r="G1276">
            <v>36</v>
          </cell>
          <cell r="H1276">
            <v>23</v>
          </cell>
          <cell r="I1276" t="str">
            <v>仙台</v>
          </cell>
          <cell r="J1276" t="str">
            <v>ハーネル仙台</v>
          </cell>
          <cell r="K1276" t="str">
            <v>青葉</v>
          </cell>
          <cell r="L1276">
            <v>45092</v>
          </cell>
          <cell r="M1276">
            <v>45093</v>
          </cell>
          <cell r="O1276" t="str">
            <v>仙台</v>
          </cell>
          <cell r="P1276" t="str">
            <v>一般</v>
          </cell>
          <cell r="Q1276">
            <v>1</v>
          </cell>
          <cell r="R1276" t="str">
            <v>イワブチ</v>
          </cell>
          <cell r="S1276" t="str">
            <v>トオル</v>
          </cell>
          <cell r="T1276" t="str">
            <v>イワブチ　トオル</v>
          </cell>
          <cell r="U1276" t="str">
            <v>岩渕</v>
          </cell>
          <cell r="V1276" t="str">
            <v>徹</v>
          </cell>
          <cell r="W1276" t="str">
            <v>岩渕　徹</v>
          </cell>
          <cell r="X1276">
            <v>23249</v>
          </cell>
          <cell r="Y1276">
            <v>59</v>
          </cell>
          <cell r="Z1276" t="str">
            <v>981-3132</v>
          </cell>
          <cell r="AA1276" t="str">
            <v>宮城県</v>
          </cell>
          <cell r="AB1276" t="str">
            <v>仙台市泉区将監4丁目29番7-303号</v>
          </cell>
          <cell r="AC1276" t="str">
            <v/>
          </cell>
          <cell r="AD1276" t="str">
            <v>080-2472-4649</v>
          </cell>
          <cell r="AE1276" t="str">
            <v>iwabuchi.tooru@panasonic-homes.com</v>
          </cell>
          <cell r="AF1276" t="str">
            <v>パナソニックリフォーム株式会社</v>
          </cell>
          <cell r="AG1276" t="str">
            <v>宮城営業所</v>
          </cell>
          <cell r="AH1276" t="str">
            <v>981-3133</v>
          </cell>
          <cell r="AI1276" t="str">
            <v>宮城県</v>
          </cell>
          <cell r="AJ1276" t="str">
            <v>仙台市泉区泉中央2-11-9</v>
          </cell>
          <cell r="AK1276" t="str">
            <v/>
          </cell>
          <cell r="AL1276" t="str">
            <v>022-371-6813</v>
          </cell>
          <cell r="AM1276" t="str">
            <v>⑥</v>
          </cell>
          <cell r="AN1276" t="str">
            <v>岩渕　徹</v>
          </cell>
          <cell r="AO1276">
            <v>0</v>
          </cell>
          <cell r="AP1276">
            <v>1</v>
          </cell>
          <cell r="AS1276" t="str">
            <v>一括</v>
          </cell>
          <cell r="BA1276">
            <v>38</v>
          </cell>
          <cell r="BB1276" t="str">
            <v>○</v>
          </cell>
          <cell r="BC1276" t="str">
            <v>221230615036</v>
          </cell>
          <cell r="BD1276">
            <v>45093</v>
          </cell>
          <cell r="BE1276">
            <v>45103</v>
          </cell>
          <cell r="BF1276">
            <v>45114</v>
          </cell>
          <cell r="BG1276" t="str">
            <v>9:30</v>
          </cell>
          <cell r="BH1276" t="str">
            <v>17:00</v>
          </cell>
          <cell r="BI1276" t="str">
            <v>9:00</v>
          </cell>
          <cell r="BJ1276" t="str">
            <v>17:10</v>
          </cell>
          <cell r="BK1276" t="str">
            <v/>
          </cell>
          <cell r="BL1276" t="str">
            <v/>
          </cell>
        </row>
        <row r="1277">
          <cell r="A1277" t="str">
            <v>23-1230615-037</v>
          </cell>
          <cell r="B1277">
            <v>45084</v>
          </cell>
          <cell r="C1277">
            <v>45085</v>
          </cell>
          <cell r="F1277" t="str">
            <v>1230615</v>
          </cell>
          <cell r="G1277">
            <v>37</v>
          </cell>
          <cell r="H1277">
            <v>23</v>
          </cell>
          <cell r="I1277" t="str">
            <v>仙台</v>
          </cell>
          <cell r="J1277" t="str">
            <v>ハーネル仙台</v>
          </cell>
          <cell r="K1277" t="str">
            <v>青葉</v>
          </cell>
          <cell r="L1277">
            <v>45092</v>
          </cell>
          <cell r="M1277">
            <v>45093</v>
          </cell>
          <cell r="O1277" t="str">
            <v>仙台</v>
          </cell>
          <cell r="P1277" t="str">
            <v>一般</v>
          </cell>
          <cell r="Q1277">
            <v>1</v>
          </cell>
          <cell r="R1277" t="str">
            <v>サトウ</v>
          </cell>
          <cell r="S1277" t="str">
            <v>カズタカ</v>
          </cell>
          <cell r="T1277" t="str">
            <v>サトウ　カズタカ</v>
          </cell>
          <cell r="U1277" t="str">
            <v>佐藤</v>
          </cell>
          <cell r="V1277" t="str">
            <v>和隆</v>
          </cell>
          <cell r="W1277" t="str">
            <v>佐藤　和隆</v>
          </cell>
          <cell r="X1277">
            <v>27164</v>
          </cell>
          <cell r="Y1277">
            <v>50</v>
          </cell>
          <cell r="Z1277" t="str">
            <v>981-1503</v>
          </cell>
          <cell r="AA1277" t="str">
            <v>宮城県</v>
          </cell>
          <cell r="AB1277" t="str">
            <v>角田市島田字大段原4</v>
          </cell>
          <cell r="AD1277" t="str">
            <v>080-1825-5008</v>
          </cell>
          <cell r="AE1277" t="str">
            <v xml:space="preserve">sazen.kanno@crest.ocn.ne.jp </v>
          </cell>
          <cell r="AF1277" t="str">
            <v>株式会社　佐善工務店</v>
          </cell>
          <cell r="AH1277" t="str">
            <v>989-2303</v>
          </cell>
          <cell r="AI1277" t="str">
            <v>宮城県</v>
          </cell>
          <cell r="AJ1277" t="str">
            <v>亘理郡亘理町逢隈十文字字牛頭231-2</v>
          </cell>
          <cell r="AL1277" t="str">
            <v>0223-32-1043</v>
          </cell>
          <cell r="AM1277" t="str">
            <v>①</v>
          </cell>
          <cell r="AN1277" t="str">
            <v>佐藤　和隆</v>
          </cell>
          <cell r="AO1277">
            <v>0</v>
          </cell>
          <cell r="AP1277">
            <v>1</v>
          </cell>
          <cell r="AS1277" t="str">
            <v>三菱</v>
          </cell>
          <cell r="BA1277">
            <v>38</v>
          </cell>
          <cell r="BB1277" t="str">
            <v>○</v>
          </cell>
          <cell r="BC1277" t="str">
            <v>221230615037</v>
          </cell>
          <cell r="BD1277">
            <v>45093</v>
          </cell>
          <cell r="BE1277">
            <v>45103</v>
          </cell>
          <cell r="BF1277">
            <v>45114</v>
          </cell>
          <cell r="BG1277" t="str">
            <v>9:30</v>
          </cell>
          <cell r="BH1277" t="str">
            <v>17:00</v>
          </cell>
          <cell r="BI1277" t="str">
            <v>9:00</v>
          </cell>
          <cell r="BJ1277" t="str">
            <v>17:10</v>
          </cell>
          <cell r="BK1277" t="str">
            <v/>
          </cell>
          <cell r="BL1277" t="str">
            <v/>
          </cell>
        </row>
        <row r="1278">
          <cell r="A1278" t="str">
            <v>23-1610622-001</v>
          </cell>
          <cell r="B1278">
            <v>44922</v>
          </cell>
          <cell r="C1278">
            <v>44922</v>
          </cell>
          <cell r="F1278" t="str">
            <v>1610622</v>
          </cell>
          <cell r="G1278">
            <v>1</v>
          </cell>
          <cell r="H1278">
            <v>61</v>
          </cell>
          <cell r="I1278" t="str">
            <v>福岡</v>
          </cell>
          <cell r="J1278" t="str">
            <v>リファレンス駅東ビル</v>
          </cell>
          <cell r="K1278" t="str">
            <v>V1</v>
          </cell>
          <cell r="L1278">
            <v>45099</v>
          </cell>
          <cell r="M1278">
            <v>45100</v>
          </cell>
          <cell r="O1278" t="str">
            <v>福岡</v>
          </cell>
          <cell r="P1278" t="str">
            <v>一般</v>
          </cell>
          <cell r="Q1278">
            <v>1</v>
          </cell>
          <cell r="R1278" t="str">
            <v>ミノハラ</v>
          </cell>
          <cell r="S1278" t="str">
            <v>ケイスケ</v>
          </cell>
          <cell r="T1278" t="str">
            <v>ミノハラ　ケイスケ</v>
          </cell>
          <cell r="U1278" t="str">
            <v>簑原</v>
          </cell>
          <cell r="V1278" t="str">
            <v>啓佑</v>
          </cell>
          <cell r="W1278" t="str">
            <v>簑原　啓佑</v>
          </cell>
          <cell r="X1278">
            <v>33405</v>
          </cell>
          <cell r="Y1278">
            <v>31</v>
          </cell>
          <cell r="Z1278" t="str">
            <v>811-4146</v>
          </cell>
          <cell r="AA1278" t="str">
            <v>福岡県</v>
          </cell>
          <cell r="AB1278" t="str">
            <v>宗像市赤間5-6-8</v>
          </cell>
          <cell r="AD1278" t="str">
            <v>080-5252-0784</v>
          </cell>
          <cell r="AE1278" t="str">
            <v>minohara@kyu-u.com</v>
          </cell>
          <cell r="AF1278" t="str">
            <v>九有電子工業株式会社</v>
          </cell>
          <cell r="AG1278" t="str">
            <v>工事部</v>
          </cell>
          <cell r="AH1278" t="str">
            <v>814-0174</v>
          </cell>
          <cell r="AI1278" t="str">
            <v>福岡県</v>
          </cell>
          <cell r="AJ1278" t="str">
            <v>福岡市早良区田隈二丁目24番17号</v>
          </cell>
          <cell r="AL1278" t="str">
            <v>092-865-1800</v>
          </cell>
          <cell r="AM1278" t="str">
            <v>⑥</v>
          </cell>
          <cell r="AN1278" t="str">
            <v>蓑原　啓佑</v>
          </cell>
          <cell r="AO1278">
            <v>0</v>
          </cell>
          <cell r="AP1278">
            <v>1</v>
          </cell>
          <cell r="AS1278" t="str">
            <v>三菱</v>
          </cell>
          <cell r="AT1278">
            <v>44813</v>
          </cell>
          <cell r="BA1278">
            <v>31</v>
          </cell>
          <cell r="BB1278" t="str">
            <v>○</v>
          </cell>
          <cell r="BC1278" t="str">
            <v>221610622001</v>
          </cell>
          <cell r="BD1278">
            <v>45100</v>
          </cell>
          <cell r="BE1278">
            <v>45103</v>
          </cell>
          <cell r="BF1278">
            <v>45119</v>
          </cell>
          <cell r="BG1278" t="str">
            <v>9:30</v>
          </cell>
          <cell r="BH1278" t="str">
            <v>17:00</v>
          </cell>
          <cell r="BI1278" t="str">
            <v>9:00</v>
          </cell>
          <cell r="BJ1278" t="str">
            <v>17:10</v>
          </cell>
          <cell r="BK1278" t="str">
            <v/>
          </cell>
          <cell r="BL1278" t="str">
            <v/>
          </cell>
        </row>
        <row r="1279">
          <cell r="A1279" t="str">
            <v>23-1610622-002</v>
          </cell>
          <cell r="B1279">
            <v>44945</v>
          </cell>
          <cell r="C1279">
            <v>44946</v>
          </cell>
          <cell r="F1279" t="str">
            <v>1610622</v>
          </cell>
          <cell r="G1279">
            <v>2</v>
          </cell>
          <cell r="H1279">
            <v>61</v>
          </cell>
          <cell r="I1279" t="str">
            <v>福岡</v>
          </cell>
          <cell r="J1279" t="str">
            <v>リファレンス駅東ビル</v>
          </cell>
          <cell r="K1279" t="str">
            <v>V1</v>
          </cell>
          <cell r="L1279">
            <v>45099</v>
          </cell>
          <cell r="M1279">
            <v>45100</v>
          </cell>
          <cell r="O1279" t="str">
            <v>福岡</v>
          </cell>
          <cell r="P1279" t="str">
            <v>一般</v>
          </cell>
          <cell r="Q1279">
            <v>1</v>
          </cell>
          <cell r="R1279" t="str">
            <v>サトウ</v>
          </cell>
          <cell r="S1279" t="str">
            <v>ユウキ</v>
          </cell>
          <cell r="T1279" t="str">
            <v>サトウ　ユウキ</v>
          </cell>
          <cell r="U1279" t="str">
            <v>佐藤</v>
          </cell>
          <cell r="V1279" t="str">
            <v>佑樹</v>
          </cell>
          <cell r="W1279" t="str">
            <v>佐藤　佑樹</v>
          </cell>
          <cell r="X1279">
            <v>31699</v>
          </cell>
          <cell r="Y1279">
            <v>37</v>
          </cell>
          <cell r="Z1279" t="str">
            <v>812-0007</v>
          </cell>
          <cell r="AA1279" t="str">
            <v>福岡県</v>
          </cell>
          <cell r="AB1279" t="str">
            <v>福岡市博多区東比恵3-9-1</v>
          </cell>
          <cell r="AC1279" t="str">
            <v>ヴィブレ東比恵303</v>
          </cell>
          <cell r="AD1279" t="str">
            <v>080-7116-8755</v>
          </cell>
          <cell r="AE1279" t="str">
            <v>satouyu@sip.sanwa-ss.co.jp</v>
          </cell>
          <cell r="AF1279" t="str">
            <v>株式会社 鈴木シャッター</v>
          </cell>
          <cell r="AG1279" t="str">
            <v>九州支店 施工管理課</v>
          </cell>
          <cell r="AH1279" t="str">
            <v>812-0042</v>
          </cell>
          <cell r="AI1279" t="str">
            <v>福岡県</v>
          </cell>
          <cell r="AJ1279" t="str">
            <v>福岡市博多区豊2丁目1－13</v>
          </cell>
          <cell r="AL1279" t="str">
            <v>092-433-1714</v>
          </cell>
          <cell r="AM1279" t="str">
            <v>①</v>
          </cell>
          <cell r="AN1279" t="str">
            <v>佐藤　佑樹</v>
          </cell>
          <cell r="AO1279">
            <v>1</v>
          </cell>
          <cell r="AP1279">
            <v>0</v>
          </cell>
          <cell r="AS1279" t="str">
            <v>三菱</v>
          </cell>
          <cell r="AT1279">
            <v>45085</v>
          </cell>
          <cell r="AV1279">
            <v>45085</v>
          </cell>
          <cell r="AW1279" t="str">
            <v>株式会社鈴木シャッター　佐藤佑樹</v>
          </cell>
          <cell r="AX1279" t="str">
            <v>様</v>
          </cell>
          <cell r="AY1279">
            <v>45085</v>
          </cell>
          <cell r="BA1279">
            <v>40</v>
          </cell>
          <cell r="BB1279" t="str">
            <v>○</v>
          </cell>
          <cell r="BC1279" t="str">
            <v>221610622002</v>
          </cell>
          <cell r="BD1279">
            <v>45100</v>
          </cell>
          <cell r="BE1279">
            <v>45103</v>
          </cell>
          <cell r="BF1279">
            <v>45119</v>
          </cell>
          <cell r="BG1279" t="str">
            <v>9:30</v>
          </cell>
          <cell r="BH1279" t="str">
            <v>17:00</v>
          </cell>
          <cell r="BI1279" t="str">
            <v>9:00</v>
          </cell>
          <cell r="BJ1279" t="str">
            <v>17:10</v>
          </cell>
          <cell r="BK1279" t="str">
            <v/>
          </cell>
          <cell r="BL1279" t="str">
            <v/>
          </cell>
        </row>
        <row r="1280">
          <cell r="A1280" t="str">
            <v>23-1610622-003</v>
          </cell>
          <cell r="B1280">
            <v>44981</v>
          </cell>
          <cell r="C1280">
            <v>44984</v>
          </cell>
          <cell r="F1280" t="str">
            <v>1610622</v>
          </cell>
          <cell r="G1280">
            <v>3</v>
          </cell>
          <cell r="H1280">
            <v>61</v>
          </cell>
          <cell r="I1280" t="str">
            <v>福岡</v>
          </cell>
          <cell r="J1280" t="str">
            <v>リファレンス駅東ビル</v>
          </cell>
          <cell r="K1280" t="str">
            <v>V1</v>
          </cell>
          <cell r="L1280">
            <v>45099</v>
          </cell>
          <cell r="M1280">
            <v>45100</v>
          </cell>
          <cell r="O1280" t="str">
            <v>福岡</v>
          </cell>
          <cell r="P1280" t="str">
            <v>一般</v>
          </cell>
          <cell r="Q1280">
            <v>1</v>
          </cell>
          <cell r="R1280" t="str">
            <v>コジマ</v>
          </cell>
          <cell r="S1280" t="str">
            <v>ナオキ</v>
          </cell>
          <cell r="T1280" t="str">
            <v>コジマ　ナオキ</v>
          </cell>
          <cell r="U1280" t="str">
            <v>小嶋</v>
          </cell>
          <cell r="V1280" t="str">
            <v>直樹</v>
          </cell>
          <cell r="W1280" t="str">
            <v>小嶋　直樹</v>
          </cell>
          <cell r="X1280">
            <v>23027</v>
          </cell>
          <cell r="Y1280">
            <v>60</v>
          </cell>
          <cell r="Z1280" t="str">
            <v>818-0084</v>
          </cell>
          <cell r="AA1280" t="str">
            <v>福岡県</v>
          </cell>
          <cell r="AB1280" t="str">
            <v>筑紫野市針摺西1丁目2番1-1505番</v>
          </cell>
          <cell r="AC1280" t="str">
            <v/>
          </cell>
          <cell r="AD1280" t="str">
            <v>090-7445-7608</v>
          </cell>
          <cell r="AE1280" t="str">
            <v>kojima@choken21.com</v>
          </cell>
          <cell r="AF1280" t="str">
            <v>株式会社　長　建</v>
          </cell>
          <cell r="AG1280" t="str">
            <v>工事部</v>
          </cell>
          <cell r="AH1280" t="str">
            <v>812-0014</v>
          </cell>
          <cell r="AI1280" t="str">
            <v>福岡県</v>
          </cell>
          <cell r="AJ1280" t="str">
            <v>福岡市博多区比恵町1-18</v>
          </cell>
          <cell r="AK1280" t="str">
            <v>東カン第二ビル　210号</v>
          </cell>
          <cell r="AL1280" t="str">
            <v>092-433-0191</v>
          </cell>
          <cell r="AM1280" t="str">
            <v>⑥</v>
          </cell>
          <cell r="AN1280" t="str">
            <v>小嶋　直樹</v>
          </cell>
          <cell r="AO1280">
            <v>1</v>
          </cell>
          <cell r="AP1280">
            <v>1</v>
          </cell>
          <cell r="AS1280" t="str">
            <v>三菱</v>
          </cell>
          <cell r="AT1280">
            <v>44985</v>
          </cell>
          <cell r="BA1280">
            <v>38</v>
          </cell>
          <cell r="BB1280" t="str">
            <v>○</v>
          </cell>
          <cell r="BC1280" t="str">
            <v>221610622003</v>
          </cell>
          <cell r="BD1280">
            <v>45100</v>
          </cell>
          <cell r="BE1280">
            <v>45103</v>
          </cell>
          <cell r="BF1280">
            <v>45119</v>
          </cell>
          <cell r="BG1280" t="str">
            <v>9:30</v>
          </cell>
          <cell r="BH1280" t="str">
            <v>17:00</v>
          </cell>
          <cell r="BI1280" t="str">
            <v>9:00</v>
          </cell>
          <cell r="BJ1280" t="str">
            <v>17:10</v>
          </cell>
          <cell r="BK1280" t="str">
            <v/>
          </cell>
          <cell r="BL1280" t="str">
            <v/>
          </cell>
        </row>
        <row r="1281">
          <cell r="A1281" t="str">
            <v>23-1610622-004</v>
          </cell>
          <cell r="B1281">
            <v>44981</v>
          </cell>
          <cell r="C1281">
            <v>44984</v>
          </cell>
          <cell r="F1281" t="str">
            <v>1610622</v>
          </cell>
          <cell r="G1281">
            <v>4</v>
          </cell>
          <cell r="H1281">
            <v>61</v>
          </cell>
          <cell r="I1281" t="str">
            <v>福岡</v>
          </cell>
          <cell r="J1281" t="str">
            <v>リファレンス駅東ビル</v>
          </cell>
          <cell r="K1281" t="str">
            <v>V1</v>
          </cell>
          <cell r="L1281">
            <v>45099</v>
          </cell>
          <cell r="M1281">
            <v>45100</v>
          </cell>
          <cell r="O1281" t="str">
            <v>福岡</v>
          </cell>
          <cell r="P1281" t="str">
            <v>一般</v>
          </cell>
          <cell r="Q1281">
            <v>1</v>
          </cell>
          <cell r="R1281" t="str">
            <v>キクタ</v>
          </cell>
          <cell r="S1281" t="str">
            <v>ミツタカ</v>
          </cell>
          <cell r="T1281" t="str">
            <v>キクタ　ミツタカ</v>
          </cell>
          <cell r="U1281" t="str">
            <v>菊田</v>
          </cell>
          <cell r="V1281" t="str">
            <v>光孝</v>
          </cell>
          <cell r="W1281" t="str">
            <v>菊田　光孝</v>
          </cell>
          <cell r="X1281">
            <v>23669</v>
          </cell>
          <cell r="Y1281">
            <v>58</v>
          </cell>
          <cell r="Z1281" t="str">
            <v>811-5136</v>
          </cell>
          <cell r="AA1281" t="str">
            <v>長崎県</v>
          </cell>
          <cell r="AB1281" t="str">
            <v>壱岐市郷ノ浦町片原触525-1</v>
          </cell>
          <cell r="AC1281" t="str">
            <v/>
          </cell>
          <cell r="AD1281" t="str">
            <v>090-3016-8295</v>
          </cell>
          <cell r="AE1281" t="str">
            <v>kikuta@choken21.com</v>
          </cell>
          <cell r="AF1281" t="str">
            <v>株式会社　長　建</v>
          </cell>
          <cell r="AG1281" t="str">
            <v>工事部</v>
          </cell>
          <cell r="AH1281" t="str">
            <v>812-0014</v>
          </cell>
          <cell r="AI1281" t="str">
            <v>福岡県</v>
          </cell>
          <cell r="AJ1281" t="str">
            <v>福岡市博多区比恵町1-18</v>
          </cell>
          <cell r="AK1281" t="str">
            <v>東カン第二ビル　210号</v>
          </cell>
          <cell r="AL1281" t="str">
            <v>092-433-0191</v>
          </cell>
          <cell r="AM1281" t="str">
            <v>⑥</v>
          </cell>
          <cell r="AN1281" t="str">
            <v>菊田　光孝</v>
          </cell>
          <cell r="AO1281">
            <v>1</v>
          </cell>
          <cell r="AP1281">
            <v>1</v>
          </cell>
          <cell r="AS1281" t="str">
            <v>三菱</v>
          </cell>
          <cell r="AT1281">
            <v>44985</v>
          </cell>
          <cell r="BA1281">
            <v>40</v>
          </cell>
          <cell r="BB1281" t="str">
            <v>○</v>
          </cell>
          <cell r="BC1281" t="str">
            <v>221610622004</v>
          </cell>
          <cell r="BD1281">
            <v>45100</v>
          </cell>
          <cell r="BE1281">
            <v>45103</v>
          </cell>
          <cell r="BF1281">
            <v>45119</v>
          </cell>
          <cell r="BG1281" t="str">
            <v>9:30</v>
          </cell>
          <cell r="BH1281" t="str">
            <v>17:00</v>
          </cell>
          <cell r="BI1281" t="str">
            <v>9:00</v>
          </cell>
          <cell r="BJ1281" t="str">
            <v>17:10</v>
          </cell>
          <cell r="BK1281" t="str">
            <v/>
          </cell>
          <cell r="BL1281" t="str">
            <v/>
          </cell>
        </row>
        <row r="1282">
          <cell r="A1282" t="str">
            <v>23-1610622-005</v>
          </cell>
          <cell r="B1282">
            <v>44981</v>
          </cell>
          <cell r="C1282">
            <v>44984</v>
          </cell>
          <cell r="F1282" t="str">
            <v>1610622</v>
          </cell>
          <cell r="G1282">
            <v>5</v>
          </cell>
          <cell r="H1282">
            <v>61</v>
          </cell>
          <cell r="I1282" t="str">
            <v>福岡</v>
          </cell>
          <cell r="J1282" t="str">
            <v>リファレンス駅東ビル</v>
          </cell>
          <cell r="K1282" t="str">
            <v>V1</v>
          </cell>
          <cell r="L1282">
            <v>45099</v>
          </cell>
          <cell r="M1282">
            <v>45100</v>
          </cell>
          <cell r="O1282" t="str">
            <v>福岡</v>
          </cell>
          <cell r="P1282" t="str">
            <v>一般</v>
          </cell>
          <cell r="Q1282">
            <v>1</v>
          </cell>
          <cell r="R1282" t="str">
            <v>ヤマグチ</v>
          </cell>
          <cell r="S1282" t="str">
            <v>ケイタ</v>
          </cell>
          <cell r="T1282" t="str">
            <v>ヤマグチ　ケイタ</v>
          </cell>
          <cell r="U1282" t="str">
            <v>山口</v>
          </cell>
          <cell r="V1282" t="str">
            <v>敬太</v>
          </cell>
          <cell r="W1282" t="str">
            <v>山口　敬太</v>
          </cell>
          <cell r="X1282">
            <v>24525</v>
          </cell>
          <cell r="Y1282">
            <v>56</v>
          </cell>
          <cell r="Z1282" t="str">
            <v>811-5107</v>
          </cell>
          <cell r="AA1282" t="str">
            <v>長崎県</v>
          </cell>
          <cell r="AB1282" t="str">
            <v>壱岐市郷ノ浦町有安触747番地</v>
          </cell>
          <cell r="AC1282" t="str">
            <v/>
          </cell>
          <cell r="AD1282" t="str">
            <v>080-8350-0821</v>
          </cell>
          <cell r="AE1282" t="str">
            <v>yamaguchi@choken21.com</v>
          </cell>
          <cell r="AF1282" t="str">
            <v>株式会社　長　建</v>
          </cell>
          <cell r="AG1282" t="str">
            <v>工事部</v>
          </cell>
          <cell r="AH1282" t="str">
            <v>812-0014</v>
          </cell>
          <cell r="AI1282" t="str">
            <v>福岡県</v>
          </cell>
          <cell r="AJ1282" t="str">
            <v>福岡市博多区比恵町1-18</v>
          </cell>
          <cell r="AK1282" t="str">
            <v>東カン第二ビル　210号</v>
          </cell>
          <cell r="AL1282" t="str">
            <v>092-433-0191</v>
          </cell>
          <cell r="AM1282" t="str">
            <v>⑥</v>
          </cell>
          <cell r="AN1282" t="str">
            <v>山口　敬太</v>
          </cell>
          <cell r="AO1282">
            <v>1</v>
          </cell>
          <cell r="AP1282">
            <v>1</v>
          </cell>
          <cell r="AS1282" t="str">
            <v>三菱</v>
          </cell>
          <cell r="AT1282">
            <v>44985</v>
          </cell>
          <cell r="BA1282">
            <v>40</v>
          </cell>
          <cell r="BB1282" t="str">
            <v>○</v>
          </cell>
          <cell r="BC1282" t="str">
            <v>221610622005</v>
          </cell>
          <cell r="BD1282">
            <v>45100</v>
          </cell>
          <cell r="BE1282">
            <v>45103</v>
          </cell>
          <cell r="BF1282">
            <v>45119</v>
          </cell>
          <cell r="BG1282" t="str">
            <v>9:30</v>
          </cell>
          <cell r="BH1282" t="str">
            <v>17:00</v>
          </cell>
          <cell r="BI1282" t="str">
            <v>9:00</v>
          </cell>
          <cell r="BJ1282" t="str">
            <v>17:10</v>
          </cell>
          <cell r="BK1282" t="str">
            <v/>
          </cell>
          <cell r="BL1282" t="str">
            <v/>
          </cell>
        </row>
        <row r="1283">
          <cell r="A1283" t="str">
            <v>23-1610622-006</v>
          </cell>
          <cell r="B1283">
            <v>45001</v>
          </cell>
          <cell r="C1283">
            <v>45001</v>
          </cell>
          <cell r="F1283" t="str">
            <v>1610622</v>
          </cell>
          <cell r="G1283">
            <v>6</v>
          </cell>
          <cell r="H1283">
            <v>61</v>
          </cell>
          <cell r="I1283" t="str">
            <v>福岡</v>
          </cell>
          <cell r="J1283" t="str">
            <v>リファレンス駅東ビル</v>
          </cell>
          <cell r="K1283" t="str">
            <v>V1</v>
          </cell>
          <cell r="L1283">
            <v>45099</v>
          </cell>
          <cell r="M1283">
            <v>45100</v>
          </cell>
          <cell r="O1283" t="str">
            <v>福岡</v>
          </cell>
          <cell r="P1283" t="str">
            <v>一般</v>
          </cell>
          <cell r="Q1283">
            <v>1</v>
          </cell>
          <cell r="R1283" t="str">
            <v>タケ</v>
          </cell>
          <cell r="S1283" t="str">
            <v>ヨウジロウ</v>
          </cell>
          <cell r="T1283" t="str">
            <v>タケ　ヨウジロウ</v>
          </cell>
          <cell r="U1283" t="str">
            <v>嶽</v>
          </cell>
          <cell r="V1283" t="str">
            <v>洋次郎</v>
          </cell>
          <cell r="W1283" t="str">
            <v>嶽　洋次郎</v>
          </cell>
          <cell r="X1283">
            <v>27522</v>
          </cell>
          <cell r="Y1283">
            <v>49</v>
          </cell>
          <cell r="Z1283" t="str">
            <v>811-1355</v>
          </cell>
          <cell r="AA1283" t="str">
            <v>福岡県</v>
          </cell>
          <cell r="AB1283" t="str">
            <v>福岡市南区桧原1丁目13番1号</v>
          </cell>
          <cell r="AD1283" t="str">
            <v>090-6568-7532</v>
          </cell>
          <cell r="AE1283" t="str">
            <v>take@an-home.jp</v>
          </cell>
          <cell r="AF1283" t="str">
            <v>株式会社 エー・エヌ・ホーム</v>
          </cell>
          <cell r="AH1283" t="str">
            <v>815-0035</v>
          </cell>
          <cell r="AI1283" t="str">
            <v>福岡県</v>
          </cell>
          <cell r="AJ1283" t="str">
            <v>福岡市南区向野1丁目13番1</v>
          </cell>
          <cell r="AL1283" t="str">
            <v>092-512-2122</v>
          </cell>
          <cell r="AM1283" t="str">
            <v>①</v>
          </cell>
          <cell r="AN1283" t="str">
            <v>嶽　洋次郎</v>
          </cell>
          <cell r="AO1283">
            <v>1</v>
          </cell>
          <cell r="AP1283">
            <v>1</v>
          </cell>
          <cell r="AS1283" t="str">
            <v>三菱</v>
          </cell>
          <cell r="AT1283">
            <v>45030</v>
          </cell>
          <cell r="BA1283">
            <v>38</v>
          </cell>
          <cell r="BB1283" t="str">
            <v>○</v>
          </cell>
          <cell r="BC1283" t="str">
            <v>221610622006</v>
          </cell>
          <cell r="BD1283">
            <v>45100</v>
          </cell>
          <cell r="BE1283">
            <v>45103</v>
          </cell>
          <cell r="BF1283">
            <v>45119</v>
          </cell>
          <cell r="BG1283" t="str">
            <v>9:30</v>
          </cell>
          <cell r="BH1283" t="str">
            <v>17:00</v>
          </cell>
          <cell r="BI1283" t="str">
            <v>9:00</v>
          </cell>
          <cell r="BJ1283" t="str">
            <v>17:10</v>
          </cell>
          <cell r="BK1283" t="str">
            <v/>
          </cell>
          <cell r="BL1283" t="str">
            <v/>
          </cell>
        </row>
        <row r="1284">
          <cell r="A1284" t="str">
            <v>23-1610622-007</v>
          </cell>
          <cell r="B1284">
            <v>45005</v>
          </cell>
          <cell r="C1284">
            <v>45005</v>
          </cell>
          <cell r="F1284" t="str">
            <v>1610622</v>
          </cell>
          <cell r="G1284">
            <v>7</v>
          </cell>
          <cell r="H1284">
            <v>61</v>
          </cell>
          <cell r="I1284" t="str">
            <v>福岡</v>
          </cell>
          <cell r="J1284" t="str">
            <v>リファレンス駅東ビル</v>
          </cell>
          <cell r="K1284" t="str">
            <v>V1</v>
          </cell>
          <cell r="L1284">
            <v>45099</v>
          </cell>
          <cell r="M1284">
            <v>45100</v>
          </cell>
          <cell r="O1284" t="str">
            <v>福岡</v>
          </cell>
          <cell r="P1284" t="str">
            <v>一般</v>
          </cell>
          <cell r="Q1284">
            <v>1</v>
          </cell>
          <cell r="R1284" t="str">
            <v>ナガミ</v>
          </cell>
          <cell r="S1284" t="str">
            <v>リュウヘイ</v>
          </cell>
          <cell r="T1284" t="str">
            <v>ナガミ　リュウヘイ</v>
          </cell>
          <cell r="U1284" t="str">
            <v>永見</v>
          </cell>
          <cell r="V1284" t="str">
            <v>竜平</v>
          </cell>
          <cell r="W1284" t="str">
            <v>永見　竜平</v>
          </cell>
          <cell r="X1284">
            <v>34620</v>
          </cell>
          <cell r="Y1284">
            <v>28</v>
          </cell>
          <cell r="Z1284" t="str">
            <v>811-1346</v>
          </cell>
          <cell r="AA1284" t="str">
            <v>福岡県</v>
          </cell>
          <cell r="AB1284" t="str">
            <v>福岡市南区老司5-40-6</v>
          </cell>
          <cell r="AC1284" t="str">
            <v/>
          </cell>
          <cell r="AD1284" t="str">
            <v>080-8380-5398</v>
          </cell>
          <cell r="AE1284" t="str">
            <v>nagami.ryuhei@panasonic-homes.com</v>
          </cell>
          <cell r="AF1284" t="str">
            <v>パナソニックリフォーム株式会社</v>
          </cell>
          <cell r="AG1284" t="str">
            <v>西部支社九州営業部</v>
          </cell>
          <cell r="AH1284" t="str">
            <v>810-0011</v>
          </cell>
          <cell r="AI1284" t="str">
            <v>福岡県</v>
          </cell>
          <cell r="AJ1284" t="str">
            <v>福岡市中央区高砂1-24-20</v>
          </cell>
          <cell r="AK1284" t="str">
            <v>ちくぎん福岡ビル4階</v>
          </cell>
          <cell r="AL1284" t="str">
            <v>092-532-8746</v>
          </cell>
          <cell r="AM1284" t="str">
            <v>①</v>
          </cell>
          <cell r="AN1284" t="str">
            <v>永見　竜平</v>
          </cell>
          <cell r="AO1284">
            <v>1</v>
          </cell>
          <cell r="AP1284">
            <v>1</v>
          </cell>
          <cell r="AS1284" t="str">
            <v>一括</v>
          </cell>
          <cell r="BA1284">
            <v>38</v>
          </cell>
          <cell r="BB1284" t="str">
            <v>○</v>
          </cell>
          <cell r="BC1284" t="str">
            <v>221610622007</v>
          </cell>
          <cell r="BD1284">
            <v>45100</v>
          </cell>
          <cell r="BE1284">
            <v>45103</v>
          </cell>
          <cell r="BF1284">
            <v>45119</v>
          </cell>
          <cell r="BG1284" t="str">
            <v>9:30</v>
          </cell>
          <cell r="BH1284" t="str">
            <v>17:00</v>
          </cell>
          <cell r="BI1284" t="str">
            <v>9:00</v>
          </cell>
          <cell r="BJ1284" t="str">
            <v>17:10</v>
          </cell>
          <cell r="BK1284" t="str">
            <v/>
          </cell>
          <cell r="BL1284" t="str">
            <v/>
          </cell>
        </row>
        <row r="1285">
          <cell r="A1285" t="str">
            <v>23-1610622-008</v>
          </cell>
          <cell r="B1285">
            <v>45001</v>
          </cell>
          <cell r="C1285">
            <v>45005</v>
          </cell>
          <cell r="F1285" t="str">
            <v>1610622</v>
          </cell>
          <cell r="G1285">
            <v>8</v>
          </cell>
          <cell r="H1285">
            <v>61</v>
          </cell>
          <cell r="I1285" t="str">
            <v>福岡</v>
          </cell>
          <cell r="J1285" t="str">
            <v>リファレンス駅東ビル</v>
          </cell>
          <cell r="K1285" t="str">
            <v>V1</v>
          </cell>
          <cell r="L1285">
            <v>45099</v>
          </cell>
          <cell r="M1285">
            <v>45100</v>
          </cell>
          <cell r="O1285" t="str">
            <v>福岡</v>
          </cell>
          <cell r="P1285" t="str">
            <v>一般</v>
          </cell>
          <cell r="Q1285">
            <v>1</v>
          </cell>
          <cell r="R1285" t="str">
            <v>クボタ</v>
          </cell>
          <cell r="S1285" t="str">
            <v>ショウゾウ</v>
          </cell>
          <cell r="T1285" t="str">
            <v>クボタ　ショウゾウ</v>
          </cell>
          <cell r="U1285" t="str">
            <v>久保田</v>
          </cell>
          <cell r="V1285" t="str">
            <v>正三</v>
          </cell>
          <cell r="W1285" t="str">
            <v>久保田　正三</v>
          </cell>
          <cell r="X1285">
            <v>30903</v>
          </cell>
          <cell r="Y1285">
            <v>40</v>
          </cell>
          <cell r="Z1285" t="str">
            <v>814-0171</v>
          </cell>
          <cell r="AA1285" t="str">
            <v>福岡県</v>
          </cell>
          <cell r="AB1285" t="str">
            <v>福岡市早良区野芥6-7-28</v>
          </cell>
          <cell r="AD1285" t="str">
            <v>080-1531-3920</v>
          </cell>
          <cell r="AE1285" t="str">
            <v>kubota.shozo@panasonic-homes.com</v>
          </cell>
          <cell r="AF1285" t="str">
            <v>パナソニックリフォーム株式会社</v>
          </cell>
          <cell r="AG1285" t="str">
            <v>西部支社九州営業部</v>
          </cell>
          <cell r="AH1285" t="str">
            <v>810-0011</v>
          </cell>
          <cell r="AI1285" t="str">
            <v>福岡県</v>
          </cell>
          <cell r="AJ1285" t="str">
            <v>福岡市中央区高砂1-24-20</v>
          </cell>
          <cell r="AK1285" t="str">
            <v>ちくぎん福岡ビル4階</v>
          </cell>
          <cell r="AL1285" t="str">
            <v>092-532-8746</v>
          </cell>
          <cell r="AM1285" t="str">
            <v>⑥</v>
          </cell>
          <cell r="AN1285" t="str">
            <v>久保田　正三</v>
          </cell>
          <cell r="AO1285">
            <v>1</v>
          </cell>
          <cell r="AP1285">
            <v>1</v>
          </cell>
          <cell r="AS1285" t="str">
            <v>一括</v>
          </cell>
          <cell r="BA1285">
            <v>40</v>
          </cell>
          <cell r="BB1285" t="str">
            <v>○</v>
          </cell>
          <cell r="BC1285" t="str">
            <v>221610622008</v>
          </cell>
          <cell r="BD1285">
            <v>45100</v>
          </cell>
          <cell r="BE1285">
            <v>45103</v>
          </cell>
          <cell r="BF1285">
            <v>45119</v>
          </cell>
          <cell r="BG1285" t="str">
            <v>9:30</v>
          </cell>
          <cell r="BH1285" t="str">
            <v>17:00</v>
          </cell>
          <cell r="BI1285" t="str">
            <v>9:00</v>
          </cell>
          <cell r="BJ1285" t="str">
            <v>17:10</v>
          </cell>
          <cell r="BK1285" t="str">
            <v/>
          </cell>
          <cell r="BL1285" t="str">
            <v/>
          </cell>
        </row>
        <row r="1286">
          <cell r="A1286" t="str">
            <v>23-1610622-009</v>
          </cell>
          <cell r="B1286">
            <v>44999</v>
          </cell>
          <cell r="C1286">
            <v>45005</v>
          </cell>
          <cell r="F1286" t="str">
            <v>1610622</v>
          </cell>
          <cell r="G1286">
            <v>9</v>
          </cell>
          <cell r="H1286">
            <v>61</v>
          </cell>
          <cell r="I1286" t="str">
            <v>福岡</v>
          </cell>
          <cell r="J1286" t="str">
            <v>リファレンス駅東ビル</v>
          </cell>
          <cell r="K1286" t="str">
            <v>V1</v>
          </cell>
          <cell r="L1286">
            <v>45099</v>
          </cell>
          <cell r="M1286">
            <v>45100</v>
          </cell>
          <cell r="O1286" t="str">
            <v>福岡</v>
          </cell>
          <cell r="P1286" t="str">
            <v>一般</v>
          </cell>
          <cell r="Q1286">
            <v>1</v>
          </cell>
          <cell r="R1286" t="str">
            <v>ヤマミズ</v>
          </cell>
          <cell r="S1286" t="str">
            <v>カンナ</v>
          </cell>
          <cell r="T1286" t="str">
            <v>ヤマミズ　カンナ</v>
          </cell>
          <cell r="U1286" t="str">
            <v>山水</v>
          </cell>
          <cell r="V1286" t="str">
            <v>栞名</v>
          </cell>
          <cell r="W1286" t="str">
            <v>山水　栞名</v>
          </cell>
          <cell r="X1286">
            <v>36459</v>
          </cell>
          <cell r="Y1286">
            <v>24</v>
          </cell>
          <cell r="Z1286" t="str">
            <v>810-0004</v>
          </cell>
          <cell r="AA1286" t="str">
            <v>福岡県</v>
          </cell>
          <cell r="AB1286" t="str">
            <v>福岡市中央区渡辺通2-8-3</v>
          </cell>
          <cell r="AD1286" t="str">
            <v>070-7817-4094</v>
          </cell>
          <cell r="AE1286" t="str">
            <v>yamamizu.kanna@panasonic-homes.com</v>
          </cell>
          <cell r="AF1286" t="str">
            <v>パナソニックリフォーム株式会社</v>
          </cell>
          <cell r="AG1286" t="str">
            <v>西部支社九州営業部</v>
          </cell>
          <cell r="AH1286" t="str">
            <v>810-0011</v>
          </cell>
          <cell r="AI1286" t="str">
            <v>福岡県</v>
          </cell>
          <cell r="AJ1286" t="str">
            <v>福岡市中央区高砂1-24-20</v>
          </cell>
          <cell r="AK1286" t="str">
            <v>ちくぎん福岡ビル4階</v>
          </cell>
          <cell r="AL1286" t="str">
            <v>092-532-8746</v>
          </cell>
          <cell r="AM1286" t="str">
            <v>①</v>
          </cell>
          <cell r="AN1286" t="str">
            <v>山水　栞名</v>
          </cell>
          <cell r="AO1286">
            <v>1</v>
          </cell>
          <cell r="AP1286">
            <v>1</v>
          </cell>
          <cell r="AS1286" t="str">
            <v>一括</v>
          </cell>
          <cell r="BA1286">
            <v>37</v>
          </cell>
          <cell r="BB1286" t="str">
            <v>○</v>
          </cell>
          <cell r="BC1286" t="str">
            <v>221610622009</v>
          </cell>
          <cell r="BD1286">
            <v>45100</v>
          </cell>
          <cell r="BE1286">
            <v>45103</v>
          </cell>
          <cell r="BF1286">
            <v>45119</v>
          </cell>
          <cell r="BG1286" t="str">
            <v>9:30</v>
          </cell>
          <cell r="BH1286" t="str">
            <v>17:00</v>
          </cell>
          <cell r="BI1286" t="str">
            <v>9:00</v>
          </cell>
          <cell r="BJ1286" t="str">
            <v>17:10</v>
          </cell>
          <cell r="BK1286" t="str">
            <v/>
          </cell>
          <cell r="BL1286" t="str">
            <v/>
          </cell>
        </row>
        <row r="1287">
          <cell r="A1287" t="str">
            <v>23-1610622-010</v>
          </cell>
          <cell r="B1287">
            <v>44995</v>
          </cell>
          <cell r="C1287">
            <v>45005</v>
          </cell>
          <cell r="F1287" t="str">
            <v>1610622</v>
          </cell>
          <cell r="G1287">
            <v>10</v>
          </cell>
          <cell r="H1287">
            <v>61</v>
          </cell>
          <cell r="I1287" t="str">
            <v>福岡</v>
          </cell>
          <cell r="J1287" t="str">
            <v>リファレンス駅東ビル</v>
          </cell>
          <cell r="K1287" t="str">
            <v>V1</v>
          </cell>
          <cell r="L1287">
            <v>45099</v>
          </cell>
          <cell r="M1287">
            <v>45100</v>
          </cell>
          <cell r="O1287" t="str">
            <v>福岡</v>
          </cell>
          <cell r="P1287" t="str">
            <v>一般</v>
          </cell>
          <cell r="Q1287">
            <v>1</v>
          </cell>
          <cell r="R1287" t="str">
            <v>イシイ</v>
          </cell>
          <cell r="S1287" t="str">
            <v>ユウキ</v>
          </cell>
          <cell r="T1287" t="str">
            <v>イシイ　ユウキ</v>
          </cell>
          <cell r="U1287" t="str">
            <v>石井</v>
          </cell>
          <cell r="V1287" t="str">
            <v>佑季</v>
          </cell>
          <cell r="W1287" t="str">
            <v>石井　佑季</v>
          </cell>
          <cell r="X1287">
            <v>32900</v>
          </cell>
          <cell r="Y1287">
            <v>33</v>
          </cell>
          <cell r="Z1287" t="str">
            <v>812-0853</v>
          </cell>
          <cell r="AA1287" t="str">
            <v>福岡県</v>
          </cell>
          <cell r="AB1287" t="str">
            <v>福岡市博多区東平尾2-3-12-2-201</v>
          </cell>
          <cell r="AC1287" t="str">
            <v>ソレイユ空港南B棟201</v>
          </cell>
          <cell r="AD1287" t="str">
            <v>080-8504-8917</v>
          </cell>
          <cell r="AE1287" t="str">
            <v>ishii.yuki001@panasonic-homes.com</v>
          </cell>
          <cell r="AF1287" t="str">
            <v>パナソニックリフォーム株式会社</v>
          </cell>
          <cell r="AG1287" t="str">
            <v>西部支社九州営業部</v>
          </cell>
          <cell r="AH1287" t="str">
            <v>810-0011</v>
          </cell>
          <cell r="AI1287" t="str">
            <v>福岡県</v>
          </cell>
          <cell r="AJ1287" t="str">
            <v>福岡市中央区高砂1-24-20</v>
          </cell>
          <cell r="AK1287" t="str">
            <v>ちくぎん福岡ビル4階</v>
          </cell>
          <cell r="AL1287" t="str">
            <v>092-532-8746</v>
          </cell>
          <cell r="AM1287" t="str">
            <v>①</v>
          </cell>
          <cell r="AN1287" t="str">
            <v>石井　佑季</v>
          </cell>
          <cell r="AO1287">
            <v>1</v>
          </cell>
          <cell r="AP1287">
            <v>1</v>
          </cell>
          <cell r="AS1287" t="str">
            <v>一括</v>
          </cell>
          <cell r="BA1287">
            <v>32</v>
          </cell>
          <cell r="BB1287" t="str">
            <v>○</v>
          </cell>
          <cell r="BC1287" t="str">
            <v>221610622010</v>
          </cell>
          <cell r="BD1287">
            <v>45100</v>
          </cell>
          <cell r="BE1287">
            <v>45103</v>
          </cell>
          <cell r="BF1287">
            <v>45119</v>
          </cell>
          <cell r="BG1287" t="str">
            <v>9:30</v>
          </cell>
          <cell r="BH1287" t="str">
            <v>17:00</v>
          </cell>
          <cell r="BI1287" t="str">
            <v>9:00</v>
          </cell>
          <cell r="BJ1287" t="str">
            <v>17:10</v>
          </cell>
          <cell r="BK1287" t="str">
            <v/>
          </cell>
          <cell r="BL1287" t="str">
            <v/>
          </cell>
        </row>
        <row r="1288">
          <cell r="A1288" t="str">
            <v>23-1610622-011</v>
          </cell>
          <cell r="B1288">
            <v>45001</v>
          </cell>
          <cell r="C1288">
            <v>45005</v>
          </cell>
          <cell r="F1288" t="str">
            <v>1610622</v>
          </cell>
          <cell r="G1288">
            <v>11</v>
          </cell>
          <cell r="H1288">
            <v>61</v>
          </cell>
          <cell r="I1288" t="str">
            <v>福岡</v>
          </cell>
          <cell r="J1288" t="str">
            <v>リファレンス駅東ビル</v>
          </cell>
          <cell r="K1288" t="str">
            <v>V1</v>
          </cell>
          <cell r="L1288">
            <v>45099</v>
          </cell>
          <cell r="M1288">
            <v>45100</v>
          </cell>
          <cell r="O1288" t="str">
            <v>福岡</v>
          </cell>
          <cell r="P1288" t="str">
            <v>一般</v>
          </cell>
          <cell r="Q1288">
            <v>1</v>
          </cell>
          <cell r="R1288" t="str">
            <v>ナガノ</v>
          </cell>
          <cell r="S1288" t="str">
            <v>カナ</v>
          </cell>
          <cell r="T1288" t="str">
            <v>ナガノ　カナ</v>
          </cell>
          <cell r="U1288" t="str">
            <v>長野</v>
          </cell>
          <cell r="V1288" t="str">
            <v>加奈</v>
          </cell>
          <cell r="W1288" t="str">
            <v>長野　加奈</v>
          </cell>
          <cell r="X1288">
            <v>33389</v>
          </cell>
          <cell r="Y1288">
            <v>33</v>
          </cell>
          <cell r="Z1288" t="str">
            <v>811-1346</v>
          </cell>
          <cell r="AA1288" t="str">
            <v>福岡県</v>
          </cell>
          <cell r="AB1288" t="str">
            <v>福岡市南区老司5-40-6</v>
          </cell>
          <cell r="AD1288" t="str">
            <v>080-1408-2818</v>
          </cell>
          <cell r="AE1288" t="str">
            <v>nagano.kana@panasonic-homes.com</v>
          </cell>
          <cell r="AF1288" t="str">
            <v>パナソニックリフォーム株式会社</v>
          </cell>
          <cell r="AG1288" t="str">
            <v>西部支社九州営業部</v>
          </cell>
          <cell r="AH1288" t="str">
            <v>810-0011</v>
          </cell>
          <cell r="AI1288" t="str">
            <v>福岡県</v>
          </cell>
          <cell r="AJ1288" t="str">
            <v>福岡市中央区高砂1-24-20</v>
          </cell>
          <cell r="AK1288" t="str">
            <v>ちくぎん福岡ビル4階</v>
          </cell>
          <cell r="AL1288" t="str">
            <v>092-532-8746</v>
          </cell>
          <cell r="AM1288" t="str">
            <v>①</v>
          </cell>
          <cell r="AN1288" t="str">
            <v>長野　加奈</v>
          </cell>
          <cell r="AO1288">
            <v>1</v>
          </cell>
          <cell r="AP1288">
            <v>1</v>
          </cell>
          <cell r="AS1288" t="str">
            <v>一括</v>
          </cell>
          <cell r="BA1288">
            <v>39</v>
          </cell>
          <cell r="BB1288" t="str">
            <v>○</v>
          </cell>
          <cell r="BC1288" t="str">
            <v>221610622011</v>
          </cell>
          <cell r="BD1288">
            <v>45100</v>
          </cell>
          <cell r="BE1288">
            <v>45103</v>
          </cell>
          <cell r="BF1288">
            <v>45119</v>
          </cell>
          <cell r="BG1288" t="str">
            <v>9:30</v>
          </cell>
          <cell r="BH1288" t="str">
            <v>17:00</v>
          </cell>
          <cell r="BI1288" t="str">
            <v>9:00</v>
          </cell>
          <cell r="BJ1288" t="str">
            <v>17:10</v>
          </cell>
          <cell r="BK1288" t="str">
            <v/>
          </cell>
          <cell r="BL1288" t="str">
            <v/>
          </cell>
        </row>
        <row r="1289">
          <cell r="A1289" t="str">
            <v>23-1610622-012</v>
          </cell>
          <cell r="B1289">
            <v>45001</v>
          </cell>
          <cell r="C1289">
            <v>45005</v>
          </cell>
          <cell r="F1289" t="str">
            <v>1610622</v>
          </cell>
          <cell r="G1289">
            <v>12</v>
          </cell>
          <cell r="H1289">
            <v>61</v>
          </cell>
          <cell r="I1289" t="str">
            <v>福岡</v>
          </cell>
          <cell r="J1289" t="str">
            <v>リファレンス駅東ビル</v>
          </cell>
          <cell r="K1289" t="str">
            <v>V1</v>
          </cell>
          <cell r="L1289">
            <v>45099</v>
          </cell>
          <cell r="M1289">
            <v>45100</v>
          </cell>
          <cell r="O1289" t="str">
            <v>福岡</v>
          </cell>
          <cell r="P1289" t="str">
            <v>一般</v>
          </cell>
          <cell r="Q1289">
            <v>1</v>
          </cell>
          <cell r="R1289" t="str">
            <v>フジタ</v>
          </cell>
          <cell r="S1289" t="str">
            <v>ユウキ</v>
          </cell>
          <cell r="T1289" t="str">
            <v>フジタ　ユウキ</v>
          </cell>
          <cell r="U1289" t="str">
            <v>藤田</v>
          </cell>
          <cell r="V1289" t="str">
            <v>侑希</v>
          </cell>
          <cell r="W1289" t="str">
            <v>藤田　侑希</v>
          </cell>
          <cell r="X1289">
            <v>33651</v>
          </cell>
          <cell r="Y1289">
            <v>32</v>
          </cell>
          <cell r="Z1289" t="str">
            <v>816-0846</v>
          </cell>
          <cell r="AA1289" t="str">
            <v>福岡県</v>
          </cell>
          <cell r="AB1289" t="str">
            <v>春日市下白水南4-20-1</v>
          </cell>
          <cell r="AC1289" t="str">
            <v>イルマーレ　405号</v>
          </cell>
          <cell r="AD1289" t="str">
            <v>080-8314-9120</v>
          </cell>
          <cell r="AE1289" t="str">
            <v>fujita.yuki@panasonic-homes.com</v>
          </cell>
          <cell r="AF1289" t="str">
            <v>パナソニックリフォーム株式会社</v>
          </cell>
          <cell r="AG1289" t="str">
            <v>西部支社九州営業部</v>
          </cell>
          <cell r="AH1289" t="str">
            <v>810-0011</v>
          </cell>
          <cell r="AI1289" t="str">
            <v>福岡県</v>
          </cell>
          <cell r="AJ1289" t="str">
            <v>福岡市中央区高砂1-24-20</v>
          </cell>
          <cell r="AK1289" t="str">
            <v>ちくぎん福岡ビル4階</v>
          </cell>
          <cell r="AL1289" t="str">
            <v>092-532-8746</v>
          </cell>
          <cell r="AM1289" t="str">
            <v>①</v>
          </cell>
          <cell r="AN1289" t="str">
            <v>藤田　侑希</v>
          </cell>
          <cell r="AO1289">
            <v>1</v>
          </cell>
          <cell r="AP1289">
            <v>1</v>
          </cell>
          <cell r="AS1289" t="str">
            <v>一括</v>
          </cell>
          <cell r="BA1289">
            <v>31</v>
          </cell>
          <cell r="BB1289" t="str">
            <v>○</v>
          </cell>
          <cell r="BC1289" t="str">
            <v>221610622012</v>
          </cell>
          <cell r="BD1289">
            <v>45100</v>
          </cell>
          <cell r="BE1289">
            <v>45103</v>
          </cell>
          <cell r="BF1289">
            <v>45119</v>
          </cell>
          <cell r="BG1289" t="str">
            <v>9:30</v>
          </cell>
          <cell r="BH1289" t="str">
            <v>17:00</v>
          </cell>
          <cell r="BI1289" t="str">
            <v>9:00</v>
          </cell>
          <cell r="BJ1289" t="str">
            <v>17:10</v>
          </cell>
          <cell r="BK1289" t="str">
            <v/>
          </cell>
          <cell r="BL1289" t="str">
            <v/>
          </cell>
        </row>
        <row r="1290">
          <cell r="A1290" t="str">
            <v>23-1610622-013</v>
          </cell>
          <cell r="B1290">
            <v>45005</v>
          </cell>
          <cell r="C1290">
            <v>45005</v>
          </cell>
          <cell r="F1290" t="str">
            <v>1610622</v>
          </cell>
          <cell r="G1290">
            <v>13</v>
          </cell>
          <cell r="H1290">
            <v>61</v>
          </cell>
          <cell r="I1290" t="str">
            <v>福岡</v>
          </cell>
          <cell r="J1290" t="str">
            <v>リファレンス駅東ビル</v>
          </cell>
          <cell r="K1290" t="str">
            <v>V1</v>
          </cell>
          <cell r="L1290">
            <v>45099</v>
          </cell>
          <cell r="M1290">
            <v>45100</v>
          </cell>
          <cell r="O1290" t="str">
            <v>福岡</v>
          </cell>
          <cell r="P1290" t="str">
            <v>一般</v>
          </cell>
          <cell r="Q1290">
            <v>1</v>
          </cell>
          <cell r="R1290" t="str">
            <v>クニサキ</v>
          </cell>
          <cell r="S1290" t="str">
            <v>カズヒコ</v>
          </cell>
          <cell r="T1290" t="str">
            <v>クニサキ　カズヒコ</v>
          </cell>
          <cell r="U1290" t="str">
            <v>國崎</v>
          </cell>
          <cell r="V1290" t="str">
            <v>一彦</v>
          </cell>
          <cell r="W1290" t="str">
            <v>國崎　一彦</v>
          </cell>
          <cell r="X1290">
            <v>22833</v>
          </cell>
          <cell r="Y1290">
            <v>60</v>
          </cell>
          <cell r="Z1290" t="str">
            <v>830-0003</v>
          </cell>
          <cell r="AA1290" t="str">
            <v>福岡県</v>
          </cell>
          <cell r="AB1290" t="str">
            <v>久留米市東櫛原町311-5</v>
          </cell>
          <cell r="AC1290" t="str">
            <v/>
          </cell>
          <cell r="AD1290" t="str">
            <v>080-2472-5760</v>
          </cell>
          <cell r="AE1290" t="str">
            <v>kunisaki.kazuhiko@panasonic-homes.com</v>
          </cell>
          <cell r="AF1290" t="str">
            <v>パナソニックリフォーム株式会社</v>
          </cell>
          <cell r="AG1290" t="str">
            <v>西部支社九州営業部</v>
          </cell>
          <cell r="AH1290" t="str">
            <v>810-0011</v>
          </cell>
          <cell r="AI1290" t="str">
            <v>福岡県</v>
          </cell>
          <cell r="AJ1290" t="str">
            <v>福岡市中央区高砂1-24-20</v>
          </cell>
          <cell r="AK1290" t="str">
            <v>ちくぎん福岡ビル4階</v>
          </cell>
          <cell r="AL1290" t="str">
            <v>092-532-8746</v>
          </cell>
          <cell r="AM1290" t="str">
            <v>⑥</v>
          </cell>
          <cell r="AN1290" t="str">
            <v>國崎　一彦</v>
          </cell>
          <cell r="AO1290">
            <v>1</v>
          </cell>
          <cell r="AP1290">
            <v>1</v>
          </cell>
          <cell r="AS1290" t="str">
            <v>一括</v>
          </cell>
          <cell r="BA1290">
            <v>39</v>
          </cell>
          <cell r="BB1290" t="str">
            <v>○</v>
          </cell>
          <cell r="BC1290" t="str">
            <v>221610622013</v>
          </cell>
          <cell r="BD1290">
            <v>45100</v>
          </cell>
          <cell r="BE1290">
            <v>45103</v>
          </cell>
          <cell r="BF1290">
            <v>45119</v>
          </cell>
          <cell r="BG1290" t="str">
            <v>9:30</v>
          </cell>
          <cell r="BH1290" t="str">
            <v>17:00</v>
          </cell>
          <cell r="BI1290" t="str">
            <v>9:00</v>
          </cell>
          <cell r="BJ1290" t="str">
            <v>17:10</v>
          </cell>
          <cell r="BK1290" t="str">
            <v/>
          </cell>
          <cell r="BL1290" t="str">
            <v/>
          </cell>
        </row>
        <row r="1291">
          <cell r="A1291" t="str">
            <v>23-1610622-014</v>
          </cell>
          <cell r="B1291">
            <v>45015</v>
          </cell>
          <cell r="C1291">
            <v>45015</v>
          </cell>
          <cell r="F1291" t="str">
            <v>1610622</v>
          </cell>
          <cell r="G1291">
            <v>14</v>
          </cell>
          <cell r="H1291">
            <v>61</v>
          </cell>
          <cell r="I1291" t="str">
            <v>福岡</v>
          </cell>
          <cell r="J1291" t="str">
            <v>リファレンス駅東ビル</v>
          </cell>
          <cell r="K1291" t="str">
            <v>V1</v>
          </cell>
          <cell r="L1291">
            <v>45099</v>
          </cell>
          <cell r="M1291">
            <v>45100</v>
          </cell>
          <cell r="O1291" t="str">
            <v>福岡</v>
          </cell>
          <cell r="P1291" t="str">
            <v>一般</v>
          </cell>
          <cell r="Q1291">
            <v>1</v>
          </cell>
          <cell r="R1291" t="str">
            <v>ナガエ</v>
          </cell>
          <cell r="S1291" t="str">
            <v>タカヒコ</v>
          </cell>
          <cell r="T1291" t="str">
            <v>永江　タカヒコ</v>
          </cell>
          <cell r="U1291" t="str">
            <v>永江</v>
          </cell>
          <cell r="V1291" t="str">
            <v>崇彦</v>
          </cell>
          <cell r="W1291" t="str">
            <v>永江　崇彦</v>
          </cell>
          <cell r="X1291">
            <v>30985</v>
          </cell>
          <cell r="Y1291">
            <v>38</v>
          </cell>
          <cell r="Z1291" t="str">
            <v>813-0012</v>
          </cell>
          <cell r="AA1291" t="str">
            <v>福岡県</v>
          </cell>
          <cell r="AB1291" t="str">
            <v>福岡市東区香椎駅東4-2-2</v>
          </cell>
          <cell r="AC1291" t="str">
            <v/>
          </cell>
          <cell r="AD1291" t="str">
            <v>090-6892-7967</v>
          </cell>
          <cell r="AE1291" t="str">
            <v>nagae0404@yahoo.co.jp</v>
          </cell>
          <cell r="AF1291" t="str">
            <v>永江一級建築士事務所</v>
          </cell>
          <cell r="AH1291" t="str">
            <v>836-0072</v>
          </cell>
          <cell r="AI1291" t="str">
            <v>福岡県</v>
          </cell>
          <cell r="AJ1291" t="str">
            <v>大牟田市上屋敷町1-6-7</v>
          </cell>
          <cell r="AK1291" t="str">
            <v/>
          </cell>
          <cell r="AL1291" t="str">
            <v>0944-55-4379</v>
          </cell>
          <cell r="AM1291" t="str">
            <v>②</v>
          </cell>
          <cell r="AN1291" t="str">
            <v>永江　崇彦</v>
          </cell>
          <cell r="AO1291">
            <v>1</v>
          </cell>
          <cell r="AP1291">
            <v>0</v>
          </cell>
          <cell r="AS1291" t="str">
            <v>三菱</v>
          </cell>
          <cell r="AT1291">
            <v>45015</v>
          </cell>
          <cell r="BA1291">
            <v>39</v>
          </cell>
          <cell r="BB1291" t="str">
            <v>○</v>
          </cell>
          <cell r="BC1291" t="str">
            <v>221610622014</v>
          </cell>
          <cell r="BD1291">
            <v>45100</v>
          </cell>
          <cell r="BE1291">
            <v>45103</v>
          </cell>
          <cell r="BF1291">
            <v>45119</v>
          </cell>
          <cell r="BG1291" t="str">
            <v>9:30</v>
          </cell>
          <cell r="BH1291" t="str">
            <v>17:00</v>
          </cell>
          <cell r="BI1291" t="str">
            <v>9:00</v>
          </cell>
          <cell r="BJ1291" t="str">
            <v>17:10</v>
          </cell>
          <cell r="BK1291" t="str">
            <v/>
          </cell>
          <cell r="BL1291" t="str">
            <v/>
          </cell>
        </row>
        <row r="1292">
          <cell r="A1292" t="str">
            <v>23-1610622-015</v>
          </cell>
          <cell r="B1292">
            <v>45020</v>
          </cell>
          <cell r="C1292">
            <v>45021</v>
          </cell>
          <cell r="F1292" t="str">
            <v>1610622</v>
          </cell>
          <cell r="G1292">
            <v>15</v>
          </cell>
          <cell r="H1292">
            <v>61</v>
          </cell>
          <cell r="I1292" t="str">
            <v>福岡</v>
          </cell>
          <cell r="J1292" t="str">
            <v>リファレンス駅東ビル</v>
          </cell>
          <cell r="K1292" t="str">
            <v>V1</v>
          </cell>
          <cell r="L1292">
            <v>45099</v>
          </cell>
          <cell r="M1292">
            <v>45100</v>
          </cell>
          <cell r="O1292" t="str">
            <v>福岡</v>
          </cell>
          <cell r="P1292" t="str">
            <v>一般</v>
          </cell>
          <cell r="Q1292">
            <v>1</v>
          </cell>
          <cell r="R1292" t="str">
            <v>フルタ</v>
          </cell>
          <cell r="S1292" t="str">
            <v>ヒロシ</v>
          </cell>
          <cell r="T1292" t="str">
            <v>フルタ　ヒロシ</v>
          </cell>
          <cell r="U1292" t="str">
            <v>古田</v>
          </cell>
          <cell r="V1292" t="str">
            <v>大志</v>
          </cell>
          <cell r="W1292" t="str">
            <v>古田　大志</v>
          </cell>
          <cell r="X1292">
            <v>27034</v>
          </cell>
          <cell r="Y1292">
            <v>50</v>
          </cell>
          <cell r="Z1292" t="str">
            <v>812-0052</v>
          </cell>
          <cell r="AA1292" t="str">
            <v>福岡県</v>
          </cell>
          <cell r="AB1292" t="str">
            <v>福岡市東区貝塚団地10</v>
          </cell>
          <cell r="AC1292" t="str">
            <v>アーベインルネス貝塚10-203</v>
          </cell>
          <cell r="AD1292" t="str">
            <v>090-6632-1804</v>
          </cell>
          <cell r="AE1292" t="str">
            <v>h.furuta@eiwa-archi.co.jp</v>
          </cell>
          <cell r="AF1292" t="str">
            <v>株式会社栄和設計コンサルタント</v>
          </cell>
          <cell r="AH1292" t="str">
            <v>810-0074</v>
          </cell>
          <cell r="AI1292" t="str">
            <v>福岡県</v>
          </cell>
          <cell r="AJ1292" t="str">
            <v>福岡市中央区大手門2丁目8番6号</v>
          </cell>
          <cell r="AK1292" t="str">
            <v>アメックス大手門302</v>
          </cell>
          <cell r="AL1292" t="str">
            <v>092-711-8161</v>
          </cell>
          <cell r="AM1292" t="str">
            <v>⑥</v>
          </cell>
          <cell r="AN1292" t="str">
            <v>古田　大志</v>
          </cell>
          <cell r="AO1292">
            <v>1</v>
          </cell>
          <cell r="AP1292">
            <v>1</v>
          </cell>
          <cell r="AS1292" t="str">
            <v>三菱</v>
          </cell>
          <cell r="AT1292">
            <v>45026</v>
          </cell>
          <cell r="BA1292">
            <v>40</v>
          </cell>
          <cell r="BB1292" t="str">
            <v>○</v>
          </cell>
          <cell r="BC1292" t="str">
            <v>221610622015</v>
          </cell>
          <cell r="BD1292">
            <v>45100</v>
          </cell>
          <cell r="BE1292">
            <v>45103</v>
          </cell>
          <cell r="BF1292">
            <v>45119</v>
          </cell>
          <cell r="BG1292" t="str">
            <v>9:30</v>
          </cell>
          <cell r="BH1292" t="str">
            <v>17:00</v>
          </cell>
          <cell r="BI1292" t="str">
            <v>9:00</v>
          </cell>
          <cell r="BJ1292" t="str">
            <v>17:10</v>
          </cell>
          <cell r="BK1292" t="str">
            <v/>
          </cell>
          <cell r="BL1292" t="str">
            <v/>
          </cell>
        </row>
        <row r="1293">
          <cell r="A1293" t="str">
            <v>キャンセル</v>
          </cell>
          <cell r="B1293">
            <v>45021</v>
          </cell>
          <cell r="C1293">
            <v>45021</v>
          </cell>
          <cell r="F1293" t="str">
            <v>1610622</v>
          </cell>
          <cell r="G1293">
            <v>16</v>
          </cell>
          <cell r="H1293">
            <v>61</v>
          </cell>
          <cell r="I1293" t="str">
            <v>福岡</v>
          </cell>
          <cell r="J1293" t="str">
            <v>リファレンス駅東ビル</v>
          </cell>
          <cell r="K1293" t="str">
            <v>V1</v>
          </cell>
          <cell r="L1293">
            <v>45099</v>
          </cell>
          <cell r="M1293">
            <v>45100</v>
          </cell>
          <cell r="O1293" t="str">
            <v>福岡</v>
          </cell>
          <cell r="P1293" t="str">
            <v>一般</v>
          </cell>
          <cell r="Q1293">
            <v>1</v>
          </cell>
          <cell r="R1293" t="str">
            <v>イヨク</v>
          </cell>
          <cell r="S1293" t="str">
            <v>マサト</v>
          </cell>
          <cell r="T1293" t="str">
            <v>イヨク　マサト</v>
          </cell>
          <cell r="U1293" t="str">
            <v>伊能</v>
          </cell>
          <cell r="V1293" t="str">
            <v>正人</v>
          </cell>
          <cell r="W1293" t="str">
            <v>伊能　正人</v>
          </cell>
          <cell r="X1293">
            <v>26097</v>
          </cell>
          <cell r="Y1293">
            <v>51</v>
          </cell>
          <cell r="Z1293" t="str">
            <v>299-1112</v>
          </cell>
          <cell r="AA1293" t="str">
            <v>千葉県</v>
          </cell>
          <cell r="AB1293" t="str">
            <v>君津市泉77番地10</v>
          </cell>
          <cell r="AC1293" t="str">
            <v/>
          </cell>
          <cell r="AD1293" t="str">
            <v>080-4299-3567</v>
          </cell>
          <cell r="AE1293" t="str">
            <v>haradakeiri.akihara@gmail.com</v>
          </cell>
          <cell r="AF1293" t="str">
            <v>株式会社　原田建設</v>
          </cell>
          <cell r="AG1293" t="str">
            <v>工事部</v>
          </cell>
          <cell r="AH1293" t="str">
            <v>836-0057</v>
          </cell>
          <cell r="AI1293" t="str">
            <v>福岡県</v>
          </cell>
          <cell r="AJ1293" t="str">
            <v>大牟田市汐屋町4-10</v>
          </cell>
          <cell r="AK1293" t="str">
            <v/>
          </cell>
          <cell r="AL1293" t="str">
            <v>0944-56-5849</v>
          </cell>
          <cell r="AM1293" t="str">
            <v>①</v>
          </cell>
          <cell r="AN1293" t="str">
            <v>伊能　正人</v>
          </cell>
          <cell r="AO1293">
            <v>1</v>
          </cell>
          <cell r="AP1293">
            <v>1</v>
          </cell>
          <cell r="AS1293" t="str">
            <v>三菱</v>
          </cell>
          <cell r="BA1293" t="str">
            <v/>
          </cell>
          <cell r="BB1293" t="str">
            <v/>
          </cell>
          <cell r="BC1293" t="str">
            <v/>
          </cell>
          <cell r="BD1293" t="str">
            <v/>
          </cell>
          <cell r="BE1293" t="str">
            <v/>
          </cell>
          <cell r="BF1293" t="str">
            <v/>
          </cell>
          <cell r="BG1293" t="str">
            <v>9:30</v>
          </cell>
          <cell r="BH1293" t="str">
            <v>17:00</v>
          </cell>
          <cell r="BI1293" t="str">
            <v>9:00</v>
          </cell>
          <cell r="BJ1293" t="str">
            <v>17:10</v>
          </cell>
          <cell r="BK1293" t="str">
            <v/>
          </cell>
          <cell r="BL1293" t="str">
            <v/>
          </cell>
        </row>
        <row r="1294">
          <cell r="A1294" t="str">
            <v>キャンセル</v>
          </cell>
          <cell r="B1294">
            <v>45021</v>
          </cell>
          <cell r="C1294">
            <v>45021</v>
          </cell>
          <cell r="F1294" t="str">
            <v>1610622</v>
          </cell>
          <cell r="G1294">
            <v>17</v>
          </cell>
          <cell r="H1294">
            <v>61</v>
          </cell>
          <cell r="I1294" t="str">
            <v>福岡</v>
          </cell>
          <cell r="J1294" t="str">
            <v>リファレンス駅東ビル</v>
          </cell>
          <cell r="K1294" t="str">
            <v>V1</v>
          </cell>
          <cell r="L1294">
            <v>45099</v>
          </cell>
          <cell r="M1294">
            <v>45100</v>
          </cell>
          <cell r="O1294" t="str">
            <v>福岡</v>
          </cell>
          <cell r="P1294" t="str">
            <v>一般</v>
          </cell>
          <cell r="Q1294">
            <v>1</v>
          </cell>
          <cell r="R1294" t="str">
            <v>テシマ</v>
          </cell>
          <cell r="S1294" t="str">
            <v>チカラ</v>
          </cell>
          <cell r="T1294" t="str">
            <v>テシマ　チカラ</v>
          </cell>
          <cell r="U1294" t="str">
            <v>手島</v>
          </cell>
          <cell r="V1294" t="str">
            <v>力</v>
          </cell>
          <cell r="W1294" t="str">
            <v>手島　力</v>
          </cell>
          <cell r="X1294">
            <v>25529</v>
          </cell>
          <cell r="Y1294">
            <v>53</v>
          </cell>
          <cell r="Z1294" t="str">
            <v>839-0221</v>
          </cell>
          <cell r="AA1294" t="str">
            <v>福岡県</v>
          </cell>
          <cell r="AB1294" t="str">
            <v>みやま市高田町下楠田2000-18</v>
          </cell>
          <cell r="AC1294" t="str">
            <v>県営渡瀬団地1-303</v>
          </cell>
          <cell r="AD1294" t="str">
            <v>080-3957-5849</v>
          </cell>
          <cell r="AE1294" t="str">
            <v>haradakeiri.akihara@gmail.com</v>
          </cell>
          <cell r="AF1294" t="str">
            <v>株式会社　原田建設</v>
          </cell>
          <cell r="AG1294" t="str">
            <v>工事部</v>
          </cell>
          <cell r="AH1294" t="str">
            <v>836-0057</v>
          </cell>
          <cell r="AI1294" t="str">
            <v>福岡県</v>
          </cell>
          <cell r="AJ1294" t="str">
            <v>大牟田市汐屋町4-10</v>
          </cell>
          <cell r="AK1294" t="str">
            <v/>
          </cell>
          <cell r="AL1294" t="str">
            <v>0944-56-5849</v>
          </cell>
          <cell r="AM1294" t="str">
            <v>①</v>
          </cell>
          <cell r="AN1294" t="str">
            <v>手島　力</v>
          </cell>
          <cell r="AO1294">
            <v>1</v>
          </cell>
          <cell r="AP1294">
            <v>1</v>
          </cell>
          <cell r="AS1294" t="str">
            <v>三菱</v>
          </cell>
          <cell r="BA1294" t="str">
            <v/>
          </cell>
          <cell r="BB1294" t="str">
            <v/>
          </cell>
          <cell r="BC1294" t="str">
            <v/>
          </cell>
          <cell r="BD1294" t="str">
            <v/>
          </cell>
          <cell r="BE1294" t="str">
            <v/>
          </cell>
          <cell r="BF1294" t="str">
            <v/>
          </cell>
          <cell r="BG1294" t="str">
            <v>9:30</v>
          </cell>
          <cell r="BH1294" t="str">
            <v>17:00</v>
          </cell>
          <cell r="BI1294" t="str">
            <v>9:00</v>
          </cell>
          <cell r="BJ1294" t="str">
            <v>17:10</v>
          </cell>
          <cell r="BK1294" t="str">
            <v/>
          </cell>
          <cell r="BL1294" t="str">
            <v/>
          </cell>
        </row>
        <row r="1295">
          <cell r="A1295" t="str">
            <v>23-1610622-018</v>
          </cell>
          <cell r="B1295">
            <v>45023</v>
          </cell>
          <cell r="C1295">
            <v>45023</v>
          </cell>
          <cell r="F1295" t="str">
            <v>1610622</v>
          </cell>
          <cell r="G1295">
            <v>18</v>
          </cell>
          <cell r="H1295">
            <v>61</v>
          </cell>
          <cell r="I1295" t="str">
            <v>福岡</v>
          </cell>
          <cell r="J1295" t="str">
            <v>リファレンス駅東ビル</v>
          </cell>
          <cell r="K1295" t="str">
            <v>V1</v>
          </cell>
          <cell r="L1295">
            <v>45099</v>
          </cell>
          <cell r="M1295">
            <v>45100</v>
          </cell>
          <cell r="O1295" t="str">
            <v>福岡</v>
          </cell>
          <cell r="P1295" t="str">
            <v>一般</v>
          </cell>
          <cell r="Q1295">
            <v>1</v>
          </cell>
          <cell r="R1295" t="str">
            <v>ウシオ</v>
          </cell>
          <cell r="S1295" t="str">
            <v>タカヒロ</v>
          </cell>
          <cell r="T1295" t="str">
            <v>ウシオ　タカヒロ</v>
          </cell>
          <cell r="U1295" t="str">
            <v>牛尾</v>
          </cell>
          <cell r="V1295" t="str">
            <v>孝博</v>
          </cell>
          <cell r="W1295" t="str">
            <v>牛尾　孝博</v>
          </cell>
          <cell r="X1295">
            <v>30048</v>
          </cell>
          <cell r="Y1295">
            <v>41</v>
          </cell>
          <cell r="Z1295" t="str">
            <v>815-0042</v>
          </cell>
          <cell r="AA1295" t="str">
            <v>福岡県</v>
          </cell>
          <cell r="AB1295" t="str">
            <v>福岡市南区若久4丁目3ー7</v>
          </cell>
          <cell r="AC1295" t="str">
            <v>オリオン3ー503号</v>
          </cell>
          <cell r="AD1295" t="str">
            <v>080-7116-8059</v>
          </cell>
          <cell r="AE1295" t="str">
            <v>USHIOT@sip.sanwa-ss.co.jp</v>
          </cell>
          <cell r="AF1295" t="str">
            <v>株式会社鈴木シャッター</v>
          </cell>
          <cell r="AG1295" t="str">
            <v>メンテナンス課</v>
          </cell>
          <cell r="AH1295" t="str">
            <v>812-0042</v>
          </cell>
          <cell r="AI1295" t="str">
            <v>福岡県</v>
          </cell>
          <cell r="AJ1295" t="str">
            <v>福岡市博多区豊２丁目1ー13</v>
          </cell>
          <cell r="AK1295" t="str">
            <v/>
          </cell>
          <cell r="AL1295" t="str">
            <v>092-433-1715</v>
          </cell>
          <cell r="AM1295" t="str">
            <v>①</v>
          </cell>
          <cell r="AN1295" t="str">
            <v>牛尾　孝博</v>
          </cell>
          <cell r="AO1295">
            <v>0</v>
          </cell>
          <cell r="AP1295">
            <v>0</v>
          </cell>
          <cell r="AS1295" t="str">
            <v>三菱</v>
          </cell>
          <cell r="AT1295">
            <v>45032</v>
          </cell>
          <cell r="BA1295">
            <v>39</v>
          </cell>
          <cell r="BB1295" t="str">
            <v>○</v>
          </cell>
          <cell r="BC1295" t="str">
            <v>221610622018</v>
          </cell>
          <cell r="BD1295">
            <v>45100</v>
          </cell>
          <cell r="BE1295">
            <v>45103</v>
          </cell>
          <cell r="BF1295">
            <v>45119</v>
          </cell>
          <cell r="BG1295" t="str">
            <v>9:30</v>
          </cell>
          <cell r="BH1295" t="str">
            <v>17:00</v>
          </cell>
          <cell r="BI1295" t="str">
            <v>9:00</v>
          </cell>
          <cell r="BJ1295" t="str">
            <v>17:10</v>
          </cell>
          <cell r="BK1295" t="str">
            <v/>
          </cell>
          <cell r="BL1295" t="str">
            <v/>
          </cell>
        </row>
        <row r="1296">
          <cell r="A1296" t="str">
            <v>23-1610622-019</v>
          </cell>
          <cell r="B1296">
            <v>44994</v>
          </cell>
          <cell r="C1296">
            <v>45030</v>
          </cell>
          <cell r="F1296" t="str">
            <v>1610622</v>
          </cell>
          <cell r="G1296">
            <v>19</v>
          </cell>
          <cell r="H1296">
            <v>61</v>
          </cell>
          <cell r="I1296" t="str">
            <v>福岡</v>
          </cell>
          <cell r="J1296" t="str">
            <v>リファレンス駅東ビル</v>
          </cell>
          <cell r="K1296" t="str">
            <v>V1</v>
          </cell>
          <cell r="L1296">
            <v>45099</v>
          </cell>
          <cell r="M1296">
            <v>45100</v>
          </cell>
          <cell r="O1296" t="str">
            <v>福岡</v>
          </cell>
          <cell r="P1296" t="str">
            <v>一般</v>
          </cell>
          <cell r="Q1296">
            <v>1</v>
          </cell>
          <cell r="R1296" t="str">
            <v>マスダ</v>
          </cell>
          <cell r="S1296" t="str">
            <v>ヤスハル</v>
          </cell>
          <cell r="T1296" t="str">
            <v>マスダ　ヤスハル</v>
          </cell>
          <cell r="U1296" t="str">
            <v>益田</v>
          </cell>
          <cell r="V1296" t="str">
            <v>泰治</v>
          </cell>
          <cell r="W1296" t="str">
            <v>益田　泰治</v>
          </cell>
          <cell r="X1296">
            <v>24294</v>
          </cell>
          <cell r="Y1296">
            <v>58</v>
          </cell>
          <cell r="Z1296" t="str">
            <v>849-0123</v>
          </cell>
          <cell r="AA1296" t="str">
            <v>佐賀県</v>
          </cell>
          <cell r="AB1296" t="str">
            <v>三養基郡上峰町坊所2495-13</v>
          </cell>
          <cell r="AC1296" t="str">
            <v>ステラ上峰</v>
          </cell>
          <cell r="AD1296" t="str">
            <v>090-9476-7451</v>
          </cell>
          <cell r="AE1296" t="str">
            <v>yasu.masuda-ani@sekisui.com</v>
          </cell>
          <cell r="AF1296" t="str">
            <v>セキスイファミエス九州株式会社</v>
          </cell>
          <cell r="AG1296" t="str">
            <v>九積店　工事課</v>
          </cell>
          <cell r="AH1296" t="str">
            <v>830-0022</v>
          </cell>
          <cell r="AI1296" t="str">
            <v>福岡県</v>
          </cell>
          <cell r="AJ1296" t="str">
            <v>久留米市城南町13-21</v>
          </cell>
          <cell r="AK1296" t="str">
            <v>セキスイハイムビル4F</v>
          </cell>
          <cell r="AL1296" t="str">
            <v>0942-39-6406</v>
          </cell>
          <cell r="AM1296" t="str">
            <v>①</v>
          </cell>
          <cell r="AN1296" t="str">
            <v>益田　泰治</v>
          </cell>
          <cell r="AO1296">
            <v>0</v>
          </cell>
          <cell r="AP1296">
            <v>1</v>
          </cell>
          <cell r="AS1296" t="str">
            <v>一括</v>
          </cell>
          <cell r="BA1296">
            <v>37</v>
          </cell>
          <cell r="BB1296" t="str">
            <v>○</v>
          </cell>
          <cell r="BC1296" t="str">
            <v>221610622019</v>
          </cell>
          <cell r="BD1296">
            <v>45100</v>
          </cell>
          <cell r="BE1296">
            <v>45103</v>
          </cell>
          <cell r="BF1296">
            <v>45119</v>
          </cell>
          <cell r="BG1296" t="str">
            <v>9:30</v>
          </cell>
          <cell r="BH1296" t="str">
            <v>17:00</v>
          </cell>
          <cell r="BI1296" t="str">
            <v>9:00</v>
          </cell>
          <cell r="BJ1296" t="str">
            <v>17:10</v>
          </cell>
          <cell r="BK1296" t="str">
            <v/>
          </cell>
          <cell r="BL1296" t="str">
            <v/>
          </cell>
        </row>
        <row r="1297">
          <cell r="A1297" t="str">
            <v>23-1610622-020</v>
          </cell>
          <cell r="B1297">
            <v>44990</v>
          </cell>
          <cell r="C1297">
            <v>45030</v>
          </cell>
          <cell r="F1297" t="str">
            <v>1610622</v>
          </cell>
          <cell r="G1297">
            <v>20</v>
          </cell>
          <cell r="H1297">
            <v>61</v>
          </cell>
          <cell r="I1297" t="str">
            <v>福岡</v>
          </cell>
          <cell r="J1297" t="str">
            <v>リファレンス駅東ビル</v>
          </cell>
          <cell r="K1297" t="str">
            <v>V1</v>
          </cell>
          <cell r="L1297">
            <v>45099</v>
          </cell>
          <cell r="M1297">
            <v>45100</v>
          </cell>
          <cell r="O1297" t="str">
            <v>福岡</v>
          </cell>
          <cell r="P1297" t="str">
            <v>一般</v>
          </cell>
          <cell r="Q1297">
            <v>1</v>
          </cell>
          <cell r="R1297" t="str">
            <v>オオマガリ</v>
          </cell>
          <cell r="S1297" t="str">
            <v>リカ</v>
          </cell>
          <cell r="T1297" t="str">
            <v>オオマガリ　リカ</v>
          </cell>
          <cell r="U1297" t="str">
            <v>大曲</v>
          </cell>
          <cell r="V1297" t="str">
            <v>利佳</v>
          </cell>
          <cell r="W1297" t="str">
            <v>大曲　利佳</v>
          </cell>
          <cell r="X1297">
            <v>28416</v>
          </cell>
          <cell r="Y1297">
            <v>46</v>
          </cell>
          <cell r="Z1297" t="str">
            <v>849-0112</v>
          </cell>
          <cell r="AA1297" t="str">
            <v>佐賀県</v>
          </cell>
          <cell r="AB1297" t="str">
            <v>三養基郡みやき町大字江口2529-91</v>
          </cell>
          <cell r="AD1297" t="str">
            <v>080-2430-5416</v>
          </cell>
          <cell r="AE1297" t="str">
            <v>rika.oomagari@sekisui.com</v>
          </cell>
          <cell r="AF1297" t="str">
            <v>セキスイファミエス九州株式会社</v>
          </cell>
          <cell r="AG1297" t="str">
            <v>九積店</v>
          </cell>
          <cell r="AH1297" t="str">
            <v>830-0022</v>
          </cell>
          <cell r="AI1297" t="str">
            <v>福岡県</v>
          </cell>
          <cell r="AJ1297" t="str">
            <v>久留米市城南町13-21</v>
          </cell>
          <cell r="AK1297" t="str">
            <v>セキスイハイムビル4F</v>
          </cell>
          <cell r="AL1297" t="str">
            <v>0942-39-6406</v>
          </cell>
          <cell r="AM1297" t="str">
            <v>⑥</v>
          </cell>
          <cell r="AN1297" t="str">
            <v>大曲　利佳</v>
          </cell>
          <cell r="AO1297">
            <v>0</v>
          </cell>
          <cell r="AP1297">
            <v>1</v>
          </cell>
          <cell r="AS1297" t="str">
            <v>一括</v>
          </cell>
          <cell r="BA1297">
            <v>39</v>
          </cell>
          <cell r="BB1297" t="str">
            <v>○</v>
          </cell>
          <cell r="BC1297" t="str">
            <v>221610622020</v>
          </cell>
          <cell r="BD1297">
            <v>45100</v>
          </cell>
          <cell r="BE1297">
            <v>45103</v>
          </cell>
          <cell r="BF1297">
            <v>45119</v>
          </cell>
          <cell r="BG1297" t="str">
            <v>9:30</v>
          </cell>
          <cell r="BH1297" t="str">
            <v>17:00</v>
          </cell>
          <cell r="BI1297" t="str">
            <v>9:00</v>
          </cell>
          <cell r="BJ1297" t="str">
            <v>17:10</v>
          </cell>
          <cell r="BK1297" t="str">
            <v/>
          </cell>
          <cell r="BL1297" t="str">
            <v/>
          </cell>
        </row>
        <row r="1298">
          <cell r="A1298" t="str">
            <v>23-1610622-021</v>
          </cell>
          <cell r="B1298">
            <v>44994</v>
          </cell>
          <cell r="C1298">
            <v>45030</v>
          </cell>
          <cell r="F1298" t="str">
            <v>1610622</v>
          </cell>
          <cell r="G1298">
            <v>21</v>
          </cell>
          <cell r="H1298">
            <v>61</v>
          </cell>
          <cell r="I1298" t="str">
            <v>福岡</v>
          </cell>
          <cell r="J1298" t="str">
            <v>リファレンス駅東ビル</v>
          </cell>
          <cell r="K1298" t="str">
            <v>V1</v>
          </cell>
          <cell r="L1298">
            <v>45099</v>
          </cell>
          <cell r="M1298">
            <v>45100</v>
          </cell>
          <cell r="O1298" t="str">
            <v>福岡</v>
          </cell>
          <cell r="P1298" t="str">
            <v>一般</v>
          </cell>
          <cell r="Q1298">
            <v>1</v>
          </cell>
          <cell r="R1298" t="str">
            <v>ミズモト</v>
          </cell>
          <cell r="S1298" t="str">
            <v>ヨシタカ</v>
          </cell>
          <cell r="T1298" t="str">
            <v>ミズモト　ヨシタカ</v>
          </cell>
          <cell r="U1298" t="str">
            <v>水元</v>
          </cell>
          <cell r="V1298" t="str">
            <v>吉隆</v>
          </cell>
          <cell r="W1298" t="str">
            <v>水元　吉隆</v>
          </cell>
          <cell r="X1298">
            <v>27207</v>
          </cell>
          <cell r="Y1298">
            <v>50</v>
          </cell>
          <cell r="Z1298" t="str">
            <v>891-0143</v>
          </cell>
          <cell r="AA1298" t="str">
            <v>鹿児島県</v>
          </cell>
          <cell r="AB1298" t="str">
            <v>鹿児島市和田3丁目13番22号</v>
          </cell>
          <cell r="AC1298" t="str">
            <v>芙蓉ハイツ301号</v>
          </cell>
          <cell r="AD1298" t="str">
            <v>090-9476-7203</v>
          </cell>
          <cell r="AE1298" t="str">
            <v>y.mizumoto@sekisui.com</v>
          </cell>
          <cell r="AF1298" t="str">
            <v>セキスイファミエス九州株式会社</v>
          </cell>
          <cell r="AG1298" t="str">
            <v>鹿児島支店</v>
          </cell>
          <cell r="AH1298" t="str">
            <v>890-0062</v>
          </cell>
          <cell r="AI1298" t="str">
            <v>鹿児島県</v>
          </cell>
          <cell r="AJ1298" t="str">
            <v>鹿児島市与次郎2-7-25</v>
          </cell>
          <cell r="AL1298" t="str">
            <v>099-285-7468</v>
          </cell>
          <cell r="AM1298" t="str">
            <v>①</v>
          </cell>
          <cell r="AN1298" t="str">
            <v>水元　吉隆</v>
          </cell>
          <cell r="AO1298">
            <v>0</v>
          </cell>
          <cell r="AP1298">
            <v>1</v>
          </cell>
          <cell r="AS1298" t="str">
            <v>一括</v>
          </cell>
          <cell r="BA1298">
            <v>39</v>
          </cell>
          <cell r="BB1298" t="str">
            <v>○</v>
          </cell>
          <cell r="BC1298" t="str">
            <v>221610622021</v>
          </cell>
          <cell r="BD1298">
            <v>45100</v>
          </cell>
          <cell r="BE1298">
            <v>45103</v>
          </cell>
          <cell r="BF1298">
            <v>45119</v>
          </cell>
          <cell r="BG1298" t="str">
            <v>9:30</v>
          </cell>
          <cell r="BH1298" t="str">
            <v>17:00</v>
          </cell>
          <cell r="BI1298" t="str">
            <v>9:00</v>
          </cell>
          <cell r="BJ1298" t="str">
            <v>17:10</v>
          </cell>
          <cell r="BK1298" t="str">
            <v/>
          </cell>
          <cell r="BL1298" t="str">
            <v/>
          </cell>
        </row>
        <row r="1299">
          <cell r="A1299" t="str">
            <v>23-1610622-022</v>
          </cell>
          <cell r="B1299">
            <v>45002</v>
          </cell>
          <cell r="C1299">
            <v>45030</v>
          </cell>
          <cell r="F1299" t="str">
            <v>1610622</v>
          </cell>
          <cell r="G1299">
            <v>22</v>
          </cell>
          <cell r="H1299">
            <v>61</v>
          </cell>
          <cell r="I1299" t="str">
            <v>福岡</v>
          </cell>
          <cell r="J1299" t="str">
            <v>リファレンス駅東ビル</v>
          </cell>
          <cell r="K1299" t="str">
            <v>V1</v>
          </cell>
          <cell r="L1299">
            <v>45099</v>
          </cell>
          <cell r="M1299">
            <v>45100</v>
          </cell>
          <cell r="O1299" t="str">
            <v>福岡</v>
          </cell>
          <cell r="P1299" t="str">
            <v>一般</v>
          </cell>
          <cell r="Q1299">
            <v>1</v>
          </cell>
          <cell r="R1299" t="str">
            <v>ヤスダ</v>
          </cell>
          <cell r="S1299" t="str">
            <v>シンゴ</v>
          </cell>
          <cell r="T1299" t="str">
            <v>ヤスダ　シンゴ</v>
          </cell>
          <cell r="U1299" t="str">
            <v>安田</v>
          </cell>
          <cell r="V1299" t="str">
            <v>眞悟</v>
          </cell>
          <cell r="W1299" t="str">
            <v>安田　眞悟</v>
          </cell>
          <cell r="X1299">
            <v>30517</v>
          </cell>
          <cell r="Y1299">
            <v>41</v>
          </cell>
          <cell r="Z1299" t="str">
            <v>870-0024</v>
          </cell>
          <cell r="AA1299" t="str">
            <v>大分県</v>
          </cell>
          <cell r="AB1299" t="str">
            <v>大分市錦町3丁目4番7号</v>
          </cell>
          <cell r="AC1299" t="str">
            <v>ドゥペールワコー錦町302</v>
          </cell>
          <cell r="AD1299" t="str">
            <v>080-1500-3664</v>
          </cell>
          <cell r="AE1299" t="str">
            <v>sh-yasuda@sekisui.com</v>
          </cell>
          <cell r="AF1299" t="str">
            <v>セキスイファミエス九州株式会社</v>
          </cell>
          <cell r="AG1299" t="str">
            <v>大分支店</v>
          </cell>
          <cell r="AH1299" t="str">
            <v>870-0921</v>
          </cell>
          <cell r="AI1299" t="str">
            <v>大分県</v>
          </cell>
          <cell r="AJ1299" t="str">
            <v>大分市萩原2丁目6番7号</v>
          </cell>
          <cell r="AL1299" t="str">
            <v>097-573-0818</v>
          </cell>
          <cell r="AM1299" t="str">
            <v>①</v>
          </cell>
          <cell r="AN1299" t="str">
            <v>安田　眞悟</v>
          </cell>
          <cell r="AO1299">
            <v>0</v>
          </cell>
          <cell r="AP1299">
            <v>1</v>
          </cell>
          <cell r="AS1299" t="str">
            <v>一括</v>
          </cell>
          <cell r="BA1299">
            <v>40</v>
          </cell>
          <cell r="BB1299" t="str">
            <v>○</v>
          </cell>
          <cell r="BC1299" t="str">
            <v>221610622022</v>
          </cell>
          <cell r="BD1299">
            <v>45100</v>
          </cell>
          <cell r="BE1299">
            <v>45103</v>
          </cell>
          <cell r="BF1299">
            <v>45119</v>
          </cell>
          <cell r="BG1299" t="str">
            <v>9:30</v>
          </cell>
          <cell r="BH1299" t="str">
            <v>17:00</v>
          </cell>
          <cell r="BI1299" t="str">
            <v>9:00</v>
          </cell>
          <cell r="BJ1299" t="str">
            <v>17:10</v>
          </cell>
          <cell r="BK1299" t="str">
            <v/>
          </cell>
          <cell r="BL1299" t="str">
            <v/>
          </cell>
        </row>
        <row r="1300">
          <cell r="A1300" t="str">
            <v>23-1610622-023</v>
          </cell>
          <cell r="B1300">
            <v>45002</v>
          </cell>
          <cell r="C1300">
            <v>45030</v>
          </cell>
          <cell r="F1300" t="str">
            <v>1610622</v>
          </cell>
          <cell r="G1300">
            <v>23</v>
          </cell>
          <cell r="H1300">
            <v>61</v>
          </cell>
          <cell r="I1300" t="str">
            <v>福岡</v>
          </cell>
          <cell r="J1300" t="str">
            <v>リファレンス駅東ビル</v>
          </cell>
          <cell r="K1300" t="str">
            <v>V1</v>
          </cell>
          <cell r="L1300">
            <v>45099</v>
          </cell>
          <cell r="M1300">
            <v>45100</v>
          </cell>
          <cell r="O1300" t="str">
            <v>福岡</v>
          </cell>
          <cell r="P1300" t="str">
            <v>一般</v>
          </cell>
          <cell r="Q1300">
            <v>1</v>
          </cell>
          <cell r="R1300" t="str">
            <v>ヨシカワ</v>
          </cell>
          <cell r="S1300" t="str">
            <v>チカシ</v>
          </cell>
          <cell r="T1300" t="str">
            <v>ヨシカワ　チカシ</v>
          </cell>
          <cell r="U1300" t="str">
            <v>吉川</v>
          </cell>
          <cell r="V1300" t="str">
            <v>史</v>
          </cell>
          <cell r="W1300" t="str">
            <v>吉川　史</v>
          </cell>
          <cell r="X1300">
            <v>26837</v>
          </cell>
          <cell r="Y1300">
            <v>51</v>
          </cell>
          <cell r="Z1300" t="str">
            <v>870-0839</v>
          </cell>
          <cell r="AA1300" t="str">
            <v>大分県</v>
          </cell>
          <cell r="AB1300" t="str">
            <v>大分市金池南2丁目10-12</v>
          </cell>
          <cell r="AD1300" t="str">
            <v>080-3779-5172</v>
          </cell>
          <cell r="AE1300" t="str">
            <v>chika-yoshikawa@sekisui.com</v>
          </cell>
          <cell r="AF1300" t="str">
            <v>セキスイファミエス九州株式会社</v>
          </cell>
          <cell r="AG1300" t="str">
            <v>大分支店</v>
          </cell>
          <cell r="AH1300" t="str">
            <v>870-0921</v>
          </cell>
          <cell r="AI1300" t="str">
            <v>大分県</v>
          </cell>
          <cell r="AJ1300" t="str">
            <v>大分市萩原2丁目6番7号</v>
          </cell>
          <cell r="AL1300" t="str">
            <v>097-573-0818</v>
          </cell>
          <cell r="AM1300" t="str">
            <v>①</v>
          </cell>
          <cell r="AN1300" t="str">
            <v>吉川　史</v>
          </cell>
          <cell r="AO1300">
            <v>0</v>
          </cell>
          <cell r="AP1300">
            <v>1</v>
          </cell>
          <cell r="AS1300" t="str">
            <v>一括</v>
          </cell>
          <cell r="BA1300">
            <v>37</v>
          </cell>
          <cell r="BB1300" t="str">
            <v>○</v>
          </cell>
          <cell r="BC1300" t="str">
            <v>221610622023</v>
          </cell>
          <cell r="BD1300">
            <v>45100</v>
          </cell>
          <cell r="BE1300">
            <v>45103</v>
          </cell>
          <cell r="BF1300">
            <v>45119</v>
          </cell>
          <cell r="BG1300" t="str">
            <v>9:30</v>
          </cell>
          <cell r="BH1300" t="str">
            <v>17:00</v>
          </cell>
          <cell r="BI1300" t="str">
            <v>9:00</v>
          </cell>
          <cell r="BJ1300" t="str">
            <v>17:10</v>
          </cell>
          <cell r="BK1300" t="str">
            <v/>
          </cell>
          <cell r="BL1300" t="str">
            <v/>
          </cell>
        </row>
        <row r="1301">
          <cell r="A1301" t="str">
            <v>23-1610622-024</v>
          </cell>
          <cell r="B1301">
            <v>44999</v>
          </cell>
          <cell r="C1301">
            <v>45030</v>
          </cell>
          <cell r="F1301" t="str">
            <v>1610622</v>
          </cell>
          <cell r="G1301">
            <v>24</v>
          </cell>
          <cell r="H1301">
            <v>61</v>
          </cell>
          <cell r="I1301" t="str">
            <v>福岡</v>
          </cell>
          <cell r="J1301" t="str">
            <v>リファレンス駅東ビル</v>
          </cell>
          <cell r="K1301" t="str">
            <v>V1</v>
          </cell>
          <cell r="L1301">
            <v>45099</v>
          </cell>
          <cell r="M1301">
            <v>45100</v>
          </cell>
          <cell r="O1301" t="str">
            <v>福岡</v>
          </cell>
          <cell r="P1301" t="str">
            <v>一般</v>
          </cell>
          <cell r="Q1301">
            <v>1</v>
          </cell>
          <cell r="R1301" t="str">
            <v>ムラオ</v>
          </cell>
          <cell r="S1301" t="str">
            <v>ミホ</v>
          </cell>
          <cell r="T1301" t="str">
            <v>ムラオ　ミホ</v>
          </cell>
          <cell r="U1301" t="str">
            <v>村尾</v>
          </cell>
          <cell r="V1301" t="str">
            <v>実穂</v>
          </cell>
          <cell r="W1301" t="str">
            <v>村尾　実穂</v>
          </cell>
          <cell r="X1301">
            <v>34453</v>
          </cell>
          <cell r="Y1301">
            <v>30</v>
          </cell>
          <cell r="Z1301" t="str">
            <v>852-8145</v>
          </cell>
          <cell r="AA1301" t="str">
            <v>長崎県</v>
          </cell>
          <cell r="AB1301" t="str">
            <v>長崎市昭和3丁目324番1号</v>
          </cell>
          <cell r="AC1301" t="str">
            <v>レイクサイドハイツC401</v>
          </cell>
          <cell r="AD1301" t="str">
            <v>080-8318-1947</v>
          </cell>
          <cell r="AE1301" t="str">
            <v>m.murao@sekisui.com</v>
          </cell>
          <cell r="AF1301" t="str">
            <v>セキスイファミエス九州株式会社</v>
          </cell>
          <cell r="AG1301" t="str">
            <v>長崎支店</v>
          </cell>
          <cell r="AH1301" t="str">
            <v>856-0844</v>
          </cell>
          <cell r="AI1301" t="str">
            <v>長崎県</v>
          </cell>
          <cell r="AJ1301" t="str">
            <v>大村市溝陸町3</v>
          </cell>
          <cell r="AL1301" t="str">
            <v>0957-47-6886</v>
          </cell>
          <cell r="AM1301" t="str">
            <v>②</v>
          </cell>
          <cell r="AN1301" t="str">
            <v>村尾　実穂</v>
          </cell>
          <cell r="AO1301">
            <v>0</v>
          </cell>
          <cell r="AP1301">
            <v>1</v>
          </cell>
          <cell r="AS1301" t="str">
            <v>一括</v>
          </cell>
          <cell r="BA1301">
            <v>39</v>
          </cell>
          <cell r="BB1301" t="str">
            <v>○</v>
          </cell>
          <cell r="BC1301" t="str">
            <v>221610622024</v>
          </cell>
          <cell r="BD1301">
            <v>45100</v>
          </cell>
          <cell r="BE1301">
            <v>45103</v>
          </cell>
          <cell r="BF1301">
            <v>45119</v>
          </cell>
          <cell r="BG1301" t="str">
            <v>9:30</v>
          </cell>
          <cell r="BH1301" t="str">
            <v>17:00</v>
          </cell>
          <cell r="BI1301" t="str">
            <v>9:00</v>
          </cell>
          <cell r="BJ1301" t="str">
            <v>17:10</v>
          </cell>
          <cell r="BK1301" t="str">
            <v/>
          </cell>
          <cell r="BL1301" t="str">
            <v/>
          </cell>
        </row>
        <row r="1302">
          <cell r="A1302" t="str">
            <v>23-1610622-025</v>
          </cell>
          <cell r="B1302">
            <v>44998</v>
          </cell>
          <cell r="C1302">
            <v>45030</v>
          </cell>
          <cell r="F1302" t="str">
            <v>1610622</v>
          </cell>
          <cell r="G1302">
            <v>25</v>
          </cell>
          <cell r="H1302">
            <v>61</v>
          </cell>
          <cell r="I1302" t="str">
            <v>福岡</v>
          </cell>
          <cell r="J1302" t="str">
            <v>リファレンス駅東ビル</v>
          </cell>
          <cell r="K1302" t="str">
            <v>V1</v>
          </cell>
          <cell r="L1302">
            <v>45099</v>
          </cell>
          <cell r="M1302">
            <v>45100</v>
          </cell>
          <cell r="O1302" t="str">
            <v>福岡</v>
          </cell>
          <cell r="P1302" t="str">
            <v>一般</v>
          </cell>
          <cell r="Q1302">
            <v>1</v>
          </cell>
          <cell r="R1302" t="str">
            <v>モトムラ</v>
          </cell>
          <cell r="S1302" t="str">
            <v>ジュンイチ</v>
          </cell>
          <cell r="T1302" t="str">
            <v>モトムラ　ジュンイチ</v>
          </cell>
          <cell r="U1302" t="str">
            <v>元村</v>
          </cell>
          <cell r="V1302" t="str">
            <v>順一</v>
          </cell>
          <cell r="W1302" t="str">
            <v>元村　順一</v>
          </cell>
          <cell r="X1302">
            <v>25631</v>
          </cell>
          <cell r="Y1302">
            <v>54</v>
          </cell>
          <cell r="Z1302" t="str">
            <v>816-0932</v>
          </cell>
          <cell r="AA1302" t="str">
            <v>福岡県</v>
          </cell>
          <cell r="AB1302" t="str">
            <v>大野城市瓦田1-15-7</v>
          </cell>
          <cell r="AC1302" t="str">
            <v>サンハイム日永田　101号</v>
          </cell>
          <cell r="AD1302" t="str">
            <v>080-1507-2930</v>
          </cell>
          <cell r="AE1302" t="str">
            <v>motomura11sekisui@sekisui.com</v>
          </cell>
          <cell r="AF1302" t="str">
            <v>セキスイファミエス九州株式会社</v>
          </cell>
          <cell r="AG1302" t="str">
            <v>福岡支店　技術部</v>
          </cell>
          <cell r="AH1302" t="str">
            <v>810-0011</v>
          </cell>
          <cell r="AI1302" t="str">
            <v>福岡県</v>
          </cell>
          <cell r="AJ1302" t="str">
            <v>福岡市中央区高砂2-8-1</v>
          </cell>
          <cell r="AK1302" t="str">
            <v>オヌキビル3階</v>
          </cell>
          <cell r="AL1302" t="str">
            <v>092-526-0849</v>
          </cell>
          <cell r="AM1302" t="str">
            <v>⑥</v>
          </cell>
          <cell r="AN1302" t="str">
            <v>元村　順一</v>
          </cell>
          <cell r="AO1302">
            <v>0</v>
          </cell>
          <cell r="AP1302">
            <v>1</v>
          </cell>
          <cell r="AS1302" t="str">
            <v>一括</v>
          </cell>
          <cell r="BA1302">
            <v>38</v>
          </cell>
          <cell r="BB1302" t="str">
            <v>○</v>
          </cell>
          <cell r="BC1302" t="str">
            <v>221610622025</v>
          </cell>
          <cell r="BD1302">
            <v>45100</v>
          </cell>
          <cell r="BE1302">
            <v>45103</v>
          </cell>
          <cell r="BF1302">
            <v>45119</v>
          </cell>
          <cell r="BG1302" t="str">
            <v>9:30</v>
          </cell>
          <cell r="BH1302" t="str">
            <v>17:00</v>
          </cell>
          <cell r="BI1302" t="str">
            <v>9:00</v>
          </cell>
          <cell r="BJ1302" t="str">
            <v>17:10</v>
          </cell>
          <cell r="BK1302" t="str">
            <v/>
          </cell>
          <cell r="BL1302" t="str">
            <v/>
          </cell>
        </row>
        <row r="1303">
          <cell r="A1303" t="str">
            <v>23-1610622-026</v>
          </cell>
          <cell r="B1303">
            <v>45002</v>
          </cell>
          <cell r="C1303">
            <v>45030</v>
          </cell>
          <cell r="F1303" t="str">
            <v>1610622</v>
          </cell>
          <cell r="G1303">
            <v>26</v>
          </cell>
          <cell r="H1303">
            <v>61</v>
          </cell>
          <cell r="I1303" t="str">
            <v>福岡</v>
          </cell>
          <cell r="J1303" t="str">
            <v>リファレンス駅東ビル</v>
          </cell>
          <cell r="K1303" t="str">
            <v>V1</v>
          </cell>
          <cell r="L1303">
            <v>45099</v>
          </cell>
          <cell r="M1303">
            <v>45100</v>
          </cell>
          <cell r="O1303" t="str">
            <v>福岡</v>
          </cell>
          <cell r="P1303" t="str">
            <v>一般</v>
          </cell>
          <cell r="Q1303">
            <v>1</v>
          </cell>
          <cell r="R1303" t="str">
            <v>ウエムラ</v>
          </cell>
          <cell r="S1303" t="str">
            <v>リョウタロウ</v>
          </cell>
          <cell r="T1303" t="str">
            <v>ウエムラ　リョウタロウ</v>
          </cell>
          <cell r="U1303" t="str">
            <v>上村</v>
          </cell>
          <cell r="V1303" t="str">
            <v>良太郎</v>
          </cell>
          <cell r="W1303" t="str">
            <v>上村　良太郎</v>
          </cell>
          <cell r="X1303">
            <v>28801</v>
          </cell>
          <cell r="Y1303">
            <v>45</v>
          </cell>
          <cell r="Z1303" t="str">
            <v>811-0202</v>
          </cell>
          <cell r="AA1303" t="str">
            <v>福岡県</v>
          </cell>
          <cell r="AB1303" t="str">
            <v>福岡市東区和白5丁目23-20</v>
          </cell>
          <cell r="AC1303" t="str">
            <v>101号室</v>
          </cell>
          <cell r="AD1303" t="str">
            <v>080-8948-6214</v>
          </cell>
          <cell r="AE1303" t="str">
            <v>ryotarou.uemura@sekisui.com</v>
          </cell>
          <cell r="AF1303" t="str">
            <v>セキスイファミエス九州株式会社</v>
          </cell>
          <cell r="AG1303" t="str">
            <v>福岡支店</v>
          </cell>
          <cell r="AH1303" t="str">
            <v>810-0011</v>
          </cell>
          <cell r="AI1303" t="str">
            <v>福岡県</v>
          </cell>
          <cell r="AJ1303" t="str">
            <v>福岡市中央区高砂2-8-1</v>
          </cell>
          <cell r="AK1303" t="str">
            <v>オヌキビル3階</v>
          </cell>
          <cell r="AL1303" t="str">
            <v>092-526-0849</v>
          </cell>
          <cell r="AM1303" t="str">
            <v>⑥</v>
          </cell>
          <cell r="AN1303" t="str">
            <v>上村　良太郎</v>
          </cell>
          <cell r="AO1303">
            <v>0</v>
          </cell>
          <cell r="AP1303">
            <v>1</v>
          </cell>
          <cell r="AS1303" t="str">
            <v>一括</v>
          </cell>
          <cell r="BA1303">
            <v>36</v>
          </cell>
          <cell r="BB1303" t="str">
            <v>○</v>
          </cell>
          <cell r="BC1303" t="str">
            <v>221610622026</v>
          </cell>
          <cell r="BD1303">
            <v>45100</v>
          </cell>
          <cell r="BE1303">
            <v>45103</v>
          </cell>
          <cell r="BF1303">
            <v>45119</v>
          </cell>
          <cell r="BG1303" t="str">
            <v>9:30</v>
          </cell>
          <cell r="BH1303" t="str">
            <v>17:00</v>
          </cell>
          <cell r="BI1303" t="str">
            <v>9:00</v>
          </cell>
          <cell r="BJ1303" t="str">
            <v>17:10</v>
          </cell>
          <cell r="BK1303" t="str">
            <v/>
          </cell>
          <cell r="BL1303" t="str">
            <v/>
          </cell>
        </row>
        <row r="1304">
          <cell r="A1304" t="str">
            <v>23-1610622-027</v>
          </cell>
          <cell r="B1304">
            <v>45024</v>
          </cell>
          <cell r="C1304">
            <v>45030</v>
          </cell>
          <cell r="F1304" t="str">
            <v>1610622</v>
          </cell>
          <cell r="G1304">
            <v>27</v>
          </cell>
          <cell r="H1304">
            <v>61</v>
          </cell>
          <cell r="I1304" t="str">
            <v>福岡</v>
          </cell>
          <cell r="J1304" t="str">
            <v>リファレンス駅東ビル</v>
          </cell>
          <cell r="K1304" t="str">
            <v>V1</v>
          </cell>
          <cell r="L1304">
            <v>45099</v>
          </cell>
          <cell r="M1304">
            <v>45100</v>
          </cell>
          <cell r="O1304" t="str">
            <v>福岡</v>
          </cell>
          <cell r="P1304" t="str">
            <v>一般</v>
          </cell>
          <cell r="Q1304">
            <v>1</v>
          </cell>
          <cell r="R1304" t="str">
            <v>カワツラ</v>
          </cell>
          <cell r="S1304" t="str">
            <v>ヨウイチ</v>
          </cell>
          <cell r="T1304" t="str">
            <v>カワツラ　ヨウイチ</v>
          </cell>
          <cell r="U1304" t="str">
            <v>川面</v>
          </cell>
          <cell r="V1304" t="str">
            <v>陽一</v>
          </cell>
          <cell r="W1304" t="str">
            <v>川面　陽一</v>
          </cell>
          <cell r="X1304">
            <v>24936</v>
          </cell>
          <cell r="Y1304">
            <v>56</v>
          </cell>
          <cell r="Z1304" t="str">
            <v>807-0857</v>
          </cell>
          <cell r="AA1304" t="str">
            <v>福岡県</v>
          </cell>
          <cell r="AB1304" t="str">
            <v>北九州市八幡西区北筑3丁目3-9</v>
          </cell>
          <cell r="AD1304" t="str">
            <v>080-1507-2946</v>
          </cell>
          <cell r="AE1304" t="str">
            <v>kawatsura@sekisui.com</v>
          </cell>
          <cell r="AF1304" t="str">
            <v>セキスイファミエス九州株式会社</v>
          </cell>
          <cell r="AG1304" t="str">
            <v>北九州支店</v>
          </cell>
          <cell r="AH1304" t="str">
            <v>802-0974</v>
          </cell>
          <cell r="AI1304" t="str">
            <v>福岡県</v>
          </cell>
          <cell r="AJ1304" t="str">
            <v>北九州市小倉南区徳力5-2-12</v>
          </cell>
          <cell r="AL1304" t="str">
            <v>093-965-0016</v>
          </cell>
          <cell r="AM1304" t="str">
            <v>⑥</v>
          </cell>
          <cell r="AN1304" t="str">
            <v>川面　陽一</v>
          </cell>
          <cell r="AO1304">
            <v>0</v>
          </cell>
          <cell r="AP1304">
            <v>1</v>
          </cell>
          <cell r="AS1304" t="str">
            <v>一括</v>
          </cell>
          <cell r="BA1304">
            <v>39</v>
          </cell>
          <cell r="BB1304" t="str">
            <v>○</v>
          </cell>
          <cell r="BC1304" t="str">
            <v>221610622027</v>
          </cell>
          <cell r="BD1304">
            <v>45100</v>
          </cell>
          <cell r="BE1304">
            <v>45103</v>
          </cell>
          <cell r="BF1304">
            <v>45119</v>
          </cell>
          <cell r="BG1304" t="str">
            <v>9:30</v>
          </cell>
          <cell r="BH1304" t="str">
            <v>17:00</v>
          </cell>
          <cell r="BI1304" t="str">
            <v>9:00</v>
          </cell>
          <cell r="BJ1304" t="str">
            <v>17:10</v>
          </cell>
          <cell r="BK1304" t="str">
            <v/>
          </cell>
          <cell r="BL1304" t="str">
            <v/>
          </cell>
        </row>
        <row r="1305">
          <cell r="A1305" t="str">
            <v>23-1610622-028</v>
          </cell>
          <cell r="B1305">
            <v>45024</v>
          </cell>
          <cell r="C1305">
            <v>45030</v>
          </cell>
          <cell r="F1305" t="str">
            <v>1610622</v>
          </cell>
          <cell r="G1305">
            <v>28</v>
          </cell>
          <cell r="H1305">
            <v>61</v>
          </cell>
          <cell r="I1305" t="str">
            <v>福岡</v>
          </cell>
          <cell r="J1305" t="str">
            <v>リファレンス駅東ビル</v>
          </cell>
          <cell r="K1305" t="str">
            <v>V1</v>
          </cell>
          <cell r="L1305">
            <v>45099</v>
          </cell>
          <cell r="M1305">
            <v>45100</v>
          </cell>
          <cell r="O1305" t="str">
            <v>福岡</v>
          </cell>
          <cell r="P1305" t="str">
            <v>一般</v>
          </cell>
          <cell r="Q1305">
            <v>1</v>
          </cell>
          <cell r="R1305" t="str">
            <v>フジタ</v>
          </cell>
          <cell r="S1305" t="str">
            <v>スグル</v>
          </cell>
          <cell r="T1305" t="str">
            <v>フジタ　スグル</v>
          </cell>
          <cell r="U1305" t="str">
            <v>藤田</v>
          </cell>
          <cell r="V1305" t="str">
            <v>卓</v>
          </cell>
          <cell r="W1305" t="str">
            <v>藤田　卓</v>
          </cell>
          <cell r="X1305">
            <v>29964</v>
          </cell>
          <cell r="Y1305">
            <v>42</v>
          </cell>
          <cell r="Z1305" t="str">
            <v>803-0842</v>
          </cell>
          <cell r="AA1305" t="str">
            <v>福岡県</v>
          </cell>
          <cell r="AB1305" t="str">
            <v>北九州市小倉北区泉台2丁目32-5</v>
          </cell>
          <cell r="AD1305" t="str">
            <v>090-1487-5156</v>
          </cell>
          <cell r="AE1305" t="str">
            <v>fujita152-sss@sekisui.com</v>
          </cell>
          <cell r="AF1305" t="str">
            <v>セキスイファミエス九州株式会社</v>
          </cell>
          <cell r="AG1305" t="str">
            <v>北九州支店</v>
          </cell>
          <cell r="AH1305" t="str">
            <v>802-0974</v>
          </cell>
          <cell r="AI1305" t="str">
            <v>福岡県</v>
          </cell>
          <cell r="AJ1305" t="str">
            <v>北九州市小倉南区徳力5-2-12</v>
          </cell>
          <cell r="AL1305" t="str">
            <v>093-965-0016</v>
          </cell>
          <cell r="AM1305" t="str">
            <v>⑥</v>
          </cell>
          <cell r="AN1305" t="str">
            <v>藤田　卓</v>
          </cell>
          <cell r="AO1305">
            <v>0</v>
          </cell>
          <cell r="AP1305">
            <v>1</v>
          </cell>
          <cell r="AS1305" t="str">
            <v>一括</v>
          </cell>
          <cell r="BA1305">
            <v>39</v>
          </cell>
          <cell r="BB1305" t="str">
            <v>○</v>
          </cell>
          <cell r="BC1305" t="str">
            <v>221610622028</v>
          </cell>
          <cell r="BD1305">
            <v>45100</v>
          </cell>
          <cell r="BE1305">
            <v>45103</v>
          </cell>
          <cell r="BF1305">
            <v>45119</v>
          </cell>
          <cell r="BG1305" t="str">
            <v>9:30</v>
          </cell>
          <cell r="BH1305" t="str">
            <v>17:00</v>
          </cell>
          <cell r="BI1305" t="str">
            <v>9:00</v>
          </cell>
          <cell r="BJ1305" t="str">
            <v>17:10</v>
          </cell>
          <cell r="BK1305" t="str">
            <v/>
          </cell>
          <cell r="BL1305" t="str">
            <v/>
          </cell>
        </row>
        <row r="1306">
          <cell r="A1306" t="str">
            <v>23-1610622-029</v>
          </cell>
          <cell r="B1306">
            <v>45024</v>
          </cell>
          <cell r="C1306">
            <v>45030</v>
          </cell>
          <cell r="F1306" t="str">
            <v>1610622</v>
          </cell>
          <cell r="G1306">
            <v>29</v>
          </cell>
          <cell r="H1306">
            <v>61</v>
          </cell>
          <cell r="I1306" t="str">
            <v>福岡</v>
          </cell>
          <cell r="J1306" t="str">
            <v>リファレンス駅東ビル</v>
          </cell>
          <cell r="K1306" t="str">
            <v>V1</v>
          </cell>
          <cell r="L1306">
            <v>45099</v>
          </cell>
          <cell r="M1306">
            <v>45100</v>
          </cell>
          <cell r="O1306" t="str">
            <v>福岡</v>
          </cell>
          <cell r="P1306" t="str">
            <v>一般</v>
          </cell>
          <cell r="Q1306">
            <v>1</v>
          </cell>
          <cell r="R1306" t="str">
            <v>ニシキド</v>
          </cell>
          <cell r="S1306" t="str">
            <v>ケンジ</v>
          </cell>
          <cell r="T1306" t="str">
            <v>ニシキド　ケンジ</v>
          </cell>
          <cell r="U1306" t="str">
            <v>錦戸</v>
          </cell>
          <cell r="V1306" t="str">
            <v>健二</v>
          </cell>
          <cell r="W1306" t="str">
            <v>錦戸　健二</v>
          </cell>
          <cell r="X1306">
            <v>25403</v>
          </cell>
          <cell r="Y1306">
            <v>55</v>
          </cell>
          <cell r="Z1306" t="str">
            <v>800-0204</v>
          </cell>
          <cell r="AA1306" t="str">
            <v>福岡県</v>
          </cell>
          <cell r="AB1306" t="str">
            <v>北九州市小倉南区中吉田1-6-8</v>
          </cell>
          <cell r="AD1306" t="str">
            <v>080-1507-2943</v>
          </cell>
          <cell r="AE1306" t="str">
            <v>nishikido.nd@sekisui.com</v>
          </cell>
          <cell r="AF1306" t="str">
            <v>セキスイファミエス九州株式会社</v>
          </cell>
          <cell r="AG1306" t="str">
            <v>北九州支店</v>
          </cell>
          <cell r="AH1306" t="str">
            <v>802-0974</v>
          </cell>
          <cell r="AI1306" t="str">
            <v>福岡県</v>
          </cell>
          <cell r="AJ1306" t="str">
            <v>北九州市小倉南区徳力5-2-12</v>
          </cell>
          <cell r="AL1306" t="str">
            <v>093-965-0016</v>
          </cell>
          <cell r="AM1306" t="str">
            <v>⑥</v>
          </cell>
          <cell r="AN1306" t="str">
            <v>錦戸　健二</v>
          </cell>
          <cell r="AO1306">
            <v>0</v>
          </cell>
          <cell r="AP1306">
            <v>1</v>
          </cell>
          <cell r="AS1306" t="str">
            <v>一括</v>
          </cell>
          <cell r="BA1306">
            <v>39</v>
          </cell>
          <cell r="BB1306" t="str">
            <v>○</v>
          </cell>
          <cell r="BC1306" t="str">
            <v>221610622029</v>
          </cell>
          <cell r="BD1306">
            <v>45100</v>
          </cell>
          <cell r="BE1306">
            <v>45103</v>
          </cell>
          <cell r="BF1306">
            <v>45119</v>
          </cell>
          <cell r="BG1306" t="str">
            <v>9:30</v>
          </cell>
          <cell r="BH1306" t="str">
            <v>17:00</v>
          </cell>
          <cell r="BI1306" t="str">
            <v>9:00</v>
          </cell>
          <cell r="BJ1306" t="str">
            <v>17:10</v>
          </cell>
          <cell r="BK1306" t="str">
            <v/>
          </cell>
          <cell r="BL1306" t="str">
            <v/>
          </cell>
        </row>
        <row r="1307">
          <cell r="A1307" t="str">
            <v>23-1610622-030</v>
          </cell>
          <cell r="B1307">
            <v>45067</v>
          </cell>
          <cell r="C1307">
            <v>45068</v>
          </cell>
          <cell r="F1307" t="str">
            <v>1610622</v>
          </cell>
          <cell r="G1307">
            <v>30</v>
          </cell>
          <cell r="H1307">
            <v>61</v>
          </cell>
          <cell r="I1307" t="str">
            <v>福岡</v>
          </cell>
          <cell r="J1307" t="str">
            <v>リファレンス駅東ビル</v>
          </cell>
          <cell r="K1307" t="str">
            <v>V1</v>
          </cell>
          <cell r="L1307">
            <v>45099</v>
          </cell>
          <cell r="M1307">
            <v>45100</v>
          </cell>
          <cell r="O1307" t="str">
            <v>福岡</v>
          </cell>
          <cell r="P1307" t="str">
            <v>一般</v>
          </cell>
          <cell r="Q1307">
            <v>1</v>
          </cell>
          <cell r="R1307" t="str">
            <v>カミハギ</v>
          </cell>
          <cell r="S1307" t="str">
            <v>タカシ</v>
          </cell>
          <cell r="T1307" t="str">
            <v>カミハギ　タカシ</v>
          </cell>
          <cell r="U1307" t="str">
            <v>上萩</v>
          </cell>
          <cell r="V1307" t="str">
            <v>孝</v>
          </cell>
          <cell r="W1307" t="str">
            <v>上萩　孝</v>
          </cell>
          <cell r="X1307">
            <v>25417</v>
          </cell>
          <cell r="Y1307">
            <v>53</v>
          </cell>
          <cell r="Z1307" t="str">
            <v>892-0871</v>
          </cell>
          <cell r="AA1307" t="str">
            <v>鹿児島県</v>
          </cell>
          <cell r="AB1307" t="str">
            <v>鹿児島市吉野町737-3</v>
          </cell>
          <cell r="AC1307" t="str">
            <v/>
          </cell>
          <cell r="AD1307" t="str">
            <v>090-9475-9970</v>
          </cell>
          <cell r="AE1307" t="str">
            <v>kamihagi@sekisui.com</v>
          </cell>
          <cell r="AF1307" t="str">
            <v>セキスイハイム九州株式会社</v>
          </cell>
          <cell r="AG1307" t="str">
            <v>宮崎支店 技術部</v>
          </cell>
          <cell r="AH1307" t="str">
            <v>880-0036</v>
          </cell>
          <cell r="AI1307" t="str">
            <v>宮崎県</v>
          </cell>
          <cell r="AJ1307" t="str">
            <v>宮崎市花ヶ島町椨ノ木304番地10</v>
          </cell>
          <cell r="AK1307" t="str">
            <v/>
          </cell>
          <cell r="AL1307" t="str">
            <v>0985-23-5816</v>
          </cell>
          <cell r="AM1307" t="str">
            <v>⑥</v>
          </cell>
          <cell r="AN1307" t="str">
            <v>上萩　孝</v>
          </cell>
          <cell r="AO1307">
            <v>0</v>
          </cell>
          <cell r="AP1307">
            <v>1</v>
          </cell>
          <cell r="AS1307" t="str">
            <v>一括</v>
          </cell>
          <cell r="AV1307">
            <v>45138</v>
          </cell>
          <cell r="AW1307" t="str">
            <v>セキスイハイム九州株式会社</v>
          </cell>
          <cell r="AX1307" t="str">
            <v>御中</v>
          </cell>
          <cell r="AY1307">
            <v>45138</v>
          </cell>
          <cell r="BA1307">
            <v>39</v>
          </cell>
          <cell r="BB1307" t="str">
            <v>○</v>
          </cell>
          <cell r="BC1307" t="str">
            <v>221610622030</v>
          </cell>
          <cell r="BD1307">
            <v>45100</v>
          </cell>
          <cell r="BE1307">
            <v>45103</v>
          </cell>
          <cell r="BF1307">
            <v>45119</v>
          </cell>
          <cell r="BG1307" t="str">
            <v>9:30</v>
          </cell>
          <cell r="BH1307" t="str">
            <v>17:00</v>
          </cell>
          <cell r="BI1307" t="str">
            <v>9:00</v>
          </cell>
          <cell r="BJ1307" t="str">
            <v>17:10</v>
          </cell>
          <cell r="BK1307" t="str">
            <v/>
          </cell>
          <cell r="BL1307" t="str">
            <v/>
          </cell>
        </row>
        <row r="1308">
          <cell r="A1308" t="str">
            <v>日程変更</v>
          </cell>
          <cell r="B1308">
            <v>45065</v>
          </cell>
          <cell r="C1308">
            <v>45068</v>
          </cell>
          <cell r="F1308" t="str">
            <v>1610622</v>
          </cell>
          <cell r="G1308">
            <v>31</v>
          </cell>
          <cell r="H1308">
            <v>61</v>
          </cell>
          <cell r="I1308" t="str">
            <v>福岡</v>
          </cell>
          <cell r="J1308" t="str">
            <v>リファレンス駅東ビル</v>
          </cell>
          <cell r="K1308" t="str">
            <v>V1</v>
          </cell>
          <cell r="L1308">
            <v>45099</v>
          </cell>
          <cell r="M1308">
            <v>45090</v>
          </cell>
          <cell r="O1308" t="str">
            <v>福岡</v>
          </cell>
          <cell r="P1308" t="str">
            <v>一般</v>
          </cell>
          <cell r="Q1308">
            <v>1</v>
          </cell>
          <cell r="R1308" t="str">
            <v>フナヤマ</v>
          </cell>
          <cell r="S1308" t="str">
            <v>ヨシユキ</v>
          </cell>
          <cell r="T1308" t="str">
            <v>フナヤマ　ヨシユキ</v>
          </cell>
          <cell r="U1308" t="str">
            <v>船山</v>
          </cell>
          <cell r="V1308" t="str">
            <v>善之</v>
          </cell>
          <cell r="W1308" t="str">
            <v>船山　善之</v>
          </cell>
          <cell r="X1308">
            <v>25923</v>
          </cell>
          <cell r="Y1308">
            <v>52</v>
          </cell>
          <cell r="Z1308" t="str">
            <v>852-8017</v>
          </cell>
          <cell r="AA1308" t="str">
            <v>長崎県</v>
          </cell>
          <cell r="AB1308" t="str">
            <v>長崎市岩見町10番5号</v>
          </cell>
          <cell r="AC1308" t="str">
            <v>ファースト・ステージ岩見906号</v>
          </cell>
          <cell r="AD1308" t="str">
            <v>090-9476-7442</v>
          </cell>
          <cell r="AE1308" t="str">
            <v>yoshiyuki.funayama@sekisui.com</v>
          </cell>
          <cell r="AF1308" t="str">
            <v>セキスイハイム九州株式会社</v>
          </cell>
          <cell r="AG1308" t="str">
            <v>長崎支店</v>
          </cell>
          <cell r="AH1308" t="str">
            <v>850-0035</v>
          </cell>
          <cell r="AI1308" t="str">
            <v>長崎県</v>
          </cell>
          <cell r="AJ1308" t="str">
            <v>長崎市元船町14番10号</v>
          </cell>
          <cell r="AK1308" t="str">
            <v>橋本商会ビル　6階</v>
          </cell>
          <cell r="AL1308" t="str">
            <v>095-832-7053</v>
          </cell>
          <cell r="AM1308" t="str">
            <v>⑥</v>
          </cell>
          <cell r="AN1308" t="str">
            <v>船山　善之</v>
          </cell>
          <cell r="AO1308">
            <v>0</v>
          </cell>
          <cell r="AP1308">
            <v>1</v>
          </cell>
          <cell r="AS1308" t="str">
            <v>一括</v>
          </cell>
          <cell r="BA1308" t="str">
            <v/>
          </cell>
          <cell r="BB1308" t="str">
            <v/>
          </cell>
          <cell r="BC1308" t="str">
            <v/>
          </cell>
          <cell r="BD1308" t="str">
            <v/>
          </cell>
          <cell r="BE1308" t="str">
            <v/>
          </cell>
          <cell r="BF1308" t="str">
            <v/>
          </cell>
          <cell r="BG1308" t="str">
            <v>9:30</v>
          </cell>
          <cell r="BH1308" t="str">
            <v>17:00</v>
          </cell>
          <cell r="BI1308" t="str">
            <v>9:00</v>
          </cell>
          <cell r="BJ1308" t="str">
            <v>17:10</v>
          </cell>
          <cell r="BK1308" t="str">
            <v/>
          </cell>
          <cell r="BL1308" t="str">
            <v/>
          </cell>
        </row>
        <row r="1309">
          <cell r="A1309" t="str">
            <v>23-1610622-032</v>
          </cell>
          <cell r="B1309">
            <v>45071</v>
          </cell>
          <cell r="C1309">
            <v>45072</v>
          </cell>
          <cell r="F1309" t="str">
            <v>1610622</v>
          </cell>
          <cell r="G1309">
            <v>32</v>
          </cell>
          <cell r="H1309">
            <v>61</v>
          </cell>
          <cell r="I1309" t="str">
            <v>福岡</v>
          </cell>
          <cell r="J1309" t="str">
            <v>リファレンス駅東ビル</v>
          </cell>
          <cell r="K1309" t="str">
            <v>V1</v>
          </cell>
          <cell r="L1309">
            <v>45099</v>
          </cell>
          <cell r="M1309">
            <v>45100</v>
          </cell>
          <cell r="O1309" t="str">
            <v>福岡</v>
          </cell>
          <cell r="P1309" t="str">
            <v>一般</v>
          </cell>
          <cell r="Q1309">
            <v>1</v>
          </cell>
          <cell r="R1309" t="str">
            <v>タダ</v>
          </cell>
          <cell r="S1309" t="str">
            <v>ユミカ</v>
          </cell>
          <cell r="T1309" t="str">
            <v>タダ　ユミカ</v>
          </cell>
          <cell r="U1309" t="str">
            <v>多田</v>
          </cell>
          <cell r="V1309" t="str">
            <v>有美香</v>
          </cell>
          <cell r="W1309" t="str">
            <v>多田　有美香</v>
          </cell>
          <cell r="X1309">
            <v>36091</v>
          </cell>
          <cell r="Y1309">
            <v>24</v>
          </cell>
          <cell r="Z1309" t="str">
            <v>802-0077</v>
          </cell>
          <cell r="AA1309" t="str">
            <v>福岡県</v>
          </cell>
          <cell r="AB1309" t="str">
            <v>北九州市小倉北区馬借1丁目6-26</v>
          </cell>
          <cell r="AC1309" t="str">
            <v>ﾛｲﾔﾙﾉｰｽﾅｲﾝ1708</v>
          </cell>
          <cell r="AD1309" t="str">
            <v>070-1471-9427</v>
          </cell>
          <cell r="AE1309" t="str">
            <v>yumika.tada@sekisui.com</v>
          </cell>
          <cell r="AF1309" t="str">
            <v>セキスイハイム九州株式会社</v>
          </cell>
          <cell r="AG1309" t="str">
            <v>北九州支店</v>
          </cell>
          <cell r="AH1309" t="str">
            <v>802-0005</v>
          </cell>
          <cell r="AI1309" t="str">
            <v>福岡県</v>
          </cell>
          <cell r="AJ1309" t="str">
            <v>北九州市小倉北区堺町2-1-1</v>
          </cell>
          <cell r="AK1309" t="str">
            <v/>
          </cell>
          <cell r="AL1309" t="str">
            <v>093-512-0816</v>
          </cell>
          <cell r="AM1309" t="str">
            <v>②</v>
          </cell>
          <cell r="AN1309" t="str">
            <v>多田　有美香</v>
          </cell>
          <cell r="AO1309">
            <v>1</v>
          </cell>
          <cell r="AP1309">
            <v>1</v>
          </cell>
          <cell r="AS1309" t="str">
            <v>一括</v>
          </cell>
          <cell r="BA1309">
            <v>39</v>
          </cell>
          <cell r="BB1309" t="str">
            <v>○</v>
          </cell>
          <cell r="BC1309" t="str">
            <v>221610622032</v>
          </cell>
          <cell r="BD1309">
            <v>45100</v>
          </cell>
          <cell r="BE1309">
            <v>45103</v>
          </cell>
          <cell r="BF1309">
            <v>45119</v>
          </cell>
          <cell r="BG1309" t="str">
            <v>9:30</v>
          </cell>
          <cell r="BH1309" t="str">
            <v>17:00</v>
          </cell>
          <cell r="BI1309" t="str">
            <v>9:00</v>
          </cell>
          <cell r="BJ1309" t="str">
            <v>17:10</v>
          </cell>
          <cell r="BK1309" t="str">
            <v/>
          </cell>
          <cell r="BL1309" t="str">
            <v/>
          </cell>
        </row>
        <row r="1310">
          <cell r="A1310" t="str">
            <v>23-1610622-033</v>
          </cell>
          <cell r="B1310">
            <v>45071</v>
          </cell>
          <cell r="C1310">
            <v>45072</v>
          </cell>
          <cell r="F1310" t="str">
            <v>1610622</v>
          </cell>
          <cell r="G1310">
            <v>33</v>
          </cell>
          <cell r="H1310">
            <v>61</v>
          </cell>
          <cell r="I1310" t="str">
            <v>福岡</v>
          </cell>
          <cell r="J1310" t="str">
            <v>リファレンス駅東ビル</v>
          </cell>
          <cell r="K1310" t="str">
            <v>V1</v>
          </cell>
          <cell r="L1310">
            <v>45099</v>
          </cell>
          <cell r="M1310">
            <v>45100</v>
          </cell>
          <cell r="O1310" t="str">
            <v>福岡</v>
          </cell>
          <cell r="P1310" t="str">
            <v>一般</v>
          </cell>
          <cell r="Q1310">
            <v>1</v>
          </cell>
          <cell r="R1310" t="str">
            <v>モリ</v>
          </cell>
          <cell r="S1310" t="str">
            <v>コウイチ</v>
          </cell>
          <cell r="T1310" t="str">
            <v>モリ　コウイチ</v>
          </cell>
          <cell r="U1310" t="str">
            <v>森</v>
          </cell>
          <cell r="V1310" t="str">
            <v>康一</v>
          </cell>
          <cell r="W1310" t="str">
            <v>森　康一</v>
          </cell>
          <cell r="X1310">
            <v>26958</v>
          </cell>
          <cell r="Y1310">
            <v>50</v>
          </cell>
          <cell r="Z1310" t="str">
            <v>870-1161</v>
          </cell>
          <cell r="AA1310" t="str">
            <v>大分県</v>
          </cell>
          <cell r="AB1310" t="str">
            <v>大分市木上92番地の27</v>
          </cell>
          <cell r="AD1310" t="str">
            <v>080-1719-3582</v>
          </cell>
          <cell r="AE1310" t="str">
            <v>ko-mori@sekisui.com</v>
          </cell>
          <cell r="AF1310" t="str">
            <v>セキスイハイム九州株式会社</v>
          </cell>
          <cell r="AG1310" t="str">
            <v>大分支店</v>
          </cell>
          <cell r="AH1310" t="str">
            <v>870-0921</v>
          </cell>
          <cell r="AI1310" t="str">
            <v>大分県</v>
          </cell>
          <cell r="AJ1310" t="str">
            <v>大分市萩原2丁目6番7号</v>
          </cell>
          <cell r="AL1310" t="str">
            <v>097-573-0816</v>
          </cell>
          <cell r="AM1310" t="str">
            <v>⑥</v>
          </cell>
          <cell r="AN1310" t="str">
            <v>森　康一</v>
          </cell>
          <cell r="AO1310">
            <v>0</v>
          </cell>
          <cell r="AP1310">
            <v>1</v>
          </cell>
          <cell r="AS1310" t="str">
            <v>一括</v>
          </cell>
          <cell r="BA1310">
            <v>35</v>
          </cell>
          <cell r="BB1310" t="str">
            <v>○</v>
          </cell>
          <cell r="BC1310" t="str">
            <v>221610622033</v>
          </cell>
          <cell r="BD1310">
            <v>45100</v>
          </cell>
          <cell r="BE1310">
            <v>45103</v>
          </cell>
          <cell r="BF1310">
            <v>45119</v>
          </cell>
          <cell r="BG1310" t="str">
            <v>9:30</v>
          </cell>
          <cell r="BH1310" t="str">
            <v>17:00</v>
          </cell>
          <cell r="BI1310" t="str">
            <v>9:00</v>
          </cell>
          <cell r="BJ1310" t="str">
            <v>17:10</v>
          </cell>
          <cell r="BK1310" t="str">
            <v/>
          </cell>
          <cell r="BL1310" t="str">
            <v/>
          </cell>
        </row>
        <row r="1311">
          <cell r="A1311" t="str">
            <v>23-1610622-034</v>
          </cell>
          <cell r="B1311">
            <v>45071</v>
          </cell>
          <cell r="C1311">
            <v>45072</v>
          </cell>
          <cell r="F1311" t="str">
            <v>1610622</v>
          </cell>
          <cell r="G1311">
            <v>34</v>
          </cell>
          <cell r="H1311">
            <v>61</v>
          </cell>
          <cell r="I1311" t="str">
            <v>福岡</v>
          </cell>
          <cell r="J1311" t="str">
            <v>リファレンス駅東ビル</v>
          </cell>
          <cell r="K1311" t="str">
            <v>V1</v>
          </cell>
          <cell r="L1311">
            <v>45099</v>
          </cell>
          <cell r="M1311">
            <v>45100</v>
          </cell>
          <cell r="O1311" t="str">
            <v>福岡</v>
          </cell>
          <cell r="P1311" t="str">
            <v>一般</v>
          </cell>
          <cell r="Q1311">
            <v>1</v>
          </cell>
          <cell r="R1311" t="str">
            <v>カコイ</v>
          </cell>
          <cell r="S1311" t="str">
            <v>ユウスケ</v>
          </cell>
          <cell r="T1311" t="str">
            <v>カコイ　ユウスケ</v>
          </cell>
          <cell r="U1311" t="str">
            <v>栫</v>
          </cell>
          <cell r="V1311" t="str">
            <v>裕亮</v>
          </cell>
          <cell r="W1311" t="str">
            <v>栫　裕亮</v>
          </cell>
          <cell r="X1311">
            <v>32072</v>
          </cell>
          <cell r="Y1311">
            <v>36</v>
          </cell>
          <cell r="Z1311" t="str">
            <v>870-0321</v>
          </cell>
          <cell r="AA1311" t="str">
            <v>大分県</v>
          </cell>
          <cell r="AB1311" t="str">
            <v>大分市王ノ瀬1丁目8番20</v>
          </cell>
          <cell r="AD1311" t="str">
            <v>080-8316-4490</v>
          </cell>
          <cell r="AE1311" t="str">
            <v>yuusuke.kakoi@sekisui.com</v>
          </cell>
          <cell r="AF1311" t="str">
            <v>セキスイハイム九州株式会社</v>
          </cell>
          <cell r="AG1311" t="str">
            <v>大分支店</v>
          </cell>
          <cell r="AH1311" t="str">
            <v>870-0921</v>
          </cell>
          <cell r="AI1311" t="str">
            <v>大分県</v>
          </cell>
          <cell r="AJ1311" t="str">
            <v>大分市萩原2丁目6番7号</v>
          </cell>
          <cell r="AL1311" t="str">
            <v>097-573-0816</v>
          </cell>
          <cell r="AM1311" t="str">
            <v>②</v>
          </cell>
          <cell r="AN1311" t="str">
            <v>栫　裕亮</v>
          </cell>
          <cell r="AO1311">
            <v>0</v>
          </cell>
          <cell r="AP1311">
            <v>1</v>
          </cell>
          <cell r="AS1311" t="str">
            <v>一括</v>
          </cell>
          <cell r="BA1311">
            <v>38</v>
          </cell>
          <cell r="BB1311" t="str">
            <v>○</v>
          </cell>
          <cell r="BC1311" t="str">
            <v>221610622034</v>
          </cell>
          <cell r="BD1311">
            <v>45100</v>
          </cell>
          <cell r="BE1311">
            <v>45103</v>
          </cell>
          <cell r="BF1311">
            <v>45119</v>
          </cell>
          <cell r="BG1311" t="str">
            <v>9:30</v>
          </cell>
          <cell r="BH1311" t="str">
            <v>17:00</v>
          </cell>
          <cell r="BI1311" t="str">
            <v>9:00</v>
          </cell>
          <cell r="BJ1311" t="str">
            <v>17:10</v>
          </cell>
          <cell r="BK1311" t="str">
            <v/>
          </cell>
          <cell r="BL1311" t="str">
            <v/>
          </cell>
        </row>
        <row r="1312">
          <cell r="A1312" t="str">
            <v>23-1610622-035</v>
          </cell>
          <cell r="B1312">
            <v>45071</v>
          </cell>
          <cell r="C1312">
            <v>45072</v>
          </cell>
          <cell r="F1312" t="str">
            <v>1610622</v>
          </cell>
          <cell r="G1312">
            <v>35</v>
          </cell>
          <cell r="H1312">
            <v>61</v>
          </cell>
          <cell r="I1312" t="str">
            <v>福岡</v>
          </cell>
          <cell r="J1312" t="str">
            <v>リファレンス駅東ビル</v>
          </cell>
          <cell r="K1312" t="str">
            <v>V1</v>
          </cell>
          <cell r="L1312">
            <v>45099</v>
          </cell>
          <cell r="M1312">
            <v>45100</v>
          </cell>
          <cell r="O1312" t="str">
            <v>福岡</v>
          </cell>
          <cell r="P1312" t="str">
            <v>一般</v>
          </cell>
          <cell r="Q1312">
            <v>1</v>
          </cell>
          <cell r="R1312" t="str">
            <v>タン</v>
          </cell>
          <cell r="S1312" t="str">
            <v>ケイスケ</v>
          </cell>
          <cell r="T1312" t="str">
            <v>タン　ケイスケ</v>
          </cell>
          <cell r="U1312" t="str">
            <v>丹</v>
          </cell>
          <cell r="V1312" t="str">
            <v>慶介</v>
          </cell>
          <cell r="W1312" t="str">
            <v>丹　慶介</v>
          </cell>
          <cell r="X1312">
            <v>26506</v>
          </cell>
          <cell r="Y1312">
            <v>50</v>
          </cell>
          <cell r="Z1312" t="str">
            <v>870-1184</v>
          </cell>
          <cell r="AA1312" t="str">
            <v>大分県</v>
          </cell>
          <cell r="AB1312" t="str">
            <v>大分市ふじが丘山手3丁目10番13号</v>
          </cell>
          <cell r="AC1312" t="str">
            <v/>
          </cell>
          <cell r="AD1312" t="str">
            <v>080-1719-3583</v>
          </cell>
          <cell r="AE1312" t="str">
            <v>k.tan@sekisui.com</v>
          </cell>
          <cell r="AF1312" t="str">
            <v>セキスイハイム九州株式会社</v>
          </cell>
          <cell r="AG1312" t="str">
            <v>鹿児島支店</v>
          </cell>
          <cell r="AH1312" t="str">
            <v>890-0062</v>
          </cell>
          <cell r="AI1312" t="str">
            <v>鹿児島県</v>
          </cell>
          <cell r="AJ1312" t="str">
            <v>鹿児島市与次郎二丁目7番25号</v>
          </cell>
          <cell r="AK1312" t="str">
            <v>インフラテックビル2F</v>
          </cell>
          <cell r="AL1312" t="str">
            <v>099-256-8125</v>
          </cell>
          <cell r="AM1312" t="str">
            <v>⑥</v>
          </cell>
          <cell r="AN1312" t="str">
            <v>丹　慶介</v>
          </cell>
          <cell r="AO1312">
            <v>0</v>
          </cell>
          <cell r="AP1312">
            <v>1</v>
          </cell>
          <cell r="AS1312" t="str">
            <v>一括</v>
          </cell>
          <cell r="BA1312">
            <v>40</v>
          </cell>
          <cell r="BB1312" t="str">
            <v>○</v>
          </cell>
          <cell r="BC1312" t="str">
            <v>221610622035</v>
          </cell>
          <cell r="BD1312">
            <v>45100</v>
          </cell>
          <cell r="BE1312">
            <v>45103</v>
          </cell>
          <cell r="BF1312">
            <v>45119</v>
          </cell>
          <cell r="BG1312" t="str">
            <v>9:30</v>
          </cell>
          <cell r="BH1312" t="str">
            <v>17:00</v>
          </cell>
          <cell r="BI1312" t="str">
            <v>9:00</v>
          </cell>
          <cell r="BJ1312" t="str">
            <v>17:10</v>
          </cell>
          <cell r="BK1312" t="str">
            <v/>
          </cell>
          <cell r="BL1312" t="str">
            <v/>
          </cell>
        </row>
        <row r="1313">
          <cell r="A1313" t="str">
            <v>23-1610622-036</v>
          </cell>
          <cell r="B1313">
            <v>45071</v>
          </cell>
          <cell r="C1313">
            <v>45072</v>
          </cell>
          <cell r="F1313" t="str">
            <v>1610622</v>
          </cell>
          <cell r="G1313">
            <v>36</v>
          </cell>
          <cell r="H1313">
            <v>61</v>
          </cell>
          <cell r="I1313" t="str">
            <v>福岡</v>
          </cell>
          <cell r="J1313" t="str">
            <v>リファレンス駅東ビル</v>
          </cell>
          <cell r="K1313" t="str">
            <v>V1</v>
          </cell>
          <cell r="L1313">
            <v>45099</v>
          </cell>
          <cell r="M1313">
            <v>45100</v>
          </cell>
          <cell r="O1313" t="str">
            <v>福岡</v>
          </cell>
          <cell r="P1313" t="str">
            <v>一般</v>
          </cell>
          <cell r="Q1313">
            <v>1</v>
          </cell>
          <cell r="R1313" t="str">
            <v>マツイ</v>
          </cell>
          <cell r="S1313" t="str">
            <v>ヒロシ</v>
          </cell>
          <cell r="T1313" t="str">
            <v>マツイ　ヒロシ</v>
          </cell>
          <cell r="U1313" t="str">
            <v>松井</v>
          </cell>
          <cell r="V1313" t="str">
            <v>洋</v>
          </cell>
          <cell r="W1313" t="str">
            <v>松井　洋</v>
          </cell>
          <cell r="X1313">
            <v>26017</v>
          </cell>
          <cell r="Y1313">
            <v>53</v>
          </cell>
          <cell r="Z1313" t="str">
            <v>862-0950</v>
          </cell>
          <cell r="AA1313" t="str">
            <v>熊本県</v>
          </cell>
          <cell r="AB1313" t="str">
            <v>熊本市中央区水前寺6丁目36-12</v>
          </cell>
          <cell r="AC1313" t="str">
            <v>MARUKYU　TOWER603号室</v>
          </cell>
          <cell r="AD1313" t="str">
            <v>080-1509-6315</v>
          </cell>
          <cell r="AE1313" t="str">
            <v>matsui.fire@sekisui.com</v>
          </cell>
          <cell r="AF1313" t="str">
            <v>セキスイハイム九州株式会社</v>
          </cell>
          <cell r="AG1313" t="str">
            <v>熊本支店</v>
          </cell>
          <cell r="AH1313" t="str">
            <v>862-0913</v>
          </cell>
          <cell r="AI1313" t="str">
            <v>熊本県</v>
          </cell>
          <cell r="AJ1313" t="str">
            <v>熊本市東区尾ノ上1丁目6番20</v>
          </cell>
          <cell r="AL1313" t="str">
            <v>096-367-7100</v>
          </cell>
          <cell r="AM1313" t="str">
            <v>⑥</v>
          </cell>
          <cell r="AN1313" t="str">
            <v>松井　洋</v>
          </cell>
          <cell r="AO1313">
            <v>1</v>
          </cell>
          <cell r="AP1313">
            <v>1</v>
          </cell>
          <cell r="AS1313" t="str">
            <v>一括</v>
          </cell>
          <cell r="BA1313">
            <v>39</v>
          </cell>
          <cell r="BB1313" t="str">
            <v>○</v>
          </cell>
          <cell r="BC1313" t="str">
            <v>221610622036</v>
          </cell>
          <cell r="BD1313">
            <v>45100</v>
          </cell>
          <cell r="BE1313">
            <v>45103</v>
          </cell>
          <cell r="BF1313">
            <v>45119</v>
          </cell>
          <cell r="BG1313" t="str">
            <v>9:30</v>
          </cell>
          <cell r="BH1313" t="str">
            <v>17:00</v>
          </cell>
          <cell r="BI1313" t="str">
            <v>9:00</v>
          </cell>
          <cell r="BJ1313" t="str">
            <v>17:10</v>
          </cell>
          <cell r="BK1313" t="str">
            <v/>
          </cell>
          <cell r="BL1313" t="str">
            <v/>
          </cell>
        </row>
        <row r="1314">
          <cell r="A1314" t="str">
            <v>23-1610622-037</v>
          </cell>
          <cell r="B1314">
            <v>45078</v>
          </cell>
          <cell r="C1314">
            <v>45078</v>
          </cell>
          <cell r="F1314" t="str">
            <v>1610622</v>
          </cell>
          <cell r="G1314">
            <v>37</v>
          </cell>
          <cell r="H1314">
            <v>61</v>
          </cell>
          <cell r="I1314" t="str">
            <v>福岡</v>
          </cell>
          <cell r="J1314" t="str">
            <v>リファレンス駅東ビル</v>
          </cell>
          <cell r="K1314" t="str">
            <v>V1</v>
          </cell>
          <cell r="L1314">
            <v>45099</v>
          </cell>
          <cell r="M1314">
            <v>45100</v>
          </cell>
          <cell r="O1314" t="str">
            <v>福岡</v>
          </cell>
          <cell r="P1314" t="str">
            <v>一般</v>
          </cell>
          <cell r="Q1314">
            <v>1</v>
          </cell>
          <cell r="R1314" t="str">
            <v>タクノ</v>
          </cell>
          <cell r="S1314" t="str">
            <v>テルヤス</v>
          </cell>
          <cell r="T1314" t="str">
            <v>タクノ　テルヤス</v>
          </cell>
          <cell r="U1314" t="str">
            <v>宅野</v>
          </cell>
          <cell r="V1314" t="str">
            <v>照康</v>
          </cell>
          <cell r="W1314" t="str">
            <v>宅野　照康</v>
          </cell>
          <cell r="X1314">
            <v>28640</v>
          </cell>
          <cell r="Y1314">
            <v>45</v>
          </cell>
          <cell r="Z1314" t="str">
            <v>811-3107</v>
          </cell>
          <cell r="AA1314" t="str">
            <v>福岡県</v>
          </cell>
          <cell r="AB1314" t="str">
            <v>古賀市美明2-3-18</v>
          </cell>
          <cell r="AC1314" t="str">
            <v/>
          </cell>
          <cell r="AD1314" t="str">
            <v>090-7293-0867</v>
          </cell>
          <cell r="AE1314" t="str">
            <v>t_takuno@s-eri.jp</v>
          </cell>
          <cell r="AF1314" t="str">
            <v>株式会社ＥＲＩソリューション</v>
          </cell>
          <cell r="AG1314" t="str">
            <v>福岡事業所</v>
          </cell>
          <cell r="AH1314" t="str">
            <v>812-0013</v>
          </cell>
          <cell r="AI1314" t="str">
            <v>福岡県</v>
          </cell>
          <cell r="AJ1314" t="str">
            <v>福岡市博多区博多駅東1-17-25</v>
          </cell>
          <cell r="AK1314" t="str">
            <v>KDビル5F</v>
          </cell>
          <cell r="AL1314" t="str">
            <v>092-413-6111</v>
          </cell>
          <cell r="AM1314" t="str">
            <v>⑥</v>
          </cell>
          <cell r="AN1314" t="str">
            <v>宅野　照康</v>
          </cell>
          <cell r="AO1314">
            <v>1</v>
          </cell>
          <cell r="AP1314">
            <v>0</v>
          </cell>
          <cell r="AS1314" t="str">
            <v>一括</v>
          </cell>
          <cell r="BA1314">
            <v>38</v>
          </cell>
          <cell r="BB1314" t="str">
            <v>○</v>
          </cell>
          <cell r="BC1314" t="str">
            <v>221610622037</v>
          </cell>
          <cell r="BD1314">
            <v>45100</v>
          </cell>
          <cell r="BE1314">
            <v>45103</v>
          </cell>
          <cell r="BF1314">
            <v>45119</v>
          </cell>
          <cell r="BG1314" t="str">
            <v>9:30</v>
          </cell>
          <cell r="BH1314" t="str">
            <v>17:00</v>
          </cell>
          <cell r="BI1314" t="str">
            <v>9:00</v>
          </cell>
          <cell r="BJ1314" t="str">
            <v>17:10</v>
          </cell>
          <cell r="BK1314" t="str">
            <v/>
          </cell>
          <cell r="BL1314" t="str">
            <v/>
          </cell>
        </row>
        <row r="1315">
          <cell r="A1315" t="str">
            <v>23-1610622-038</v>
          </cell>
          <cell r="B1315">
            <v>45082</v>
          </cell>
          <cell r="C1315">
            <v>45082</v>
          </cell>
          <cell r="F1315" t="str">
            <v>1610622</v>
          </cell>
          <cell r="G1315">
            <v>38</v>
          </cell>
          <cell r="H1315">
            <v>61</v>
          </cell>
          <cell r="I1315" t="str">
            <v>福岡</v>
          </cell>
          <cell r="J1315" t="str">
            <v>リファレンス駅東ビル</v>
          </cell>
          <cell r="K1315" t="str">
            <v>V1</v>
          </cell>
          <cell r="L1315">
            <v>45099</v>
          </cell>
          <cell r="M1315">
            <v>45100</v>
          </cell>
          <cell r="O1315" t="str">
            <v>福岡</v>
          </cell>
          <cell r="P1315" t="str">
            <v>一般</v>
          </cell>
          <cell r="Q1315">
            <v>1</v>
          </cell>
          <cell r="R1315" t="str">
            <v>シキ</v>
          </cell>
          <cell r="S1315" t="str">
            <v>ユウスケ</v>
          </cell>
          <cell r="T1315" t="str">
            <v>シキ　ユウスケ</v>
          </cell>
          <cell r="U1315" t="str">
            <v>式</v>
          </cell>
          <cell r="V1315" t="str">
            <v>裕介</v>
          </cell>
          <cell r="W1315" t="str">
            <v>式　裕介</v>
          </cell>
          <cell r="X1315">
            <v>30714</v>
          </cell>
          <cell r="Y1315">
            <v>39</v>
          </cell>
          <cell r="Z1315" t="str">
            <v>812-0858</v>
          </cell>
          <cell r="AA1315" t="str">
            <v>福岡県</v>
          </cell>
          <cell r="AB1315" t="str">
            <v>福岡市博多区月隈3-29-12</v>
          </cell>
          <cell r="AC1315" t="str">
            <v>ルネスアヴェニール201号</v>
          </cell>
          <cell r="AD1315" t="str">
            <v>080-8571-7575</v>
          </cell>
          <cell r="AE1315" t="str">
            <v>y_shiki@afm.co.jp</v>
          </cell>
          <cell r="AF1315" t="str">
            <v>株式会社アサヒファシリティズ</v>
          </cell>
          <cell r="AG1315" t="str">
            <v>北九州事業所</v>
          </cell>
          <cell r="AH1315" t="str">
            <v>802-0002</v>
          </cell>
          <cell r="AI1315" t="str">
            <v>福岡県</v>
          </cell>
          <cell r="AJ1315" t="str">
            <v>北九州市小倉北区京町3-7-1</v>
          </cell>
          <cell r="AK1315" t="str">
            <v>ガーデンシティ小倉　B1F防災センター</v>
          </cell>
          <cell r="AL1315" t="str">
            <v>093-512-0565</v>
          </cell>
          <cell r="AM1315" t="str">
            <v>①</v>
          </cell>
          <cell r="AN1315" t="str">
            <v>式　裕介</v>
          </cell>
          <cell r="AO1315">
            <v>1</v>
          </cell>
          <cell r="AP1315">
            <v>1</v>
          </cell>
          <cell r="AS1315" t="str">
            <v>三菱</v>
          </cell>
          <cell r="AT1315">
            <v>45086</v>
          </cell>
          <cell r="BA1315">
            <v>39</v>
          </cell>
          <cell r="BB1315" t="str">
            <v>○</v>
          </cell>
          <cell r="BC1315" t="str">
            <v>221610622038</v>
          </cell>
          <cell r="BD1315">
            <v>45100</v>
          </cell>
          <cell r="BE1315">
            <v>45103</v>
          </cell>
          <cell r="BF1315">
            <v>45119</v>
          </cell>
          <cell r="BG1315" t="str">
            <v>9:30</v>
          </cell>
          <cell r="BH1315" t="str">
            <v>17:00</v>
          </cell>
          <cell r="BI1315" t="str">
            <v>9:00</v>
          </cell>
          <cell r="BJ1315" t="str">
            <v>17:10</v>
          </cell>
          <cell r="BK1315" t="str">
            <v/>
          </cell>
          <cell r="BL1315" t="str">
            <v/>
          </cell>
        </row>
        <row r="1316">
          <cell r="A1316" t="str">
            <v>23-1610622-039</v>
          </cell>
          <cell r="B1316">
            <v>45085</v>
          </cell>
          <cell r="C1316">
            <v>45086</v>
          </cell>
          <cell r="F1316" t="str">
            <v>1610622</v>
          </cell>
          <cell r="G1316">
            <v>39</v>
          </cell>
          <cell r="H1316">
            <v>61</v>
          </cell>
          <cell r="I1316" t="str">
            <v>福岡</v>
          </cell>
          <cell r="J1316" t="str">
            <v>リファレンス駅東ビル</v>
          </cell>
          <cell r="K1316" t="str">
            <v>V1</v>
          </cell>
          <cell r="L1316">
            <v>45099</v>
          </cell>
          <cell r="M1316">
            <v>45100</v>
          </cell>
          <cell r="O1316" t="str">
            <v>福岡</v>
          </cell>
          <cell r="P1316" t="str">
            <v>一般</v>
          </cell>
          <cell r="Q1316">
            <v>1</v>
          </cell>
          <cell r="R1316" t="str">
            <v>クロギ</v>
          </cell>
          <cell r="S1316" t="str">
            <v>トシユキ</v>
          </cell>
          <cell r="T1316" t="str">
            <v>クロギ　トシユキ</v>
          </cell>
          <cell r="U1316" t="str">
            <v>黒木</v>
          </cell>
          <cell r="V1316" t="str">
            <v>俊行</v>
          </cell>
          <cell r="W1316" t="str">
            <v>黒木　俊行</v>
          </cell>
          <cell r="X1316">
            <v>30493</v>
          </cell>
          <cell r="Y1316">
            <v>39</v>
          </cell>
          <cell r="Z1316" t="str">
            <v>810-0004</v>
          </cell>
          <cell r="AA1316" t="str">
            <v>福岡県</v>
          </cell>
          <cell r="AB1316" t="str">
            <v>福岡市中央区渡辺通2-3-8-202</v>
          </cell>
          <cell r="AC1316" t="str">
            <v/>
          </cell>
          <cell r="AD1316" t="str">
            <v>090-9586-2944</v>
          </cell>
          <cell r="AE1316" t="str">
            <v>to_kurogi@yahoo.co.jp</v>
          </cell>
          <cell r="AF1316" t="str">
            <v>　自営業</v>
          </cell>
          <cell r="AM1316" t="str">
            <v>①</v>
          </cell>
          <cell r="AN1316" t="str">
            <v>黒木　俊行</v>
          </cell>
          <cell r="AO1316">
            <v>1</v>
          </cell>
          <cell r="AP1316">
            <v>1</v>
          </cell>
          <cell r="AS1316" t="str">
            <v>三菱</v>
          </cell>
          <cell r="AT1316">
            <v>45086</v>
          </cell>
          <cell r="AZ1316" t="str">
            <v>修了証は自宅へ</v>
          </cell>
          <cell r="BA1316">
            <v>38</v>
          </cell>
          <cell r="BB1316" t="str">
            <v>○</v>
          </cell>
          <cell r="BC1316" t="str">
            <v>221610622039</v>
          </cell>
          <cell r="BD1316">
            <v>45100</v>
          </cell>
          <cell r="BE1316">
            <v>45103</v>
          </cell>
          <cell r="BF1316">
            <v>45119</v>
          </cell>
          <cell r="BG1316" t="str">
            <v>9:30</v>
          </cell>
          <cell r="BH1316" t="str">
            <v>17:00</v>
          </cell>
          <cell r="BI1316" t="str">
            <v>9:00</v>
          </cell>
          <cell r="BJ1316" t="str">
            <v>17:10</v>
          </cell>
          <cell r="BK1316" t="str">
            <v/>
          </cell>
          <cell r="BL1316" t="str">
            <v/>
          </cell>
        </row>
        <row r="1317">
          <cell r="A1317" t="str">
            <v>23-1500713-001</v>
          </cell>
          <cell r="B1317">
            <v>44951</v>
          </cell>
          <cell r="C1317">
            <v>44951</v>
          </cell>
          <cell r="F1317" t="str">
            <v>1500713</v>
          </cell>
          <cell r="G1317">
            <v>1</v>
          </cell>
          <cell r="H1317">
            <v>50</v>
          </cell>
          <cell r="I1317" t="str">
            <v>広島</v>
          </cell>
          <cell r="J1317" t="str">
            <v>広島国際会議場</v>
          </cell>
          <cell r="K1317" t="str">
            <v>ラン</v>
          </cell>
          <cell r="L1317">
            <v>45120</v>
          </cell>
          <cell r="M1317">
            <v>45121</v>
          </cell>
          <cell r="O1317" t="str">
            <v>広島</v>
          </cell>
          <cell r="P1317" t="str">
            <v>一般</v>
          </cell>
          <cell r="Q1317">
            <v>1</v>
          </cell>
          <cell r="R1317" t="str">
            <v>オカガキ</v>
          </cell>
          <cell r="S1317" t="str">
            <v>ヨシヒロ</v>
          </cell>
          <cell r="T1317" t="str">
            <v>オカガキ　ヨシヒロ</v>
          </cell>
          <cell r="U1317" t="str">
            <v>岡垣</v>
          </cell>
          <cell r="V1317" t="str">
            <v>義博</v>
          </cell>
          <cell r="W1317" t="str">
            <v>岡垣　義博</v>
          </cell>
          <cell r="X1317">
            <v>30419</v>
          </cell>
          <cell r="Y1317">
            <v>41</v>
          </cell>
          <cell r="Z1317" t="str">
            <v>690-0017</v>
          </cell>
          <cell r="AA1317" t="str">
            <v>島根県</v>
          </cell>
          <cell r="AB1317" t="str">
            <v>松江市西津田5丁目10-21</v>
          </cell>
          <cell r="AC1317" t="str">
            <v>エントピア1202</v>
          </cell>
          <cell r="AD1317" t="str">
            <v>080-2902-7148</v>
          </cell>
          <cell r="AE1317" t="str">
            <v>okagaki001@sekisuihouse.co.jp</v>
          </cell>
          <cell r="AF1317" t="str">
            <v>積水ハウスリフォーム株式会社</v>
          </cell>
          <cell r="AG1317" t="str">
            <v>広島営業所　山陰リフォームセンター</v>
          </cell>
          <cell r="AH1317" t="str">
            <v>690-0047</v>
          </cell>
          <cell r="AI1317" t="str">
            <v>島根県</v>
          </cell>
          <cell r="AJ1317" t="str">
            <v>松江市嫁島町10-15</v>
          </cell>
          <cell r="AL1317" t="str">
            <v>080-2902-7248</v>
          </cell>
          <cell r="AM1317" t="str">
            <v>①</v>
          </cell>
          <cell r="AN1317" t="str">
            <v>岡垣　義博</v>
          </cell>
          <cell r="AO1317">
            <v>0</v>
          </cell>
          <cell r="AP1317">
            <v>1</v>
          </cell>
          <cell r="AS1317" t="str">
            <v>三菱</v>
          </cell>
          <cell r="AT1317">
            <v>44897</v>
          </cell>
          <cell r="AV1317">
            <v>44897</v>
          </cell>
          <cell r="AW1317" t="str">
            <v>積水ハウスリフォーム株式会社</v>
          </cell>
          <cell r="AX1317" t="str">
            <v>御中</v>
          </cell>
          <cell r="AY1317">
            <v>44900</v>
          </cell>
          <cell r="BA1317">
            <v>38</v>
          </cell>
          <cell r="BB1317" t="str">
            <v>○</v>
          </cell>
          <cell r="BC1317" t="str">
            <v>221500713001</v>
          </cell>
          <cell r="BD1317">
            <v>45121</v>
          </cell>
          <cell r="BE1317">
            <v>45131</v>
          </cell>
          <cell r="BF1317">
            <v>45142</v>
          </cell>
          <cell r="BG1317" t="str">
            <v>9:30</v>
          </cell>
          <cell r="BH1317" t="str">
            <v>17:00</v>
          </cell>
          <cell r="BI1317" t="str">
            <v>9:00</v>
          </cell>
          <cell r="BJ1317" t="str">
            <v>17:10</v>
          </cell>
          <cell r="BK1317" t="str">
            <v/>
          </cell>
          <cell r="BL1317" t="str">
            <v/>
          </cell>
        </row>
        <row r="1318">
          <cell r="A1318" t="str">
            <v>23-1500713-002</v>
          </cell>
          <cell r="B1318">
            <v>44952</v>
          </cell>
          <cell r="C1318">
            <v>44952</v>
          </cell>
          <cell r="F1318" t="str">
            <v>1500713</v>
          </cell>
          <cell r="G1318">
            <v>2</v>
          </cell>
          <cell r="H1318">
            <v>50</v>
          </cell>
          <cell r="I1318" t="str">
            <v>広島</v>
          </cell>
          <cell r="J1318" t="str">
            <v>広島国際会議場</v>
          </cell>
          <cell r="K1318" t="str">
            <v>ラン</v>
          </cell>
          <cell r="L1318">
            <v>45120</v>
          </cell>
          <cell r="M1318">
            <v>45121</v>
          </cell>
          <cell r="O1318" t="str">
            <v>広島</v>
          </cell>
          <cell r="P1318" t="str">
            <v>一般</v>
          </cell>
          <cell r="Q1318">
            <v>1</v>
          </cell>
          <cell r="R1318" t="str">
            <v>ハタノ</v>
          </cell>
          <cell r="S1318" t="str">
            <v>アツシ</v>
          </cell>
          <cell r="T1318" t="str">
            <v>ハタノ　アツシ</v>
          </cell>
          <cell r="U1318" t="str">
            <v>波多野</v>
          </cell>
          <cell r="V1318" t="str">
            <v>敦士</v>
          </cell>
          <cell r="W1318" t="str">
            <v>波多野　敦士</v>
          </cell>
          <cell r="X1318">
            <v>31102</v>
          </cell>
          <cell r="Y1318">
            <v>39</v>
          </cell>
          <cell r="Z1318" t="str">
            <v>731-1531</v>
          </cell>
          <cell r="AA1318" t="str">
            <v>広島県</v>
          </cell>
          <cell r="AB1318" t="str">
            <v>山県郡北広島町春木435-3</v>
          </cell>
          <cell r="AD1318" t="str">
            <v>0826-72-2354</v>
          </cell>
          <cell r="AE1318" t="str">
            <v>info@yaeseizai.jp</v>
          </cell>
          <cell r="AF1318" t="str">
            <v>有限会社　八重製材所</v>
          </cell>
          <cell r="AH1318" t="str">
            <v>731-1533</v>
          </cell>
          <cell r="AI1318" t="str">
            <v>広島県</v>
          </cell>
          <cell r="AJ1318" t="str">
            <v>山県郡北広島町有田5</v>
          </cell>
          <cell r="AL1318" t="str">
            <v>0826-72-2354</v>
          </cell>
          <cell r="AM1318" t="str">
            <v>⑥</v>
          </cell>
          <cell r="AN1318" t="str">
            <v>波多野　敦士</v>
          </cell>
          <cell r="AO1318">
            <v>1</v>
          </cell>
          <cell r="AP1318">
            <v>1</v>
          </cell>
          <cell r="AS1318" t="str">
            <v>三菱</v>
          </cell>
          <cell r="AT1318">
            <v>44932</v>
          </cell>
          <cell r="BA1318">
            <v>39</v>
          </cell>
          <cell r="BB1318" t="str">
            <v>○</v>
          </cell>
          <cell r="BC1318" t="str">
            <v>221500713002</v>
          </cell>
          <cell r="BD1318">
            <v>45121</v>
          </cell>
          <cell r="BE1318">
            <v>45131</v>
          </cell>
          <cell r="BF1318">
            <v>45142</v>
          </cell>
          <cell r="BG1318" t="str">
            <v>9:30</v>
          </cell>
          <cell r="BH1318" t="str">
            <v>17:00</v>
          </cell>
          <cell r="BI1318" t="str">
            <v>9:00</v>
          </cell>
          <cell r="BJ1318" t="str">
            <v>17:10</v>
          </cell>
          <cell r="BK1318" t="str">
            <v/>
          </cell>
          <cell r="BL1318" t="str">
            <v/>
          </cell>
        </row>
        <row r="1319">
          <cell r="A1319" t="str">
            <v>日程変更</v>
          </cell>
          <cell r="B1319">
            <v>44952</v>
          </cell>
          <cell r="C1319">
            <v>44952</v>
          </cell>
          <cell r="F1319" t="str">
            <v>1500713</v>
          </cell>
          <cell r="G1319">
            <v>3</v>
          </cell>
          <cell r="H1319">
            <v>50</v>
          </cell>
          <cell r="I1319" t="str">
            <v>広島</v>
          </cell>
          <cell r="J1319" t="str">
            <v>広島国際会議場</v>
          </cell>
          <cell r="K1319" t="str">
            <v>ラン</v>
          </cell>
          <cell r="L1319">
            <v>45120</v>
          </cell>
          <cell r="M1319">
            <v>45121</v>
          </cell>
          <cell r="O1319" t="str">
            <v>広島</v>
          </cell>
          <cell r="P1319" t="str">
            <v>一般</v>
          </cell>
          <cell r="Q1319">
            <v>1</v>
          </cell>
          <cell r="R1319" t="str">
            <v>イワキ</v>
          </cell>
          <cell r="S1319" t="str">
            <v>マコト</v>
          </cell>
          <cell r="T1319" t="str">
            <v>イワキ　マコト</v>
          </cell>
          <cell r="U1319" t="str">
            <v>岩城</v>
          </cell>
          <cell r="V1319" t="str">
            <v>誠</v>
          </cell>
          <cell r="W1319" t="str">
            <v>岩城　誠</v>
          </cell>
          <cell r="X1319">
            <v>26717</v>
          </cell>
          <cell r="Y1319">
            <v>51</v>
          </cell>
          <cell r="Z1319" t="str">
            <v>739-0036</v>
          </cell>
          <cell r="AA1319" t="str">
            <v>広島県</v>
          </cell>
          <cell r="AB1319" t="str">
            <v>東広島市西条町田口2931-29</v>
          </cell>
          <cell r="AD1319" t="str">
            <v>090-7773-4488</v>
          </cell>
          <cell r="AE1319" t="str">
            <v>iwaki.2226@gmail.com</v>
          </cell>
          <cell r="AF1319" t="str">
            <v>株式会社　岩城</v>
          </cell>
          <cell r="AH1319" t="str">
            <v>739-0036</v>
          </cell>
          <cell r="AI1319" t="str">
            <v>広島県</v>
          </cell>
          <cell r="AJ1319" t="str">
            <v>東広島市西条町田口2931-29</v>
          </cell>
          <cell r="AL1319" t="str">
            <v>090-7773-4488</v>
          </cell>
          <cell r="AM1319" t="str">
            <v>⑥</v>
          </cell>
          <cell r="AN1319" t="str">
            <v>岩城　誠</v>
          </cell>
          <cell r="AO1319">
            <v>1</v>
          </cell>
          <cell r="AP1319">
            <v>1</v>
          </cell>
          <cell r="AS1319" t="str">
            <v>三菱</v>
          </cell>
          <cell r="AT1319">
            <v>44889</v>
          </cell>
          <cell r="BA1319" t="str">
            <v/>
          </cell>
          <cell r="BB1319" t="str">
            <v/>
          </cell>
          <cell r="BC1319" t="str">
            <v/>
          </cell>
          <cell r="BD1319" t="str">
            <v/>
          </cell>
          <cell r="BE1319" t="str">
            <v/>
          </cell>
          <cell r="BF1319" t="str">
            <v/>
          </cell>
          <cell r="BG1319" t="str">
            <v>9:30</v>
          </cell>
          <cell r="BH1319" t="str">
            <v>17:00</v>
          </cell>
          <cell r="BI1319" t="str">
            <v>9:00</v>
          </cell>
          <cell r="BJ1319" t="str">
            <v>17:10</v>
          </cell>
          <cell r="BK1319" t="str">
            <v/>
          </cell>
          <cell r="BL1319" t="str">
            <v/>
          </cell>
        </row>
        <row r="1320">
          <cell r="A1320" t="str">
            <v>23-1500713-004</v>
          </cell>
          <cell r="B1320">
            <v>45012</v>
          </cell>
          <cell r="C1320">
            <v>45016</v>
          </cell>
          <cell r="F1320" t="str">
            <v>1500713</v>
          </cell>
          <cell r="G1320">
            <v>4</v>
          </cell>
          <cell r="H1320">
            <v>50</v>
          </cell>
          <cell r="I1320" t="str">
            <v>広島</v>
          </cell>
          <cell r="J1320" t="str">
            <v>広島国際会議場</v>
          </cell>
          <cell r="K1320" t="str">
            <v>ラン</v>
          </cell>
          <cell r="L1320">
            <v>45120</v>
          </cell>
          <cell r="M1320">
            <v>45121</v>
          </cell>
          <cell r="O1320" t="str">
            <v>広島</v>
          </cell>
          <cell r="P1320" t="str">
            <v>一般</v>
          </cell>
          <cell r="Q1320">
            <v>1</v>
          </cell>
          <cell r="R1320" t="str">
            <v>イシバシ</v>
          </cell>
          <cell r="S1320" t="str">
            <v>ミサ</v>
          </cell>
          <cell r="T1320" t="str">
            <v>イシバシ　ミサ</v>
          </cell>
          <cell r="U1320" t="str">
            <v>石橋</v>
          </cell>
          <cell r="V1320" t="str">
            <v>美沙</v>
          </cell>
          <cell r="W1320" t="str">
            <v>石橋　美沙</v>
          </cell>
          <cell r="X1320">
            <v>31999</v>
          </cell>
          <cell r="Y1320">
            <v>37</v>
          </cell>
          <cell r="Z1320" t="str">
            <v>738-0035</v>
          </cell>
          <cell r="AA1320" t="str">
            <v>広島県</v>
          </cell>
          <cell r="AB1320" t="str">
            <v>廿日市市宮園七丁目2番20号</v>
          </cell>
          <cell r="AD1320" t="str">
            <v>080-6319-2065</v>
          </cell>
          <cell r="AE1320" t="str">
            <v>ishibashi@co-takara.co.jp</v>
          </cell>
          <cell r="AF1320" t="str">
            <v>株式会社　宝工務店</v>
          </cell>
          <cell r="AH1320" t="str">
            <v>733-0035</v>
          </cell>
          <cell r="AI1320" t="str">
            <v>広島県</v>
          </cell>
          <cell r="AJ1320" t="str">
            <v>広島市西区南観音八丁目14番11号</v>
          </cell>
          <cell r="AL1320" t="str">
            <v>082-297-1357</v>
          </cell>
          <cell r="AM1320" t="str">
            <v>⑥</v>
          </cell>
          <cell r="AN1320" t="str">
            <v>石橋　美沙</v>
          </cell>
          <cell r="AO1320">
            <v>1</v>
          </cell>
          <cell r="AP1320">
            <v>1</v>
          </cell>
          <cell r="AS1320" t="str">
            <v>三菱</v>
          </cell>
          <cell r="AT1320">
            <v>45029</v>
          </cell>
          <cell r="BA1320">
            <v>38</v>
          </cell>
          <cell r="BB1320" t="str">
            <v>○</v>
          </cell>
          <cell r="BC1320" t="str">
            <v>221500713004</v>
          </cell>
          <cell r="BD1320">
            <v>45121</v>
          </cell>
          <cell r="BE1320">
            <v>45131</v>
          </cell>
          <cell r="BF1320">
            <v>45142</v>
          </cell>
          <cell r="BG1320" t="str">
            <v>9:30</v>
          </cell>
          <cell r="BH1320" t="str">
            <v>17:00</v>
          </cell>
          <cell r="BI1320" t="str">
            <v>9:00</v>
          </cell>
          <cell r="BJ1320" t="str">
            <v>17:10</v>
          </cell>
          <cell r="BK1320" t="str">
            <v/>
          </cell>
          <cell r="BL1320" t="str">
            <v/>
          </cell>
        </row>
        <row r="1321">
          <cell r="A1321" t="str">
            <v>23-1500713-005</v>
          </cell>
          <cell r="B1321">
            <v>45022</v>
          </cell>
          <cell r="C1321">
            <v>45023</v>
          </cell>
          <cell r="F1321" t="str">
            <v>1500713</v>
          </cell>
          <cell r="G1321">
            <v>5</v>
          </cell>
          <cell r="H1321">
            <v>50</v>
          </cell>
          <cell r="I1321" t="str">
            <v>広島</v>
          </cell>
          <cell r="J1321" t="str">
            <v>広島国際会議場</v>
          </cell>
          <cell r="K1321" t="str">
            <v>ラン</v>
          </cell>
          <cell r="L1321">
            <v>45120</v>
          </cell>
          <cell r="M1321">
            <v>45121</v>
          </cell>
          <cell r="O1321" t="str">
            <v>広島</v>
          </cell>
          <cell r="P1321" t="str">
            <v>一般</v>
          </cell>
          <cell r="Q1321">
            <v>1</v>
          </cell>
          <cell r="R1321" t="str">
            <v>マエノ</v>
          </cell>
          <cell r="S1321" t="str">
            <v>タミコ</v>
          </cell>
          <cell r="T1321" t="str">
            <v>マエノ　タミコ</v>
          </cell>
          <cell r="U1321" t="str">
            <v>前野</v>
          </cell>
          <cell r="V1321" t="str">
            <v>民子</v>
          </cell>
          <cell r="W1321" t="str">
            <v>前野　民子</v>
          </cell>
          <cell r="X1321">
            <v>22608</v>
          </cell>
          <cell r="Y1321">
            <v>61</v>
          </cell>
          <cell r="Z1321" t="str">
            <v>711-0911</v>
          </cell>
          <cell r="AA1321" t="str">
            <v>岡山県</v>
          </cell>
          <cell r="AB1321" t="str">
            <v>倉敷市児島小川4-6-12</v>
          </cell>
          <cell r="AC1321" t="str">
            <v/>
          </cell>
          <cell r="AD1321" t="str">
            <v>080-4372-9108</v>
          </cell>
          <cell r="AE1321" t="str">
            <v>Tamiko_Maeno@home.misawa.co.jp</v>
          </cell>
          <cell r="AF1321" t="str">
            <v>ミサワホーム中国株式会社</v>
          </cell>
          <cell r="AG1321" t="str">
            <v>倉敷支店</v>
          </cell>
          <cell r="AH1321" t="str">
            <v>710-0046</v>
          </cell>
          <cell r="AI1321" t="str">
            <v>岡山県</v>
          </cell>
          <cell r="AJ1321" t="str">
            <v>倉敷市中央1-25-29</v>
          </cell>
          <cell r="AK1321" t="str">
            <v/>
          </cell>
          <cell r="AL1321" t="str">
            <v>086-422-4716</v>
          </cell>
          <cell r="AM1321" t="str">
            <v>①</v>
          </cell>
          <cell r="AN1321" t="str">
            <v>前野　民子</v>
          </cell>
          <cell r="AO1321">
            <v>1</v>
          </cell>
          <cell r="AP1321">
            <v>0</v>
          </cell>
          <cell r="AS1321" t="str">
            <v>一括</v>
          </cell>
          <cell r="BA1321">
            <v>40</v>
          </cell>
          <cell r="BB1321" t="str">
            <v>○</v>
          </cell>
          <cell r="BC1321" t="str">
            <v>221500713005</v>
          </cell>
          <cell r="BD1321">
            <v>45121</v>
          </cell>
          <cell r="BE1321">
            <v>45131</v>
          </cell>
          <cell r="BF1321">
            <v>45142</v>
          </cell>
          <cell r="BG1321" t="str">
            <v>9:30</v>
          </cell>
          <cell r="BH1321" t="str">
            <v>17:00</v>
          </cell>
          <cell r="BI1321" t="str">
            <v>9:00</v>
          </cell>
          <cell r="BJ1321" t="str">
            <v>17:10</v>
          </cell>
          <cell r="BK1321" t="str">
            <v/>
          </cell>
          <cell r="BL1321" t="str">
            <v/>
          </cell>
        </row>
        <row r="1322">
          <cell r="A1322" t="str">
            <v>23-1500713-006</v>
          </cell>
          <cell r="B1322">
            <v>45030</v>
          </cell>
          <cell r="C1322">
            <v>45030</v>
          </cell>
          <cell r="F1322" t="str">
            <v>1500713</v>
          </cell>
          <cell r="G1322">
            <v>6</v>
          </cell>
          <cell r="H1322">
            <v>50</v>
          </cell>
          <cell r="I1322" t="str">
            <v>広島</v>
          </cell>
          <cell r="J1322" t="str">
            <v>広島国際会議場</v>
          </cell>
          <cell r="K1322" t="str">
            <v>ラン</v>
          </cell>
          <cell r="L1322">
            <v>45120</v>
          </cell>
          <cell r="M1322">
            <v>45121</v>
          </cell>
          <cell r="O1322" t="str">
            <v>広島</v>
          </cell>
          <cell r="P1322" t="str">
            <v>一般</v>
          </cell>
          <cell r="Q1322">
            <v>1</v>
          </cell>
          <cell r="R1322" t="str">
            <v>タムギ</v>
          </cell>
          <cell r="S1322" t="str">
            <v>トモヒロ</v>
          </cell>
          <cell r="T1322" t="str">
            <v>タムギ　トモヒロ</v>
          </cell>
          <cell r="U1322" t="str">
            <v>田麦</v>
          </cell>
          <cell r="V1322" t="str">
            <v>智裕</v>
          </cell>
          <cell r="W1322" t="str">
            <v>田麦　智裕</v>
          </cell>
          <cell r="X1322">
            <v>30370</v>
          </cell>
          <cell r="Y1322">
            <v>41</v>
          </cell>
          <cell r="Z1322" t="str">
            <v>720-0802</v>
          </cell>
          <cell r="AA1322" t="str">
            <v>広島県</v>
          </cell>
          <cell r="AB1322" t="str">
            <v>福山市松浜町1丁目11-24</v>
          </cell>
          <cell r="AC1322" t="str">
            <v>アルファライフばら公園３０２号</v>
          </cell>
          <cell r="AD1322" t="str">
            <v>080-4942-9399</v>
          </cell>
          <cell r="AE1322" t="str">
            <v>Tomohiro_Tamugi@home.misawa.co.jp</v>
          </cell>
          <cell r="AF1322" t="str">
            <v>ミサワホーム中国株式会社</v>
          </cell>
          <cell r="AG1322" t="str">
            <v>倉敷支店　リフォーム部</v>
          </cell>
          <cell r="AH1322" t="str">
            <v>710-0046</v>
          </cell>
          <cell r="AI1322" t="str">
            <v>岡山県</v>
          </cell>
          <cell r="AJ1322" t="str">
            <v>倉敷市中央1丁目25番29号</v>
          </cell>
          <cell r="AL1322" t="str">
            <v>086-422-4716</v>
          </cell>
          <cell r="AM1322" t="str">
            <v>①</v>
          </cell>
          <cell r="AN1322" t="str">
            <v>田麦　智裕</v>
          </cell>
          <cell r="AO1322">
            <v>1</v>
          </cell>
          <cell r="AP1322">
            <v>0</v>
          </cell>
          <cell r="AS1322" t="str">
            <v>一括</v>
          </cell>
          <cell r="BA1322">
            <v>37</v>
          </cell>
          <cell r="BB1322" t="str">
            <v>○</v>
          </cell>
          <cell r="BC1322" t="str">
            <v>221500713006</v>
          </cell>
          <cell r="BD1322">
            <v>45121</v>
          </cell>
          <cell r="BE1322">
            <v>45131</v>
          </cell>
          <cell r="BF1322">
            <v>45142</v>
          </cell>
          <cell r="BG1322" t="str">
            <v>9:30</v>
          </cell>
          <cell r="BH1322" t="str">
            <v>17:00</v>
          </cell>
          <cell r="BI1322" t="str">
            <v>9:00</v>
          </cell>
          <cell r="BJ1322" t="str">
            <v>17:10</v>
          </cell>
          <cell r="BK1322" t="str">
            <v/>
          </cell>
          <cell r="BL1322" t="str">
            <v/>
          </cell>
        </row>
        <row r="1323">
          <cell r="A1323" t="str">
            <v>23-1500713-007</v>
          </cell>
          <cell r="B1323">
            <v>45048</v>
          </cell>
          <cell r="C1323">
            <v>45048</v>
          </cell>
          <cell r="F1323" t="str">
            <v>1500713</v>
          </cell>
          <cell r="G1323">
            <v>7</v>
          </cell>
          <cell r="H1323">
            <v>50</v>
          </cell>
          <cell r="I1323" t="str">
            <v>広島</v>
          </cell>
          <cell r="J1323" t="str">
            <v>広島国際会議場</v>
          </cell>
          <cell r="K1323" t="str">
            <v>ラン</v>
          </cell>
          <cell r="L1323">
            <v>45120</v>
          </cell>
          <cell r="M1323">
            <v>45121</v>
          </cell>
          <cell r="O1323" t="str">
            <v>広島</v>
          </cell>
          <cell r="P1323" t="str">
            <v>一般</v>
          </cell>
          <cell r="Q1323">
            <v>1</v>
          </cell>
          <cell r="R1323" t="str">
            <v>オザキ</v>
          </cell>
          <cell r="S1323" t="str">
            <v>ヒロアキ</v>
          </cell>
          <cell r="T1323" t="str">
            <v>オザキ　ヒロアキ</v>
          </cell>
          <cell r="U1323" t="str">
            <v>尾崎</v>
          </cell>
          <cell r="V1323" t="str">
            <v>弘明</v>
          </cell>
          <cell r="W1323" t="str">
            <v>尾崎　弘明</v>
          </cell>
          <cell r="X1323">
            <v>26369</v>
          </cell>
          <cell r="Y1323">
            <v>51</v>
          </cell>
          <cell r="Z1323" t="str">
            <v>740-0004</v>
          </cell>
          <cell r="AA1323" t="str">
            <v>山口県</v>
          </cell>
          <cell r="AB1323" t="str">
            <v>岩国市昭和町2丁目12-11</v>
          </cell>
          <cell r="AC1323" t="str">
            <v/>
          </cell>
          <cell r="AD1323" t="str">
            <v>080-5234-8093</v>
          </cell>
          <cell r="AE1323" t="str">
            <v>e72439@cpc.gr.energia.co.jp</v>
          </cell>
          <cell r="AF1323" t="str">
            <v>中電プラント株式会社</v>
          </cell>
          <cell r="AG1323" t="str">
            <v>中部火力支社
海田事業所</v>
          </cell>
          <cell r="AH1323" t="str">
            <v>736-0056</v>
          </cell>
          <cell r="AI1323" t="str">
            <v>広島県</v>
          </cell>
          <cell r="AJ1323" t="str">
            <v>安芸郡海田町明神町2番118号</v>
          </cell>
          <cell r="AK1323" t="str">
            <v/>
          </cell>
          <cell r="AL1323" t="str">
            <v>082-847-6001</v>
          </cell>
          <cell r="AM1323" t="str">
            <v>⑥</v>
          </cell>
          <cell r="AN1323" t="str">
            <v>尾崎　弘明</v>
          </cell>
          <cell r="AO1323">
            <v>0</v>
          </cell>
          <cell r="AP1323">
            <v>1</v>
          </cell>
          <cell r="AS1323" t="str">
            <v>三菱</v>
          </cell>
          <cell r="AT1323">
            <v>45078</v>
          </cell>
          <cell r="BA1323">
            <v>39</v>
          </cell>
          <cell r="BB1323" t="str">
            <v>○</v>
          </cell>
          <cell r="BC1323" t="str">
            <v>221500713007</v>
          </cell>
          <cell r="BD1323">
            <v>45121</v>
          </cell>
          <cell r="BE1323">
            <v>45131</v>
          </cell>
          <cell r="BF1323">
            <v>45142</v>
          </cell>
          <cell r="BG1323" t="str">
            <v>9:30</v>
          </cell>
          <cell r="BH1323" t="str">
            <v>17:00</v>
          </cell>
          <cell r="BI1323" t="str">
            <v>9:00</v>
          </cell>
          <cell r="BJ1323" t="str">
            <v>17:10</v>
          </cell>
          <cell r="BK1323" t="str">
            <v/>
          </cell>
          <cell r="BL1323" t="str">
            <v/>
          </cell>
        </row>
        <row r="1324">
          <cell r="A1324" t="str">
            <v>23-1500713-008</v>
          </cell>
          <cell r="B1324">
            <v>45075</v>
          </cell>
          <cell r="C1324">
            <v>45075</v>
          </cell>
          <cell r="F1324" t="str">
            <v>1500713</v>
          </cell>
          <cell r="G1324">
            <v>8</v>
          </cell>
          <cell r="H1324">
            <v>50</v>
          </cell>
          <cell r="I1324" t="str">
            <v>広島</v>
          </cell>
          <cell r="J1324" t="str">
            <v>広島国際会議場</v>
          </cell>
          <cell r="K1324" t="str">
            <v>ラン</v>
          </cell>
          <cell r="L1324">
            <v>45120</v>
          </cell>
          <cell r="M1324">
            <v>45121</v>
          </cell>
          <cell r="O1324" t="str">
            <v>広島</v>
          </cell>
          <cell r="P1324" t="str">
            <v>一般</v>
          </cell>
          <cell r="Q1324">
            <v>1</v>
          </cell>
          <cell r="R1324" t="str">
            <v>ホウジョウ</v>
          </cell>
          <cell r="S1324" t="str">
            <v>ミツグ</v>
          </cell>
          <cell r="T1324" t="str">
            <v>ホウジョウ　ミツグ</v>
          </cell>
          <cell r="U1324" t="str">
            <v>北條</v>
          </cell>
          <cell r="V1324" t="str">
            <v>貢</v>
          </cell>
          <cell r="W1324" t="str">
            <v>北條　貢</v>
          </cell>
          <cell r="X1324">
            <v>22488</v>
          </cell>
          <cell r="Y1324">
            <v>63</v>
          </cell>
          <cell r="Z1324" t="str">
            <v>738-0052</v>
          </cell>
          <cell r="AA1324" t="str">
            <v>広島県</v>
          </cell>
          <cell r="AB1324" t="str">
            <v>廿日市市阿品台東3-14-203</v>
          </cell>
          <cell r="AD1324" t="str">
            <v>080-8270-0870</v>
          </cell>
          <cell r="AE1324" t="str">
            <v>shimane0870@icloud.com</v>
          </cell>
          <cell r="AF1324" t="str">
            <v>島根不動産株式会社</v>
          </cell>
          <cell r="AG1324" t="str">
            <v>賃貸管理グループ</v>
          </cell>
          <cell r="AH1324" t="str">
            <v>731-5136</v>
          </cell>
          <cell r="AI1324" t="str">
            <v>広島県</v>
          </cell>
          <cell r="AJ1324" t="str">
            <v>広島市佐伯区楽々園4-1-29</v>
          </cell>
          <cell r="AL1324" t="str">
            <v>082-921-0747</v>
          </cell>
          <cell r="AM1324" t="str">
            <v>①</v>
          </cell>
          <cell r="AN1324" t="str">
            <v>北條　貢</v>
          </cell>
          <cell r="AO1324">
            <v>1</v>
          </cell>
          <cell r="AP1324">
            <v>1</v>
          </cell>
          <cell r="AS1324" t="str">
            <v>三菱</v>
          </cell>
          <cell r="AT1324">
            <v>45076</v>
          </cell>
          <cell r="BA1324">
            <v>36</v>
          </cell>
          <cell r="BB1324" t="str">
            <v>○</v>
          </cell>
          <cell r="BC1324" t="str">
            <v>221500713008</v>
          </cell>
          <cell r="BD1324">
            <v>45121</v>
          </cell>
          <cell r="BE1324">
            <v>45131</v>
          </cell>
          <cell r="BF1324">
            <v>45142</v>
          </cell>
          <cell r="BG1324" t="str">
            <v>9:30</v>
          </cell>
          <cell r="BH1324" t="str">
            <v>17:00</v>
          </cell>
          <cell r="BI1324" t="str">
            <v>9:00</v>
          </cell>
          <cell r="BJ1324" t="str">
            <v>17:10</v>
          </cell>
          <cell r="BK1324" t="str">
            <v/>
          </cell>
          <cell r="BL1324" t="str">
            <v/>
          </cell>
        </row>
        <row r="1325">
          <cell r="A1325" t="str">
            <v>23-1500713-009</v>
          </cell>
          <cell r="B1325">
            <v>45075</v>
          </cell>
          <cell r="C1325">
            <v>45075</v>
          </cell>
          <cell r="F1325" t="str">
            <v>1500713</v>
          </cell>
          <cell r="G1325">
            <v>9</v>
          </cell>
          <cell r="H1325">
            <v>50</v>
          </cell>
          <cell r="I1325" t="str">
            <v>広島</v>
          </cell>
          <cell r="J1325" t="str">
            <v>広島国際会議場</v>
          </cell>
          <cell r="K1325" t="str">
            <v>ラン</v>
          </cell>
          <cell r="L1325">
            <v>45120</v>
          </cell>
          <cell r="M1325">
            <v>45121</v>
          </cell>
          <cell r="O1325" t="str">
            <v>広島</v>
          </cell>
          <cell r="P1325" t="str">
            <v>一般</v>
          </cell>
          <cell r="Q1325">
            <v>1</v>
          </cell>
          <cell r="R1325" t="str">
            <v>クリナガ</v>
          </cell>
          <cell r="S1325" t="str">
            <v>キミエ</v>
          </cell>
          <cell r="T1325" t="str">
            <v>クリナガ　キミエ</v>
          </cell>
          <cell r="U1325" t="str">
            <v>栗永</v>
          </cell>
          <cell r="V1325" t="str">
            <v>喜美恵</v>
          </cell>
          <cell r="W1325" t="str">
            <v>栗永　喜美恵</v>
          </cell>
          <cell r="X1325">
            <v>27569</v>
          </cell>
          <cell r="Y1325">
            <v>49</v>
          </cell>
          <cell r="Z1325" t="str">
            <v>731-5146</v>
          </cell>
          <cell r="AA1325" t="str">
            <v>広島県</v>
          </cell>
          <cell r="AB1325" t="str">
            <v>広島市佐伯区屋代1丁目1-24</v>
          </cell>
          <cell r="AD1325" t="str">
            <v>090-8710-3092</v>
          </cell>
          <cell r="AF1325" t="str">
            <v>島根不動産株式会社</v>
          </cell>
          <cell r="AG1325" t="str">
            <v>賃貸管理グループ</v>
          </cell>
          <cell r="AH1325" t="str">
            <v>731-5136</v>
          </cell>
          <cell r="AI1325" t="str">
            <v>広島県</v>
          </cell>
          <cell r="AJ1325" t="str">
            <v>広島市佐伯区楽々園4-1-29</v>
          </cell>
          <cell r="AL1325" t="str">
            <v>082-921-0747</v>
          </cell>
          <cell r="AM1325" t="str">
            <v>①</v>
          </cell>
          <cell r="AN1325" t="str">
            <v>栗永　喜美恵</v>
          </cell>
          <cell r="AO1325">
            <v>1</v>
          </cell>
          <cell r="AP1325">
            <v>1</v>
          </cell>
          <cell r="AS1325" t="str">
            <v>三菱</v>
          </cell>
          <cell r="AT1325">
            <v>45076</v>
          </cell>
          <cell r="BA1325">
            <v>37</v>
          </cell>
          <cell r="BB1325" t="str">
            <v>○</v>
          </cell>
          <cell r="BC1325" t="str">
            <v>221500713009</v>
          </cell>
          <cell r="BD1325">
            <v>45121</v>
          </cell>
          <cell r="BE1325">
            <v>45131</v>
          </cell>
          <cell r="BF1325">
            <v>45142</v>
          </cell>
          <cell r="BG1325" t="str">
            <v>9:30</v>
          </cell>
          <cell r="BH1325" t="str">
            <v>17:00</v>
          </cell>
          <cell r="BI1325" t="str">
            <v>9:00</v>
          </cell>
          <cell r="BJ1325" t="str">
            <v>17:10</v>
          </cell>
          <cell r="BK1325" t="str">
            <v/>
          </cell>
          <cell r="BL1325" t="str">
            <v/>
          </cell>
        </row>
        <row r="1326">
          <cell r="A1326" t="str">
            <v>23-1500713-010</v>
          </cell>
          <cell r="B1326">
            <v>45076</v>
          </cell>
          <cell r="C1326">
            <v>45076</v>
          </cell>
          <cell r="F1326" t="str">
            <v>1500713</v>
          </cell>
          <cell r="G1326">
            <v>10</v>
          </cell>
          <cell r="H1326">
            <v>50</v>
          </cell>
          <cell r="I1326" t="str">
            <v>広島</v>
          </cell>
          <cell r="J1326" t="str">
            <v>広島国際会議場</v>
          </cell>
          <cell r="K1326" t="str">
            <v>ラン</v>
          </cell>
          <cell r="L1326">
            <v>45120</v>
          </cell>
          <cell r="M1326">
            <v>45121</v>
          </cell>
          <cell r="O1326" t="str">
            <v>広島</v>
          </cell>
          <cell r="P1326" t="str">
            <v>一般</v>
          </cell>
          <cell r="Q1326">
            <v>1</v>
          </cell>
          <cell r="R1326" t="str">
            <v>ハシモト</v>
          </cell>
          <cell r="S1326" t="str">
            <v>マコト</v>
          </cell>
          <cell r="T1326" t="str">
            <v>ハシモト　マコト</v>
          </cell>
          <cell r="U1326" t="str">
            <v>橋本</v>
          </cell>
          <cell r="V1326" t="str">
            <v>誠</v>
          </cell>
          <cell r="W1326" t="str">
            <v>橋本　誠</v>
          </cell>
          <cell r="X1326">
            <v>22647</v>
          </cell>
          <cell r="Y1326">
            <v>62</v>
          </cell>
          <cell r="Z1326" t="str">
            <v>791-8012</v>
          </cell>
          <cell r="AA1326" t="str">
            <v>愛媛県</v>
          </cell>
          <cell r="AB1326" t="str">
            <v>松山市姫原2丁目5-8</v>
          </cell>
          <cell r="AD1326" t="str">
            <v>080-4456-7673</v>
          </cell>
          <cell r="AE1326" t="str">
            <v>3091725@daiwa-reform.jp</v>
          </cell>
          <cell r="AF1326" t="str">
            <v>大和ハウスリフォーム株式会社</v>
          </cell>
          <cell r="AG1326" t="str">
            <v>西日本支社福山営業所</v>
          </cell>
          <cell r="AH1326" t="str">
            <v>721-0974</v>
          </cell>
          <cell r="AI1326" t="str">
            <v>広島県</v>
          </cell>
          <cell r="AJ1326" t="str">
            <v>福山市東深津町3丁目8番40号</v>
          </cell>
          <cell r="AL1326" t="str">
            <v>084-973-4377</v>
          </cell>
          <cell r="AM1326" t="str">
            <v>⑥</v>
          </cell>
          <cell r="AN1326" t="str">
            <v>橋本　誠</v>
          </cell>
          <cell r="AO1326">
            <v>1</v>
          </cell>
          <cell r="AP1326">
            <v>1</v>
          </cell>
          <cell r="AS1326" t="str">
            <v>一括</v>
          </cell>
          <cell r="BA1326">
            <v>36</v>
          </cell>
          <cell r="BB1326" t="str">
            <v>○</v>
          </cell>
          <cell r="BC1326" t="str">
            <v>221500713010</v>
          </cell>
          <cell r="BD1326">
            <v>45121</v>
          </cell>
          <cell r="BE1326">
            <v>45131</v>
          </cell>
          <cell r="BF1326">
            <v>45142</v>
          </cell>
          <cell r="BG1326" t="str">
            <v>9:30</v>
          </cell>
          <cell r="BH1326" t="str">
            <v>17:00</v>
          </cell>
          <cell r="BI1326" t="str">
            <v>9:00</v>
          </cell>
          <cell r="BJ1326" t="str">
            <v>17:10</v>
          </cell>
          <cell r="BK1326" t="str">
            <v/>
          </cell>
          <cell r="BL1326" t="str">
            <v/>
          </cell>
        </row>
        <row r="1327">
          <cell r="A1327" t="str">
            <v>23-1500713-011</v>
          </cell>
          <cell r="B1327">
            <v>45076</v>
          </cell>
          <cell r="C1327">
            <v>45076</v>
          </cell>
          <cell r="F1327" t="str">
            <v>1500713</v>
          </cell>
          <cell r="G1327">
            <v>11</v>
          </cell>
          <cell r="H1327">
            <v>50</v>
          </cell>
          <cell r="I1327" t="str">
            <v>広島</v>
          </cell>
          <cell r="J1327" t="str">
            <v>広島国際会議場</v>
          </cell>
          <cell r="K1327" t="str">
            <v>ラン</v>
          </cell>
          <cell r="L1327">
            <v>45120</v>
          </cell>
          <cell r="M1327">
            <v>45121</v>
          </cell>
          <cell r="O1327" t="str">
            <v>広島</v>
          </cell>
          <cell r="P1327" t="str">
            <v>一般</v>
          </cell>
          <cell r="Q1327">
            <v>1</v>
          </cell>
          <cell r="R1327" t="str">
            <v>ミツエダ</v>
          </cell>
          <cell r="S1327" t="str">
            <v>トシヲ</v>
          </cell>
          <cell r="T1327" t="str">
            <v>ミツエダ　トシヲ</v>
          </cell>
          <cell r="U1327" t="str">
            <v>光枝</v>
          </cell>
          <cell r="V1327" t="str">
            <v>利朗</v>
          </cell>
          <cell r="W1327" t="str">
            <v>光枝　利朗</v>
          </cell>
          <cell r="X1327">
            <v>25357</v>
          </cell>
          <cell r="Y1327">
            <v>55</v>
          </cell>
          <cell r="Z1327" t="str">
            <v>720-0841</v>
          </cell>
          <cell r="AA1327" t="str">
            <v>広島県</v>
          </cell>
          <cell r="AB1327" t="str">
            <v>福山市津之郷町津之郷779-3</v>
          </cell>
          <cell r="AD1327" t="str">
            <v>080-4001-5276</v>
          </cell>
          <cell r="AE1327" t="str">
            <v>p3007718@daiwa-reform.jp</v>
          </cell>
          <cell r="AF1327" t="str">
            <v>大和ハウスリフォーム株式会社</v>
          </cell>
          <cell r="AG1327" t="str">
            <v>西日本支社　福山営業所</v>
          </cell>
          <cell r="AH1327" t="str">
            <v>721-0974</v>
          </cell>
          <cell r="AI1327" t="str">
            <v>広島県</v>
          </cell>
          <cell r="AJ1327" t="str">
            <v>福山市東深津町3丁目8番40号</v>
          </cell>
          <cell r="AL1327" t="str">
            <v>084-973-4377</v>
          </cell>
          <cell r="AM1327" t="str">
            <v>⑥</v>
          </cell>
          <cell r="AN1327" t="str">
            <v>光枝　利朗</v>
          </cell>
          <cell r="AO1327">
            <v>1</v>
          </cell>
          <cell r="AP1327">
            <v>0</v>
          </cell>
          <cell r="AS1327" t="str">
            <v>一括</v>
          </cell>
          <cell r="BA1327">
            <v>40</v>
          </cell>
          <cell r="BB1327" t="str">
            <v>○</v>
          </cell>
          <cell r="BC1327" t="str">
            <v>221500713011</v>
          </cell>
          <cell r="BD1327">
            <v>45121</v>
          </cell>
          <cell r="BE1327">
            <v>45131</v>
          </cell>
          <cell r="BF1327">
            <v>45142</v>
          </cell>
          <cell r="BG1327" t="str">
            <v>9:30</v>
          </cell>
          <cell r="BH1327" t="str">
            <v>17:00</v>
          </cell>
          <cell r="BI1327" t="str">
            <v>9:00</v>
          </cell>
          <cell r="BJ1327" t="str">
            <v>17:10</v>
          </cell>
          <cell r="BK1327" t="str">
            <v/>
          </cell>
          <cell r="BL1327" t="str">
            <v/>
          </cell>
        </row>
        <row r="1328">
          <cell r="A1328" t="str">
            <v>23-1500713-012</v>
          </cell>
          <cell r="B1328">
            <v>45079</v>
          </cell>
          <cell r="C1328">
            <v>45079</v>
          </cell>
          <cell r="F1328" t="str">
            <v>1500713</v>
          </cell>
          <cell r="G1328">
            <v>12</v>
          </cell>
          <cell r="H1328">
            <v>50</v>
          </cell>
          <cell r="I1328" t="str">
            <v>広島</v>
          </cell>
          <cell r="J1328" t="str">
            <v>広島国際会議場</v>
          </cell>
          <cell r="K1328" t="str">
            <v>ラン</v>
          </cell>
          <cell r="L1328">
            <v>45120</v>
          </cell>
          <cell r="M1328">
            <v>45121</v>
          </cell>
          <cell r="O1328" t="str">
            <v>広島</v>
          </cell>
          <cell r="P1328" t="str">
            <v>一般</v>
          </cell>
          <cell r="Q1328">
            <v>1</v>
          </cell>
          <cell r="R1328" t="str">
            <v>ヨコタ</v>
          </cell>
          <cell r="S1328" t="str">
            <v>トモヒコ</v>
          </cell>
          <cell r="T1328" t="str">
            <v>ヨコタ　トモヒコ</v>
          </cell>
          <cell r="U1328" t="str">
            <v>横田</v>
          </cell>
          <cell r="V1328" t="str">
            <v>友彦</v>
          </cell>
          <cell r="W1328" t="str">
            <v>横田　友彦</v>
          </cell>
          <cell r="X1328">
            <v>30536</v>
          </cell>
          <cell r="Y1328">
            <v>39</v>
          </cell>
          <cell r="Z1328" t="str">
            <v>710-0835</v>
          </cell>
          <cell r="AA1328" t="str">
            <v>岡山県</v>
          </cell>
          <cell r="AB1328" t="str">
            <v>倉敷市四十瀬79番地41</v>
          </cell>
          <cell r="AC1328" t="str">
            <v/>
          </cell>
          <cell r="AD1328" t="str">
            <v>080-4372-7844</v>
          </cell>
          <cell r="AE1328" t="str">
            <v>tomohiko_yokota@home.misawa.co.jp</v>
          </cell>
          <cell r="AF1328" t="str">
            <v>ミサワホーム中国株式会社</v>
          </cell>
          <cell r="AG1328" t="str">
            <v>倉敷支店</v>
          </cell>
          <cell r="AH1328" t="str">
            <v>710-0046</v>
          </cell>
          <cell r="AI1328" t="str">
            <v>岡山県</v>
          </cell>
          <cell r="AJ1328" t="str">
            <v>倉敷市中央１丁目25番29号</v>
          </cell>
          <cell r="AK1328" t="str">
            <v/>
          </cell>
          <cell r="AL1328" t="str">
            <v>086-422-4716</v>
          </cell>
          <cell r="AM1328" t="str">
            <v>①</v>
          </cell>
          <cell r="AN1328" t="str">
            <v>横田　友彦</v>
          </cell>
          <cell r="AO1328">
            <v>0</v>
          </cell>
          <cell r="AP1328">
            <v>1</v>
          </cell>
          <cell r="AS1328" t="str">
            <v>一括</v>
          </cell>
          <cell r="BA1328">
            <v>39</v>
          </cell>
          <cell r="BB1328" t="str">
            <v>○</v>
          </cell>
          <cell r="BC1328" t="str">
            <v>221500713012</v>
          </cell>
          <cell r="BD1328">
            <v>45121</v>
          </cell>
          <cell r="BE1328">
            <v>45131</v>
          </cell>
          <cell r="BF1328">
            <v>45142</v>
          </cell>
          <cell r="BG1328" t="str">
            <v>9:30</v>
          </cell>
          <cell r="BH1328" t="str">
            <v>17:00</v>
          </cell>
          <cell r="BI1328" t="str">
            <v>9:00</v>
          </cell>
          <cell r="BJ1328" t="str">
            <v>17:10</v>
          </cell>
          <cell r="BK1328" t="str">
            <v/>
          </cell>
          <cell r="BL1328" t="str">
            <v/>
          </cell>
        </row>
        <row r="1329">
          <cell r="A1329" t="str">
            <v>23-1500713-013</v>
          </cell>
          <cell r="B1329">
            <v>45080</v>
          </cell>
          <cell r="C1329">
            <v>45079</v>
          </cell>
          <cell r="F1329" t="str">
            <v>1500713</v>
          </cell>
          <cell r="G1329">
            <v>13</v>
          </cell>
          <cell r="H1329">
            <v>50</v>
          </cell>
          <cell r="I1329" t="str">
            <v>広島</v>
          </cell>
          <cell r="J1329" t="str">
            <v>広島国際会議場</v>
          </cell>
          <cell r="K1329" t="str">
            <v>ラン</v>
          </cell>
          <cell r="L1329">
            <v>45120</v>
          </cell>
          <cell r="M1329">
            <v>45121</v>
          </cell>
          <cell r="O1329" t="str">
            <v>広島</v>
          </cell>
          <cell r="P1329" t="str">
            <v>一般</v>
          </cell>
          <cell r="Q1329">
            <v>1</v>
          </cell>
          <cell r="R1329" t="str">
            <v>アリヒサ</v>
          </cell>
          <cell r="S1329" t="str">
            <v>マサヒロ</v>
          </cell>
          <cell r="T1329" t="str">
            <v>アリヒサ　マサヒロ</v>
          </cell>
          <cell r="U1329" t="str">
            <v>有久</v>
          </cell>
          <cell r="V1329" t="str">
            <v>真弘</v>
          </cell>
          <cell r="W1329" t="str">
            <v>有久　真弘</v>
          </cell>
          <cell r="X1329">
            <v>33204</v>
          </cell>
          <cell r="Y1329">
            <v>32</v>
          </cell>
          <cell r="Z1329" t="str">
            <v>740-0022</v>
          </cell>
          <cell r="AA1329" t="str">
            <v>山口県</v>
          </cell>
          <cell r="AB1329" t="str">
            <v>岩国市山手町2丁目10-33</v>
          </cell>
          <cell r="AC1329" t="str">
            <v/>
          </cell>
          <cell r="AD1329" t="str">
            <v>080-2899-5279</v>
          </cell>
          <cell r="AE1329" t="str">
            <v>arihisa.masahiro@nikku.co.jp</v>
          </cell>
          <cell r="AF1329" t="str">
            <v>日本空調サービス株式会社</v>
          </cell>
          <cell r="AG1329" t="str">
            <v>中四国支店　岩国営業所</v>
          </cell>
          <cell r="AH1329" t="str">
            <v>740-0016</v>
          </cell>
          <cell r="AI1329" t="str">
            <v>山口県</v>
          </cell>
          <cell r="AJ1329" t="str">
            <v>岩国市三笠町2-1-26</v>
          </cell>
          <cell r="AK1329" t="str">
            <v/>
          </cell>
          <cell r="AL1329" t="str">
            <v>0827-28-4501</v>
          </cell>
          <cell r="AM1329" t="str">
            <v>①</v>
          </cell>
          <cell r="AN1329" t="str">
            <v>有久　真弘</v>
          </cell>
          <cell r="AO1329">
            <v>1</v>
          </cell>
          <cell r="AP1329">
            <v>1</v>
          </cell>
          <cell r="AS1329" t="str">
            <v>三菱</v>
          </cell>
          <cell r="AT1329">
            <v>45083</v>
          </cell>
          <cell r="BA1329">
            <v>39</v>
          </cell>
          <cell r="BB1329" t="str">
            <v>○</v>
          </cell>
          <cell r="BC1329" t="str">
            <v>221500713013</v>
          </cell>
          <cell r="BD1329">
            <v>45121</v>
          </cell>
          <cell r="BE1329">
            <v>45131</v>
          </cell>
          <cell r="BF1329">
            <v>45142</v>
          </cell>
          <cell r="BG1329" t="str">
            <v>9:30</v>
          </cell>
          <cell r="BH1329" t="str">
            <v>17:00</v>
          </cell>
          <cell r="BI1329" t="str">
            <v>9:00</v>
          </cell>
          <cell r="BJ1329" t="str">
            <v>17:10</v>
          </cell>
          <cell r="BK1329" t="str">
            <v/>
          </cell>
          <cell r="BL1329" t="str">
            <v/>
          </cell>
        </row>
        <row r="1330">
          <cell r="A1330" t="str">
            <v>23-1500713-014</v>
          </cell>
          <cell r="B1330">
            <v>45080</v>
          </cell>
          <cell r="C1330">
            <v>45079</v>
          </cell>
          <cell r="F1330" t="str">
            <v>1500713</v>
          </cell>
          <cell r="G1330">
            <v>14</v>
          </cell>
          <cell r="H1330">
            <v>50</v>
          </cell>
          <cell r="I1330" t="str">
            <v>広島</v>
          </cell>
          <cell r="J1330" t="str">
            <v>広島国際会議場</v>
          </cell>
          <cell r="K1330" t="str">
            <v>ラン</v>
          </cell>
          <cell r="L1330">
            <v>45120</v>
          </cell>
          <cell r="M1330">
            <v>45121</v>
          </cell>
          <cell r="O1330" t="str">
            <v>広島</v>
          </cell>
          <cell r="P1330" t="str">
            <v>一般</v>
          </cell>
          <cell r="Q1330">
            <v>1</v>
          </cell>
          <cell r="R1330" t="str">
            <v>タニザキ</v>
          </cell>
          <cell r="S1330" t="str">
            <v>コウイチ</v>
          </cell>
          <cell r="T1330" t="str">
            <v>タニザキ　コウイチ</v>
          </cell>
          <cell r="U1330" t="str">
            <v>谷﨑</v>
          </cell>
          <cell r="V1330" t="str">
            <v>弘一</v>
          </cell>
          <cell r="W1330" t="str">
            <v>谷﨑　弘一</v>
          </cell>
          <cell r="X1330">
            <v>29413</v>
          </cell>
          <cell r="Y1330">
            <v>42</v>
          </cell>
          <cell r="Z1330" t="str">
            <v>736-0051</v>
          </cell>
          <cell r="AA1330" t="str">
            <v>広島県</v>
          </cell>
          <cell r="AB1330" t="str">
            <v>広島県安芸郡海田町つくも町5-14-8</v>
          </cell>
          <cell r="AC1330" t="str">
            <v/>
          </cell>
          <cell r="AD1330" t="str">
            <v>080-6326-4853</v>
          </cell>
          <cell r="AE1330" t="str">
            <v>tanizaki.koichi@nikku.co.jp</v>
          </cell>
          <cell r="AF1330" t="str">
            <v>日本空調サービス株式会社</v>
          </cell>
          <cell r="AG1330" t="str">
            <v>中四国支店 岩国営業所</v>
          </cell>
          <cell r="AH1330" t="str">
            <v>740-0016</v>
          </cell>
          <cell r="AI1330" t="str">
            <v>山口県</v>
          </cell>
          <cell r="AJ1330" t="str">
            <v>岩国市三笠町2-1-26</v>
          </cell>
          <cell r="AK1330" t="str">
            <v/>
          </cell>
          <cell r="AL1330" t="str">
            <v>0827-28-4501</v>
          </cell>
          <cell r="AM1330" t="str">
            <v>①</v>
          </cell>
          <cell r="AN1330" t="str">
            <v>谷﨑　弘一</v>
          </cell>
          <cell r="AO1330">
            <v>1</v>
          </cell>
          <cell r="AP1330">
            <v>1</v>
          </cell>
          <cell r="AS1330" t="str">
            <v>三菱</v>
          </cell>
          <cell r="AT1330">
            <v>45083</v>
          </cell>
          <cell r="BA1330">
            <v>40</v>
          </cell>
          <cell r="BB1330" t="str">
            <v>○</v>
          </cell>
          <cell r="BC1330" t="str">
            <v>221500713014</v>
          </cell>
          <cell r="BD1330">
            <v>45121</v>
          </cell>
          <cell r="BE1330">
            <v>45131</v>
          </cell>
          <cell r="BF1330">
            <v>45142</v>
          </cell>
          <cell r="BG1330" t="str">
            <v>9:30</v>
          </cell>
          <cell r="BH1330" t="str">
            <v>17:00</v>
          </cell>
          <cell r="BI1330" t="str">
            <v>9:00</v>
          </cell>
          <cell r="BJ1330" t="str">
            <v>17:10</v>
          </cell>
          <cell r="BK1330" t="str">
            <v/>
          </cell>
          <cell r="BL1330" t="str">
            <v/>
          </cell>
        </row>
        <row r="1331">
          <cell r="A1331" t="str">
            <v>日程変更</v>
          </cell>
          <cell r="B1331">
            <v>45058</v>
          </cell>
          <cell r="C1331">
            <v>45086</v>
          </cell>
          <cell r="F1331" t="str">
            <v>1500713</v>
          </cell>
          <cell r="G1331">
            <v>15</v>
          </cell>
          <cell r="H1331">
            <v>50</v>
          </cell>
          <cell r="I1331" t="str">
            <v>広島</v>
          </cell>
          <cell r="J1331" t="str">
            <v>広島国際会議場</v>
          </cell>
          <cell r="K1331" t="str">
            <v>ラン</v>
          </cell>
          <cell r="L1331">
            <v>45120</v>
          </cell>
          <cell r="M1331">
            <v>45121</v>
          </cell>
          <cell r="O1331" t="str">
            <v>広島</v>
          </cell>
          <cell r="P1331" t="str">
            <v>一般</v>
          </cell>
          <cell r="Q1331">
            <v>1</v>
          </cell>
          <cell r="R1331" t="str">
            <v>ヤオ</v>
          </cell>
          <cell r="S1331" t="str">
            <v>マサオ</v>
          </cell>
          <cell r="T1331" t="str">
            <v>ヤオ　マサオ</v>
          </cell>
          <cell r="U1331" t="str">
            <v>八尾</v>
          </cell>
          <cell r="V1331" t="str">
            <v>正雄</v>
          </cell>
          <cell r="W1331" t="str">
            <v>八尾　正雄</v>
          </cell>
          <cell r="X1331">
            <v>24429</v>
          </cell>
          <cell r="Y1331">
            <v>56</v>
          </cell>
          <cell r="Z1331" t="str">
            <v>790-0913</v>
          </cell>
          <cell r="AA1331" t="str">
            <v>愛媛県</v>
          </cell>
          <cell r="AB1331" t="str">
            <v>松山市畑寺4丁目9-45</v>
          </cell>
          <cell r="AC1331" t="str">
            <v/>
          </cell>
          <cell r="AD1331" t="str">
            <v>080-6226-5078</v>
          </cell>
          <cell r="AE1331" t="str">
            <v>m-yao@yamadahomes.jp</v>
          </cell>
          <cell r="AF1331" t="str">
            <v>株式会社ヤマダホームズ</v>
          </cell>
          <cell r="AG1331" t="str">
            <v>リフォーム事業本部</v>
          </cell>
          <cell r="AH1331" t="str">
            <v>370-0841</v>
          </cell>
          <cell r="AI1331" t="str">
            <v>群馬県</v>
          </cell>
          <cell r="AJ1331" t="str">
            <v>高崎市栄町1-1</v>
          </cell>
          <cell r="AK1331" t="str">
            <v/>
          </cell>
          <cell r="AM1331" t="str">
            <v>⑥</v>
          </cell>
          <cell r="AN1331" t="str">
            <v>八尾　正雄</v>
          </cell>
          <cell r="AO1331">
            <v>0</v>
          </cell>
          <cell r="AP1331">
            <v>1</v>
          </cell>
          <cell r="AS1331" t="str">
            <v>一括</v>
          </cell>
          <cell r="BA1331" t="str">
            <v/>
          </cell>
          <cell r="BB1331" t="str">
            <v/>
          </cell>
          <cell r="BC1331" t="str">
            <v/>
          </cell>
          <cell r="BD1331" t="str">
            <v/>
          </cell>
          <cell r="BE1331" t="str">
            <v/>
          </cell>
          <cell r="BF1331" t="str">
            <v/>
          </cell>
          <cell r="BG1331" t="str">
            <v>9:30</v>
          </cell>
          <cell r="BH1331" t="str">
            <v>17:00</v>
          </cell>
          <cell r="BI1331" t="str">
            <v>9:00</v>
          </cell>
          <cell r="BJ1331" t="str">
            <v>17:10</v>
          </cell>
          <cell r="BK1331" t="str">
            <v/>
          </cell>
          <cell r="BL1331" t="str">
            <v/>
          </cell>
        </row>
        <row r="1332">
          <cell r="A1332" t="str">
            <v>23-1500713-016</v>
          </cell>
          <cell r="B1332">
            <v>45086</v>
          </cell>
          <cell r="C1332">
            <v>45086</v>
          </cell>
          <cell r="F1332" t="str">
            <v>1500713</v>
          </cell>
          <cell r="G1332">
            <v>16</v>
          </cell>
          <cell r="H1332">
            <v>50</v>
          </cell>
          <cell r="I1332" t="str">
            <v>広島</v>
          </cell>
          <cell r="J1332" t="str">
            <v>広島国際会議場</v>
          </cell>
          <cell r="K1332" t="str">
            <v>ラン</v>
          </cell>
          <cell r="L1332">
            <v>45120</v>
          </cell>
          <cell r="M1332">
            <v>45121</v>
          </cell>
          <cell r="O1332" t="str">
            <v>広島</v>
          </cell>
          <cell r="P1332" t="str">
            <v>一般</v>
          </cell>
          <cell r="Q1332">
            <v>1</v>
          </cell>
          <cell r="R1332" t="str">
            <v>ババ</v>
          </cell>
          <cell r="S1332" t="str">
            <v>コウユキ</v>
          </cell>
          <cell r="T1332" t="str">
            <v>ババ　コウユキ</v>
          </cell>
          <cell r="U1332" t="str">
            <v>馬場</v>
          </cell>
          <cell r="V1332" t="str">
            <v>孝幸</v>
          </cell>
          <cell r="W1332" t="str">
            <v>馬場　孝幸</v>
          </cell>
          <cell r="X1332">
            <v>25841</v>
          </cell>
          <cell r="Y1332">
            <v>52</v>
          </cell>
          <cell r="Z1332" t="str">
            <v>731-0112</v>
          </cell>
          <cell r="AA1332" t="str">
            <v>広島県</v>
          </cell>
          <cell r="AB1332" t="str">
            <v>広島市 安佐南区 東原１丁目9-52-8</v>
          </cell>
          <cell r="AC1332" t="str">
            <v>メゾンアルカディア204号室</v>
          </cell>
          <cell r="AD1332" t="str">
            <v>090-3291-0447</v>
          </cell>
          <cell r="AE1332" t="str">
            <v>k-baba@yamadahomes.jp</v>
          </cell>
          <cell r="AF1332" t="str">
            <v>株式会社ヤマダホームズ</v>
          </cell>
          <cell r="AG1332" t="str">
            <v>リフォーム事業本部</v>
          </cell>
          <cell r="AH1332" t="str">
            <v>370-0841</v>
          </cell>
          <cell r="AI1332" t="str">
            <v>群馬県</v>
          </cell>
          <cell r="AJ1332" t="str">
            <v>高崎市栄町1-1</v>
          </cell>
          <cell r="AK1332" t="str">
            <v/>
          </cell>
          <cell r="AM1332" t="str">
            <v>①</v>
          </cell>
          <cell r="AN1332" t="str">
            <v>馬場　孝幸</v>
          </cell>
          <cell r="AO1332">
            <v>0</v>
          </cell>
          <cell r="AP1332">
            <v>1</v>
          </cell>
          <cell r="AS1332" t="str">
            <v>一括</v>
          </cell>
          <cell r="BA1332">
            <v>38</v>
          </cell>
          <cell r="BB1332" t="str">
            <v>○</v>
          </cell>
          <cell r="BC1332" t="str">
            <v>221500713016</v>
          </cell>
          <cell r="BD1332">
            <v>45121</v>
          </cell>
          <cell r="BE1332">
            <v>45131</v>
          </cell>
          <cell r="BF1332">
            <v>45142</v>
          </cell>
          <cell r="BG1332" t="str">
            <v>9:30</v>
          </cell>
          <cell r="BH1332" t="str">
            <v>17:00</v>
          </cell>
          <cell r="BI1332" t="str">
            <v>9:00</v>
          </cell>
          <cell r="BJ1332" t="str">
            <v>17:10</v>
          </cell>
          <cell r="BK1332" t="str">
            <v/>
          </cell>
          <cell r="BL1332" t="str">
            <v/>
          </cell>
        </row>
        <row r="1333">
          <cell r="A1333" t="str">
            <v>23-1500713-017</v>
          </cell>
          <cell r="B1333">
            <v>45090</v>
          </cell>
          <cell r="C1333">
            <v>45090</v>
          </cell>
          <cell r="F1333" t="str">
            <v>1500713</v>
          </cell>
          <cell r="G1333">
            <v>17</v>
          </cell>
          <cell r="H1333">
            <v>50</v>
          </cell>
          <cell r="I1333" t="str">
            <v>広島</v>
          </cell>
          <cell r="J1333" t="str">
            <v>広島国際会議場</v>
          </cell>
          <cell r="K1333" t="str">
            <v>ラン</v>
          </cell>
          <cell r="L1333">
            <v>45120</v>
          </cell>
          <cell r="M1333">
            <v>45121</v>
          </cell>
          <cell r="O1333" t="str">
            <v>広島</v>
          </cell>
          <cell r="P1333" t="str">
            <v>一般</v>
          </cell>
          <cell r="Q1333">
            <v>1</v>
          </cell>
          <cell r="R1333" t="str">
            <v>マエノ</v>
          </cell>
          <cell r="S1333" t="str">
            <v>ユウヤ</v>
          </cell>
          <cell r="T1333" t="str">
            <v>マエノ　ユウヤ</v>
          </cell>
          <cell r="U1333" t="str">
            <v>前野</v>
          </cell>
          <cell r="V1333" t="str">
            <v>祐哉</v>
          </cell>
          <cell r="W1333" t="str">
            <v>前野　祐哉</v>
          </cell>
          <cell r="X1333">
            <v>27507</v>
          </cell>
          <cell r="Y1333">
            <v>48</v>
          </cell>
          <cell r="Z1333" t="str">
            <v>689-3124</v>
          </cell>
          <cell r="AA1333" t="str">
            <v>鳥取県</v>
          </cell>
          <cell r="AB1333" t="str">
            <v>西伯郡大山町上市271-1</v>
          </cell>
          <cell r="AC1333" t="str">
            <v/>
          </cell>
          <cell r="AD1333" t="str">
            <v>090-8715-5943</v>
          </cell>
          <cell r="AE1333" t="str">
            <v>hwhouki@sea.chukai.ne.jp</v>
          </cell>
          <cell r="AF1333" t="str">
            <v>松岡建設有限会社</v>
          </cell>
          <cell r="AH1333" t="str">
            <v>689-3204</v>
          </cell>
          <cell r="AI1333" t="str">
            <v>鳥取県</v>
          </cell>
          <cell r="AJ1333" t="str">
            <v>西伯郡大山町東坪765-3</v>
          </cell>
          <cell r="AK1333" t="str">
            <v/>
          </cell>
          <cell r="AL1333" t="str">
            <v>0859-54-3031</v>
          </cell>
          <cell r="AM1333" t="str">
            <v>⑥</v>
          </cell>
          <cell r="AN1333" t="str">
            <v>前野祐哉</v>
          </cell>
          <cell r="AO1333">
            <v>1</v>
          </cell>
          <cell r="AP1333">
            <v>1</v>
          </cell>
          <cell r="AS1333" t="str">
            <v>三菱</v>
          </cell>
          <cell r="AT1333">
            <v>45091</v>
          </cell>
          <cell r="BA1333">
            <v>40</v>
          </cell>
          <cell r="BB1333" t="str">
            <v>○</v>
          </cell>
          <cell r="BC1333" t="str">
            <v>221500713017</v>
          </cell>
          <cell r="BD1333">
            <v>45121</v>
          </cell>
          <cell r="BE1333">
            <v>45131</v>
          </cell>
          <cell r="BF1333">
            <v>45142</v>
          </cell>
          <cell r="BG1333" t="str">
            <v>9:30</v>
          </cell>
          <cell r="BH1333" t="str">
            <v>17:00</v>
          </cell>
          <cell r="BI1333" t="str">
            <v>9:00</v>
          </cell>
          <cell r="BJ1333" t="str">
            <v>17:10</v>
          </cell>
          <cell r="BK1333" t="str">
            <v/>
          </cell>
          <cell r="BL1333" t="str">
            <v/>
          </cell>
        </row>
        <row r="1334">
          <cell r="A1334" t="str">
            <v>23-1500713-018</v>
          </cell>
          <cell r="B1334">
            <v>45104</v>
          </cell>
          <cell r="C1334">
            <v>45105</v>
          </cell>
          <cell r="F1334" t="str">
            <v>1500713</v>
          </cell>
          <cell r="G1334">
            <v>18</v>
          </cell>
          <cell r="H1334">
            <v>50</v>
          </cell>
          <cell r="I1334" t="str">
            <v>広島</v>
          </cell>
          <cell r="J1334" t="str">
            <v>広島国際会議場</v>
          </cell>
          <cell r="K1334" t="str">
            <v>ラン</v>
          </cell>
          <cell r="L1334">
            <v>45120</v>
          </cell>
          <cell r="M1334">
            <v>45121</v>
          </cell>
          <cell r="O1334" t="str">
            <v>広島</v>
          </cell>
          <cell r="P1334" t="str">
            <v>一般</v>
          </cell>
          <cell r="Q1334">
            <v>1</v>
          </cell>
          <cell r="R1334" t="str">
            <v>タルイ</v>
          </cell>
          <cell r="S1334" t="str">
            <v>キヨヒト</v>
          </cell>
          <cell r="T1334" t="str">
            <v>タルイ　キヨヒト</v>
          </cell>
          <cell r="U1334" t="str">
            <v>垂井</v>
          </cell>
          <cell r="V1334" t="str">
            <v>磨人</v>
          </cell>
          <cell r="W1334" t="str">
            <v>垂井　磨人</v>
          </cell>
          <cell r="X1334">
            <v>28290</v>
          </cell>
          <cell r="Y1334">
            <v>46</v>
          </cell>
          <cell r="Z1334" t="str">
            <v>732-0017</v>
          </cell>
          <cell r="AA1334" t="str">
            <v>広島県</v>
          </cell>
          <cell r="AB1334" t="str">
            <v>広島市東区戸坂数甲2丁目3-4</v>
          </cell>
          <cell r="AC1334" t="str">
            <v>ハウスバーンフリート戸坂202</v>
          </cell>
          <cell r="AD1334" t="str">
            <v>090-3377-0470</v>
          </cell>
          <cell r="AE1334" t="str">
            <v>kiyohito@tarui-arch.jp</v>
          </cell>
          <cell r="AF1334" t="str">
            <v>株式会社垂井設計</v>
          </cell>
          <cell r="AH1334" t="str">
            <v>732-0048</v>
          </cell>
          <cell r="AI1334" t="str">
            <v>広島県</v>
          </cell>
          <cell r="AJ1334" t="str">
            <v>広島市東区山根町28-22</v>
          </cell>
          <cell r="AK1334" t="str">
            <v>ハウスバーンフリート壱番館801</v>
          </cell>
          <cell r="AL1334" t="str">
            <v>082-264-2302</v>
          </cell>
          <cell r="AM1334" t="str">
            <v>⑥</v>
          </cell>
          <cell r="AN1334" t="str">
            <v>垂井　磨人</v>
          </cell>
          <cell r="AO1334">
            <v>1</v>
          </cell>
          <cell r="AP1334">
            <v>0</v>
          </cell>
          <cell r="AS1334" t="str">
            <v>三菱</v>
          </cell>
          <cell r="AT1334">
            <v>45106</v>
          </cell>
          <cell r="BA1334">
            <v>39</v>
          </cell>
          <cell r="BB1334" t="str">
            <v>○</v>
          </cell>
          <cell r="BC1334" t="str">
            <v>221500713018</v>
          </cell>
          <cell r="BD1334">
            <v>45121</v>
          </cell>
          <cell r="BE1334">
            <v>45131</v>
          </cell>
          <cell r="BF1334">
            <v>45142</v>
          </cell>
          <cell r="BG1334" t="str">
            <v>9:30</v>
          </cell>
          <cell r="BH1334" t="str">
            <v>17:00</v>
          </cell>
          <cell r="BI1334" t="str">
            <v>9:00</v>
          </cell>
          <cell r="BJ1334" t="str">
            <v>17:10</v>
          </cell>
          <cell r="BK1334" t="str">
            <v/>
          </cell>
          <cell r="BL1334" t="str">
            <v/>
          </cell>
        </row>
        <row r="1335">
          <cell r="A1335" t="str">
            <v>23-1500713-019</v>
          </cell>
          <cell r="B1335">
            <v>45100</v>
          </cell>
          <cell r="C1335">
            <v>45106</v>
          </cell>
          <cell r="F1335" t="str">
            <v>1500713</v>
          </cell>
          <cell r="G1335">
            <v>19</v>
          </cell>
          <cell r="H1335">
            <v>50</v>
          </cell>
          <cell r="I1335" t="str">
            <v>広島</v>
          </cell>
          <cell r="J1335" t="str">
            <v>広島国際会議場</v>
          </cell>
          <cell r="K1335" t="str">
            <v>ラン</v>
          </cell>
          <cell r="L1335">
            <v>45120</v>
          </cell>
          <cell r="M1335">
            <v>45121</v>
          </cell>
          <cell r="O1335" t="str">
            <v>広島</v>
          </cell>
          <cell r="P1335" t="str">
            <v>一般</v>
          </cell>
          <cell r="Q1335">
            <v>1</v>
          </cell>
          <cell r="R1335" t="str">
            <v>シブヤ</v>
          </cell>
          <cell r="S1335" t="str">
            <v>モリヒロ</v>
          </cell>
          <cell r="T1335" t="str">
            <v>シブヤ　モリヒロ</v>
          </cell>
          <cell r="U1335" t="str">
            <v>渋谷</v>
          </cell>
          <cell r="V1335" t="str">
            <v>守弘</v>
          </cell>
          <cell r="W1335" t="str">
            <v>渋谷　守弘</v>
          </cell>
          <cell r="X1335">
            <v>27489</v>
          </cell>
          <cell r="Y1335">
            <v>48</v>
          </cell>
          <cell r="Z1335" t="str">
            <v>754-0026</v>
          </cell>
          <cell r="AA1335" t="str">
            <v>山口県</v>
          </cell>
          <cell r="AB1335" t="str">
            <v>山口市小郡栄町1番25号</v>
          </cell>
          <cell r="AC1335" t="str">
            <v>アルカディアコート306号室</v>
          </cell>
          <cell r="AD1335" t="str">
            <v>090-7788-3214</v>
          </cell>
          <cell r="AE1335" t="str">
            <v>shibuya.morihiro@panasonic-homes.com</v>
          </cell>
          <cell r="AF1335" t="str">
            <v>パナソニックリフォーム株式会社</v>
          </cell>
          <cell r="AG1335" t="str">
            <v>西中四国営業部　山口営業所</v>
          </cell>
          <cell r="AH1335" t="str">
            <v>754-0022</v>
          </cell>
          <cell r="AI1335" t="str">
            <v>山口県</v>
          </cell>
          <cell r="AJ1335" t="str">
            <v>山口市小郡花園町1-12</v>
          </cell>
          <cell r="AK1335" t="str">
            <v>小郡第3ビル101号室</v>
          </cell>
          <cell r="AL1335" t="str">
            <v>083-974-4888</v>
          </cell>
          <cell r="AM1335" t="str">
            <v>⑥</v>
          </cell>
          <cell r="AN1335" t="str">
            <v>渋谷　守弘</v>
          </cell>
          <cell r="AO1335">
            <v>0</v>
          </cell>
          <cell r="AP1335">
            <v>1</v>
          </cell>
          <cell r="AS1335" t="str">
            <v>一括</v>
          </cell>
          <cell r="BA1335">
            <v>40</v>
          </cell>
          <cell r="BB1335" t="str">
            <v>○</v>
          </cell>
          <cell r="BC1335" t="str">
            <v>221500713019</v>
          </cell>
          <cell r="BD1335">
            <v>45121</v>
          </cell>
          <cell r="BE1335">
            <v>45131</v>
          </cell>
          <cell r="BF1335">
            <v>45142</v>
          </cell>
          <cell r="BG1335" t="str">
            <v>9:30</v>
          </cell>
          <cell r="BH1335" t="str">
            <v>17:00</v>
          </cell>
          <cell r="BI1335" t="str">
            <v>9:00</v>
          </cell>
          <cell r="BJ1335" t="str">
            <v>17:10</v>
          </cell>
          <cell r="BK1335" t="str">
            <v/>
          </cell>
          <cell r="BL1335" t="str">
            <v/>
          </cell>
        </row>
        <row r="1336">
          <cell r="A1336" t="str">
            <v>23-1500713-020</v>
          </cell>
          <cell r="B1336">
            <v>45100</v>
          </cell>
          <cell r="C1336">
            <v>45106</v>
          </cell>
          <cell r="F1336" t="str">
            <v>1500713</v>
          </cell>
          <cell r="G1336">
            <v>20</v>
          </cell>
          <cell r="H1336">
            <v>50</v>
          </cell>
          <cell r="I1336" t="str">
            <v>広島</v>
          </cell>
          <cell r="J1336" t="str">
            <v>広島国際会議場</v>
          </cell>
          <cell r="K1336" t="str">
            <v>ラン</v>
          </cell>
          <cell r="L1336">
            <v>45120</v>
          </cell>
          <cell r="M1336">
            <v>45121</v>
          </cell>
          <cell r="O1336" t="str">
            <v>広島</v>
          </cell>
          <cell r="P1336" t="str">
            <v>一般</v>
          </cell>
          <cell r="Q1336">
            <v>1</v>
          </cell>
          <cell r="R1336" t="str">
            <v>クボ</v>
          </cell>
          <cell r="S1336" t="str">
            <v>タダナル</v>
          </cell>
          <cell r="T1336" t="str">
            <v>クボ　タダナル</v>
          </cell>
          <cell r="U1336" t="str">
            <v>久保</v>
          </cell>
          <cell r="V1336" t="str">
            <v>唯愛</v>
          </cell>
          <cell r="W1336" t="str">
            <v>久保　唯愛</v>
          </cell>
          <cell r="X1336">
            <v>24127</v>
          </cell>
          <cell r="Y1336">
            <v>57</v>
          </cell>
          <cell r="Z1336" t="str">
            <v>754-0026</v>
          </cell>
          <cell r="AA1336" t="str">
            <v>山口県</v>
          </cell>
          <cell r="AB1336" t="str">
            <v>山口市小郡高砂町4-6</v>
          </cell>
          <cell r="AC1336" t="str">
            <v>メゾン　プロスパーレ　405号</v>
          </cell>
          <cell r="AD1336" t="str">
            <v>080-2446-1726</v>
          </cell>
          <cell r="AE1336" t="str">
            <v>kubo.tadanaru@panasonic-homes.com</v>
          </cell>
          <cell r="AF1336" t="str">
            <v>パナソニックリフォーム株式会社</v>
          </cell>
          <cell r="AG1336" t="str">
            <v>西中四国営業部　山口営業所</v>
          </cell>
          <cell r="AH1336" t="str">
            <v>754-0022</v>
          </cell>
          <cell r="AI1336" t="str">
            <v>山口県</v>
          </cell>
          <cell r="AJ1336" t="str">
            <v>山口市小郡花園町1-12</v>
          </cell>
          <cell r="AK1336" t="str">
            <v>小郡第3ビル101号室</v>
          </cell>
          <cell r="AL1336" t="str">
            <v>083-974-4888</v>
          </cell>
          <cell r="AM1336" t="str">
            <v>⑥</v>
          </cell>
          <cell r="AN1336" t="str">
            <v>久保　唯愛</v>
          </cell>
          <cell r="AO1336">
            <v>0</v>
          </cell>
          <cell r="AP1336">
            <v>1</v>
          </cell>
          <cell r="AS1336" t="str">
            <v>一括</v>
          </cell>
          <cell r="BA1336">
            <v>40</v>
          </cell>
          <cell r="BB1336" t="str">
            <v>○</v>
          </cell>
          <cell r="BC1336" t="str">
            <v>221500713020</v>
          </cell>
          <cell r="BD1336">
            <v>45121</v>
          </cell>
          <cell r="BE1336">
            <v>45131</v>
          </cell>
          <cell r="BF1336">
            <v>45142</v>
          </cell>
          <cell r="BG1336" t="str">
            <v>9:30</v>
          </cell>
          <cell r="BH1336" t="str">
            <v>17:00</v>
          </cell>
          <cell r="BI1336" t="str">
            <v>9:00</v>
          </cell>
          <cell r="BJ1336" t="str">
            <v>17:10</v>
          </cell>
          <cell r="BK1336" t="str">
            <v/>
          </cell>
          <cell r="BL1336" t="str">
            <v/>
          </cell>
        </row>
        <row r="1337">
          <cell r="A1337" t="str">
            <v>23-1500713-021</v>
          </cell>
          <cell r="B1337">
            <v>45104</v>
          </cell>
          <cell r="C1337">
            <v>45106</v>
          </cell>
          <cell r="F1337" t="str">
            <v>1500713</v>
          </cell>
          <cell r="G1337">
            <v>21</v>
          </cell>
          <cell r="H1337">
            <v>50</v>
          </cell>
          <cell r="I1337" t="str">
            <v>広島</v>
          </cell>
          <cell r="J1337" t="str">
            <v>広島国際会議場</v>
          </cell>
          <cell r="K1337" t="str">
            <v>ラン</v>
          </cell>
          <cell r="L1337">
            <v>45120</v>
          </cell>
          <cell r="M1337">
            <v>45121</v>
          </cell>
          <cell r="O1337" t="str">
            <v>広島</v>
          </cell>
          <cell r="P1337" t="str">
            <v>一般</v>
          </cell>
          <cell r="Q1337">
            <v>1</v>
          </cell>
          <cell r="R1337" t="str">
            <v>ハナイ</v>
          </cell>
          <cell r="S1337" t="str">
            <v>カヨ</v>
          </cell>
          <cell r="T1337" t="str">
            <v>ハナイ　カヨ</v>
          </cell>
          <cell r="U1337" t="str">
            <v>花井</v>
          </cell>
          <cell r="V1337" t="str">
            <v>佳代</v>
          </cell>
          <cell r="W1337" t="str">
            <v>花井　佳代</v>
          </cell>
          <cell r="X1337">
            <v>26708</v>
          </cell>
          <cell r="Y1337">
            <v>51</v>
          </cell>
          <cell r="Z1337" t="str">
            <v>733-0842</v>
          </cell>
          <cell r="AA1337" t="str">
            <v>広島県</v>
          </cell>
          <cell r="AB1337" t="str">
            <v>広島市西区井口2-7-3</v>
          </cell>
          <cell r="AC1337" t="str">
            <v>ビアンカ井口704</v>
          </cell>
          <cell r="AD1337" t="str">
            <v>082-503-0881</v>
          </cell>
          <cell r="AE1337" t="str">
            <v>infoi@ouchi.biz</v>
          </cell>
          <cell r="AF1337" t="str">
            <v>株式会社 ハウジングネットワン</v>
          </cell>
          <cell r="AH1337" t="str">
            <v>730-0806</v>
          </cell>
          <cell r="AI1337" t="str">
            <v>広島県</v>
          </cell>
          <cell r="AJ1337" t="str">
            <v>広島市中区西十日市町9-13</v>
          </cell>
          <cell r="AK1337" t="str">
            <v>第三NYビル　2階</v>
          </cell>
          <cell r="AL1337" t="str">
            <v>082-503-0881</v>
          </cell>
          <cell r="AM1337" t="str">
            <v>⑥</v>
          </cell>
          <cell r="AN1337" t="str">
            <v>花井　佳代</v>
          </cell>
          <cell r="AO1337">
            <v>1</v>
          </cell>
          <cell r="AP1337">
            <v>1</v>
          </cell>
          <cell r="AS1337" t="str">
            <v>三菱</v>
          </cell>
          <cell r="AT1337">
            <v>45106</v>
          </cell>
          <cell r="BA1337">
            <v>40</v>
          </cell>
          <cell r="BB1337" t="str">
            <v>○</v>
          </cell>
          <cell r="BC1337" t="str">
            <v>221500713021</v>
          </cell>
          <cell r="BD1337">
            <v>45121</v>
          </cell>
          <cell r="BE1337">
            <v>45131</v>
          </cell>
          <cell r="BF1337">
            <v>45142</v>
          </cell>
          <cell r="BG1337" t="str">
            <v>9:30</v>
          </cell>
          <cell r="BH1337" t="str">
            <v>17:00</v>
          </cell>
          <cell r="BI1337" t="str">
            <v>9:00</v>
          </cell>
          <cell r="BJ1337" t="str">
            <v>17:10</v>
          </cell>
          <cell r="BK1337" t="str">
            <v/>
          </cell>
          <cell r="BL1337" t="str">
            <v/>
          </cell>
        </row>
        <row r="1338">
          <cell r="A1338" t="str">
            <v>23-1500713-022</v>
          </cell>
          <cell r="B1338">
            <v>45106</v>
          </cell>
          <cell r="C1338">
            <v>45107</v>
          </cell>
          <cell r="F1338" t="str">
            <v>1500713</v>
          </cell>
          <cell r="G1338">
            <v>22</v>
          </cell>
          <cell r="H1338">
            <v>50</v>
          </cell>
          <cell r="I1338" t="str">
            <v>広島</v>
          </cell>
          <cell r="J1338" t="str">
            <v>広島国際会議場</v>
          </cell>
          <cell r="K1338" t="str">
            <v>ラン</v>
          </cell>
          <cell r="L1338">
            <v>45120</v>
          </cell>
          <cell r="M1338">
            <v>45121</v>
          </cell>
          <cell r="O1338" t="str">
            <v>広島</v>
          </cell>
          <cell r="P1338" t="str">
            <v>一般</v>
          </cell>
          <cell r="Q1338">
            <v>1</v>
          </cell>
          <cell r="R1338" t="str">
            <v>タカセ</v>
          </cell>
          <cell r="S1338" t="str">
            <v>アツシ</v>
          </cell>
          <cell r="T1338" t="str">
            <v>タカセ　アツシ</v>
          </cell>
          <cell r="U1338" t="str">
            <v>髙瀬</v>
          </cell>
          <cell r="V1338" t="str">
            <v>敦</v>
          </cell>
          <cell r="W1338" t="str">
            <v>髙瀬　敦</v>
          </cell>
          <cell r="X1338">
            <v>27278</v>
          </cell>
          <cell r="Y1338">
            <v>50</v>
          </cell>
          <cell r="Z1338" t="str">
            <v>799-2653</v>
          </cell>
          <cell r="AA1338" t="str">
            <v>愛媛県</v>
          </cell>
          <cell r="AB1338" t="str">
            <v>松山市権現町425-2</v>
          </cell>
          <cell r="AD1338" t="str">
            <v>090-1519-3118</v>
          </cell>
          <cell r="AE1338" t="str">
            <v>takase.atsushi001@panasonic-homes.com</v>
          </cell>
          <cell r="AF1338" t="str">
            <v>パナソニックリフォーム株式会社</v>
          </cell>
          <cell r="AG1338" t="str">
            <v>西部支社　西中四国営業部　愛媛営業所</v>
          </cell>
          <cell r="AH1338" t="str">
            <v>790‐0952</v>
          </cell>
          <cell r="AI1338" t="str">
            <v>愛媛県</v>
          </cell>
          <cell r="AJ1338" t="str">
            <v>松山市朝生田４丁目１番２１号</v>
          </cell>
          <cell r="AL1338" t="str">
            <v>089-986-8750</v>
          </cell>
          <cell r="AM1338" t="str">
            <v>①</v>
          </cell>
          <cell r="AN1338" t="str">
            <v>髙瀬　敦</v>
          </cell>
          <cell r="AO1338">
            <v>1</v>
          </cell>
          <cell r="AP1338">
            <v>1</v>
          </cell>
          <cell r="AS1338" t="str">
            <v>一括</v>
          </cell>
          <cell r="BA1338">
            <v>40</v>
          </cell>
          <cell r="BB1338" t="str">
            <v>○</v>
          </cell>
          <cell r="BC1338" t="str">
            <v>221500713022</v>
          </cell>
          <cell r="BD1338">
            <v>45121</v>
          </cell>
          <cell r="BE1338">
            <v>45131</v>
          </cell>
          <cell r="BF1338">
            <v>45142</v>
          </cell>
          <cell r="BG1338" t="str">
            <v>9:30</v>
          </cell>
          <cell r="BH1338" t="str">
            <v>17:00</v>
          </cell>
          <cell r="BI1338" t="str">
            <v>9:00</v>
          </cell>
          <cell r="BJ1338" t="str">
            <v>17:10</v>
          </cell>
          <cell r="BK1338" t="str">
            <v/>
          </cell>
          <cell r="BL1338" t="str">
            <v/>
          </cell>
        </row>
        <row r="1339">
          <cell r="A1339" t="str">
            <v>23-1500713-023</v>
          </cell>
          <cell r="B1339">
            <v>45106</v>
          </cell>
          <cell r="C1339">
            <v>45107</v>
          </cell>
          <cell r="F1339" t="str">
            <v>1500713</v>
          </cell>
          <cell r="G1339">
            <v>23</v>
          </cell>
          <cell r="H1339">
            <v>50</v>
          </cell>
          <cell r="I1339" t="str">
            <v>広島</v>
          </cell>
          <cell r="J1339" t="str">
            <v>広島国際会議場</v>
          </cell>
          <cell r="K1339" t="str">
            <v>ラン</v>
          </cell>
          <cell r="L1339">
            <v>45120</v>
          </cell>
          <cell r="M1339">
            <v>45121</v>
          </cell>
          <cell r="O1339" t="str">
            <v>広島</v>
          </cell>
          <cell r="P1339" t="str">
            <v>一般</v>
          </cell>
          <cell r="Q1339">
            <v>1</v>
          </cell>
          <cell r="R1339" t="str">
            <v>ムラカミ</v>
          </cell>
          <cell r="S1339" t="str">
            <v>トモヒロ</v>
          </cell>
          <cell r="T1339" t="str">
            <v>ムラカミ　トモヒロ</v>
          </cell>
          <cell r="U1339" t="str">
            <v>村上</v>
          </cell>
          <cell r="V1339" t="str">
            <v>智弘</v>
          </cell>
          <cell r="W1339" t="str">
            <v>村上　智弘</v>
          </cell>
          <cell r="X1339">
            <v>24103</v>
          </cell>
          <cell r="Y1339">
            <v>58</v>
          </cell>
          <cell r="Z1339" t="str">
            <v>790-0932</v>
          </cell>
          <cell r="AA1339" t="str">
            <v>愛媛県</v>
          </cell>
          <cell r="AB1339" t="str">
            <v>松山市東石井7丁目6-25</v>
          </cell>
          <cell r="AC1339" t="str">
            <v>CITY SPIRE 東石井706</v>
          </cell>
          <cell r="AD1339" t="str">
            <v>090-6313-5795</v>
          </cell>
          <cell r="AE1339" t="str">
            <v>tomomura135@gmail.com</v>
          </cell>
          <cell r="AF1339" t="str">
            <v>パナソニックリフォーム株式会社</v>
          </cell>
          <cell r="AG1339" t="str">
            <v>西部支社　西中四国営業部　愛媛営業所</v>
          </cell>
          <cell r="AH1339" t="str">
            <v>790‐0952</v>
          </cell>
          <cell r="AI1339" t="str">
            <v>愛媛県</v>
          </cell>
          <cell r="AJ1339" t="str">
            <v>松山市朝生田４丁目１番２１号</v>
          </cell>
          <cell r="AL1339" t="str">
            <v>089-986-8750</v>
          </cell>
          <cell r="AM1339" t="str">
            <v>①</v>
          </cell>
          <cell r="AN1339" t="str">
            <v>村上　智弘</v>
          </cell>
          <cell r="AO1339">
            <v>1</v>
          </cell>
          <cell r="AP1339">
            <v>1</v>
          </cell>
          <cell r="AS1339" t="str">
            <v>一括</v>
          </cell>
          <cell r="BA1339">
            <v>39</v>
          </cell>
          <cell r="BB1339" t="str">
            <v>○</v>
          </cell>
          <cell r="BC1339" t="str">
            <v>221500713023</v>
          </cell>
          <cell r="BD1339">
            <v>45121</v>
          </cell>
          <cell r="BE1339">
            <v>45131</v>
          </cell>
          <cell r="BF1339">
            <v>45142</v>
          </cell>
          <cell r="BG1339" t="str">
            <v>9:30</v>
          </cell>
          <cell r="BH1339" t="str">
            <v>17:00</v>
          </cell>
          <cell r="BI1339" t="str">
            <v>9:00</v>
          </cell>
          <cell r="BJ1339" t="str">
            <v>17:10</v>
          </cell>
          <cell r="BK1339" t="str">
            <v/>
          </cell>
          <cell r="BL1339" t="str">
            <v/>
          </cell>
        </row>
        <row r="1340">
          <cell r="A1340" t="str">
            <v>23-1500713-024</v>
          </cell>
          <cell r="B1340">
            <v>45107</v>
          </cell>
          <cell r="C1340">
            <v>45107</v>
          </cell>
          <cell r="F1340" t="str">
            <v>1500713</v>
          </cell>
          <cell r="G1340">
            <v>24</v>
          </cell>
          <cell r="H1340">
            <v>50</v>
          </cell>
          <cell r="I1340" t="str">
            <v>広島</v>
          </cell>
          <cell r="J1340" t="str">
            <v>広島国際会議場</v>
          </cell>
          <cell r="K1340" t="str">
            <v>ラン</v>
          </cell>
          <cell r="L1340">
            <v>45120</v>
          </cell>
          <cell r="M1340">
            <v>45121</v>
          </cell>
          <cell r="O1340" t="str">
            <v>広島</v>
          </cell>
          <cell r="P1340" t="str">
            <v>一般</v>
          </cell>
          <cell r="Q1340">
            <v>1</v>
          </cell>
          <cell r="R1340" t="str">
            <v>ミセ</v>
          </cell>
          <cell r="S1340" t="str">
            <v>ナオキ</v>
          </cell>
          <cell r="T1340" t="str">
            <v>ミセ　ナオキ</v>
          </cell>
          <cell r="U1340" t="str">
            <v>三瀬</v>
          </cell>
          <cell r="V1340" t="str">
            <v>直生</v>
          </cell>
          <cell r="W1340" t="str">
            <v>三瀬　直生</v>
          </cell>
          <cell r="X1340">
            <v>26920</v>
          </cell>
          <cell r="Y1340">
            <v>51</v>
          </cell>
          <cell r="Z1340" t="str">
            <v>791-8067</v>
          </cell>
          <cell r="AA1340" t="str">
            <v>愛媛県</v>
          </cell>
          <cell r="AB1340" t="str">
            <v>松山市古三津3丁目25-25</v>
          </cell>
          <cell r="AD1340" t="str">
            <v>090-3461-1276</v>
          </cell>
          <cell r="AE1340" t="str">
            <v>mise.naoki@panasonic-homes.com</v>
          </cell>
          <cell r="AF1340" t="str">
            <v>パナソニックリフォーム株式会社</v>
          </cell>
          <cell r="AG1340" t="str">
            <v>西部支社　西中四国営業部　愛媛営業所</v>
          </cell>
          <cell r="AH1340" t="str">
            <v>790‐0952</v>
          </cell>
          <cell r="AI1340" t="str">
            <v>愛媛県</v>
          </cell>
          <cell r="AJ1340" t="str">
            <v>松山市朝生田４丁目１番２１号</v>
          </cell>
          <cell r="AL1340" t="str">
            <v>089-986-8750</v>
          </cell>
          <cell r="AM1340" t="str">
            <v>①</v>
          </cell>
          <cell r="AN1340" t="str">
            <v>三瀬　直生</v>
          </cell>
          <cell r="AO1340">
            <v>1</v>
          </cell>
          <cell r="AP1340">
            <v>1</v>
          </cell>
          <cell r="AS1340" t="str">
            <v>一括</v>
          </cell>
          <cell r="BA1340">
            <v>40</v>
          </cell>
          <cell r="BB1340" t="str">
            <v>○</v>
          </cell>
          <cell r="BC1340" t="str">
            <v>221500713024</v>
          </cell>
          <cell r="BD1340">
            <v>45121</v>
          </cell>
          <cell r="BE1340">
            <v>45131</v>
          </cell>
          <cell r="BF1340">
            <v>45142</v>
          </cell>
          <cell r="BG1340" t="str">
            <v>9:30</v>
          </cell>
          <cell r="BH1340" t="str">
            <v>17:00</v>
          </cell>
          <cell r="BI1340" t="str">
            <v>9:00</v>
          </cell>
          <cell r="BJ1340" t="str">
            <v>17:10</v>
          </cell>
          <cell r="BK1340" t="str">
            <v/>
          </cell>
          <cell r="BL1340" t="str">
            <v/>
          </cell>
        </row>
        <row r="1341">
          <cell r="A1341" t="str">
            <v>キャンセル</v>
          </cell>
          <cell r="B1341">
            <v>45107</v>
          </cell>
          <cell r="C1341">
            <v>45107</v>
          </cell>
          <cell r="F1341" t="str">
            <v>1500713</v>
          </cell>
          <cell r="G1341">
            <v>25</v>
          </cell>
          <cell r="H1341">
            <v>50</v>
          </cell>
          <cell r="I1341" t="str">
            <v>広島</v>
          </cell>
          <cell r="J1341" t="str">
            <v>広島国際会議場</v>
          </cell>
          <cell r="K1341" t="str">
            <v>ラン</v>
          </cell>
          <cell r="L1341">
            <v>45120</v>
          </cell>
          <cell r="M1341">
            <v>45121</v>
          </cell>
          <cell r="O1341" t="str">
            <v>広島</v>
          </cell>
          <cell r="P1341" t="str">
            <v>一般</v>
          </cell>
          <cell r="Q1341">
            <v>1</v>
          </cell>
          <cell r="R1341" t="str">
            <v>マツヤマ</v>
          </cell>
          <cell r="S1341" t="str">
            <v>タカヒデ</v>
          </cell>
          <cell r="T1341" t="str">
            <v>マツヤマ　タカヒデ</v>
          </cell>
          <cell r="U1341" t="str">
            <v>松山</v>
          </cell>
          <cell r="V1341" t="str">
            <v>貴英</v>
          </cell>
          <cell r="W1341" t="str">
            <v>松山　貴英</v>
          </cell>
          <cell r="X1341">
            <v>30932</v>
          </cell>
          <cell r="Y1341">
            <v>40</v>
          </cell>
          <cell r="Z1341" t="str">
            <v>790-0056</v>
          </cell>
          <cell r="AA1341" t="str">
            <v>愛媛県</v>
          </cell>
          <cell r="AB1341" t="str">
            <v>松山市土居田町139-1</v>
          </cell>
          <cell r="AD1341" t="str">
            <v>090-3036-4391</v>
          </cell>
          <cell r="AE1341" t="str">
            <v>matsuyama.takahide@panasonic-homes.com</v>
          </cell>
          <cell r="AF1341" t="str">
            <v>パナソニックリフォーム株式会社</v>
          </cell>
          <cell r="AG1341" t="str">
            <v>西部支社　西中四国営業部　愛媛営業所</v>
          </cell>
          <cell r="AH1341" t="str">
            <v>790‐0952</v>
          </cell>
          <cell r="AI1341" t="str">
            <v>愛媛県</v>
          </cell>
          <cell r="AJ1341" t="str">
            <v>松山市朝生田４丁目１番２１号</v>
          </cell>
          <cell r="AL1341" t="str">
            <v>089-986-8750</v>
          </cell>
          <cell r="AM1341" t="str">
            <v>①</v>
          </cell>
          <cell r="AN1341" t="str">
            <v>松山　貴英</v>
          </cell>
          <cell r="AO1341">
            <v>1</v>
          </cell>
          <cell r="AP1341">
            <v>1</v>
          </cell>
          <cell r="AS1341" t="str">
            <v>一括</v>
          </cell>
          <cell r="BA1341" t="str">
            <v/>
          </cell>
          <cell r="BB1341" t="str">
            <v/>
          </cell>
          <cell r="BC1341" t="str">
            <v/>
          </cell>
          <cell r="BD1341" t="str">
            <v/>
          </cell>
          <cell r="BE1341" t="str">
            <v/>
          </cell>
          <cell r="BF1341" t="str">
            <v/>
          </cell>
          <cell r="BG1341" t="str">
            <v>9:30</v>
          </cell>
          <cell r="BH1341" t="str">
            <v>17:00</v>
          </cell>
          <cell r="BI1341" t="str">
            <v>9:00</v>
          </cell>
          <cell r="BJ1341" t="str">
            <v>17:10</v>
          </cell>
          <cell r="BK1341" t="str">
            <v/>
          </cell>
          <cell r="BL1341" t="str">
            <v/>
          </cell>
        </row>
        <row r="1342">
          <cell r="A1342" t="str">
            <v>23-1500713-026</v>
          </cell>
          <cell r="B1342">
            <v>45111</v>
          </cell>
          <cell r="C1342">
            <v>45112</v>
          </cell>
          <cell r="F1342" t="str">
            <v>1500713</v>
          </cell>
          <cell r="G1342">
            <v>26</v>
          </cell>
          <cell r="H1342">
            <v>50</v>
          </cell>
          <cell r="I1342" t="str">
            <v>広島</v>
          </cell>
          <cell r="J1342" t="str">
            <v>広島国際会議場</v>
          </cell>
          <cell r="K1342" t="str">
            <v>ラン</v>
          </cell>
          <cell r="L1342">
            <v>45120</v>
          </cell>
          <cell r="M1342">
            <v>45121</v>
          </cell>
          <cell r="O1342" t="str">
            <v>広島</v>
          </cell>
          <cell r="P1342" t="str">
            <v>一般</v>
          </cell>
          <cell r="Q1342">
            <v>1</v>
          </cell>
          <cell r="R1342" t="str">
            <v>イデ</v>
          </cell>
          <cell r="S1342" t="str">
            <v>ユリカ</v>
          </cell>
          <cell r="T1342" t="str">
            <v>イデ　ユリカ</v>
          </cell>
          <cell r="U1342" t="str">
            <v>井出</v>
          </cell>
          <cell r="V1342" t="str">
            <v>優梨花</v>
          </cell>
          <cell r="W1342" t="str">
            <v>井出　優梨花</v>
          </cell>
          <cell r="X1342">
            <v>34878</v>
          </cell>
          <cell r="Y1342">
            <v>29</v>
          </cell>
          <cell r="Z1342" t="str">
            <v>731-0138</v>
          </cell>
          <cell r="AA1342" t="str">
            <v>広島県</v>
          </cell>
          <cell r="AB1342" t="str">
            <v>広島市安佐南区祇園7-15-23</v>
          </cell>
          <cell r="AD1342" t="str">
            <v>080-9938-3965</v>
          </cell>
          <cell r="AE1342" t="str">
            <v>yamashiro.yurika@panasonic-homes.com</v>
          </cell>
          <cell r="AF1342" t="str">
            <v>パナソニックリフォーム株式会社</v>
          </cell>
          <cell r="AG1342" t="str">
            <v>西部支社 西中四国営業部　広島営業所</v>
          </cell>
          <cell r="AH1342" t="str">
            <v>733-0833</v>
          </cell>
          <cell r="AI1342" t="str">
            <v>広島県</v>
          </cell>
          <cell r="AJ1342" t="str">
            <v>広島市西区商工センター8-9-55</v>
          </cell>
          <cell r="AL1342" t="str">
            <v>082-278-8746</v>
          </cell>
          <cell r="AM1342" t="str">
            <v>①</v>
          </cell>
          <cell r="AN1342" t="str">
            <v>井出　優梨花</v>
          </cell>
          <cell r="AO1342">
            <v>1</v>
          </cell>
          <cell r="AP1342">
            <v>1</v>
          </cell>
          <cell r="AS1342" t="str">
            <v>一括</v>
          </cell>
          <cell r="BA1342">
            <v>40</v>
          </cell>
          <cell r="BB1342" t="str">
            <v>○</v>
          </cell>
          <cell r="BC1342" t="str">
            <v>221500713026</v>
          </cell>
          <cell r="BD1342">
            <v>45121</v>
          </cell>
          <cell r="BE1342">
            <v>45131</v>
          </cell>
          <cell r="BF1342">
            <v>45142</v>
          </cell>
          <cell r="BG1342" t="str">
            <v>9:30</v>
          </cell>
          <cell r="BH1342" t="str">
            <v>17:00</v>
          </cell>
          <cell r="BI1342" t="str">
            <v>9:00</v>
          </cell>
          <cell r="BJ1342" t="str">
            <v>17:10</v>
          </cell>
          <cell r="BK1342" t="str">
            <v/>
          </cell>
          <cell r="BL1342" t="str">
            <v/>
          </cell>
        </row>
        <row r="1343">
          <cell r="A1343" t="str">
            <v>23-1500713-027</v>
          </cell>
          <cell r="B1343">
            <v>45053</v>
          </cell>
          <cell r="C1343">
            <v>45112</v>
          </cell>
          <cell r="F1343" t="str">
            <v>1500713</v>
          </cell>
          <cell r="G1343">
            <v>27</v>
          </cell>
          <cell r="H1343">
            <v>50</v>
          </cell>
          <cell r="I1343" t="str">
            <v>広島</v>
          </cell>
          <cell r="J1343" t="str">
            <v>広島国際会議場</v>
          </cell>
          <cell r="K1343" t="str">
            <v>ラン</v>
          </cell>
          <cell r="L1343">
            <v>45120</v>
          </cell>
          <cell r="M1343">
            <v>45121</v>
          </cell>
          <cell r="O1343" t="str">
            <v>広島</v>
          </cell>
          <cell r="P1343" t="str">
            <v>一般</v>
          </cell>
          <cell r="Q1343">
            <v>1</v>
          </cell>
          <cell r="R1343" t="str">
            <v>オオシマ</v>
          </cell>
          <cell r="S1343" t="str">
            <v>マサヒト</v>
          </cell>
          <cell r="T1343" t="str">
            <v>オオシマ　マサヒト</v>
          </cell>
          <cell r="U1343" t="str">
            <v>大島</v>
          </cell>
          <cell r="V1343" t="str">
            <v>正人</v>
          </cell>
          <cell r="W1343" t="str">
            <v>大島　正人</v>
          </cell>
          <cell r="X1343">
            <v>25400</v>
          </cell>
          <cell r="Y1343">
            <v>53</v>
          </cell>
          <cell r="Z1343" t="str">
            <v>619-0232</v>
          </cell>
          <cell r="AA1343" t="str">
            <v>京都府</v>
          </cell>
          <cell r="AB1343" t="str">
            <v>相楽郡精華町桜が丘四丁目32-5</v>
          </cell>
          <cell r="AC1343" t="str">
            <v/>
          </cell>
          <cell r="AD1343" t="str">
            <v>090-2709-2294</v>
          </cell>
          <cell r="AE1343" t="str">
            <v>oshima.masahito@panasonic-homes.com</v>
          </cell>
          <cell r="AF1343" t="str">
            <v>パナソニックリフォーム株式会社</v>
          </cell>
          <cell r="AG1343" t="str">
            <v>西部支社西中四国営業部　愛媛営業所</v>
          </cell>
          <cell r="AH1343" t="str">
            <v>790-0952</v>
          </cell>
          <cell r="AI1343" t="str">
            <v>愛媛県</v>
          </cell>
          <cell r="AJ1343" t="str">
            <v>松山市朝生田町4-1-21</v>
          </cell>
          <cell r="AK1343" t="str">
            <v/>
          </cell>
          <cell r="AL1343" t="str">
            <v>089-986-8750</v>
          </cell>
          <cell r="AM1343" t="str">
            <v>⑥</v>
          </cell>
          <cell r="AN1343" t="str">
            <v>大島　正人</v>
          </cell>
          <cell r="AO1343">
            <v>0</v>
          </cell>
          <cell r="AP1343">
            <v>1</v>
          </cell>
          <cell r="AS1343" t="str">
            <v>一括</v>
          </cell>
          <cell r="BA1343">
            <v>34</v>
          </cell>
          <cell r="BB1343" t="str">
            <v>○</v>
          </cell>
          <cell r="BC1343" t="str">
            <v>221500713027</v>
          </cell>
          <cell r="BD1343">
            <v>45121</v>
          </cell>
          <cell r="BE1343">
            <v>45131</v>
          </cell>
          <cell r="BF1343">
            <v>45142</v>
          </cell>
          <cell r="BG1343" t="str">
            <v>9:30</v>
          </cell>
          <cell r="BH1343" t="str">
            <v>17:00</v>
          </cell>
          <cell r="BI1343" t="str">
            <v>9:00</v>
          </cell>
          <cell r="BJ1343" t="str">
            <v>17:10</v>
          </cell>
          <cell r="BK1343" t="str">
            <v/>
          </cell>
          <cell r="BL1343" t="str">
            <v/>
          </cell>
        </row>
        <row r="1344">
          <cell r="A1344" t="str">
            <v>23-1500713-028</v>
          </cell>
          <cell r="B1344">
            <v>45110</v>
          </cell>
          <cell r="C1344">
            <v>45112</v>
          </cell>
          <cell r="F1344" t="str">
            <v>1500713</v>
          </cell>
          <cell r="G1344">
            <v>28</v>
          </cell>
          <cell r="H1344">
            <v>50</v>
          </cell>
          <cell r="I1344" t="str">
            <v>広島</v>
          </cell>
          <cell r="J1344" t="str">
            <v>広島国際会議場</v>
          </cell>
          <cell r="K1344" t="str">
            <v>ラン</v>
          </cell>
          <cell r="L1344">
            <v>45120</v>
          </cell>
          <cell r="M1344">
            <v>45121</v>
          </cell>
          <cell r="O1344" t="str">
            <v>広島</v>
          </cell>
          <cell r="P1344" t="str">
            <v>一般</v>
          </cell>
          <cell r="Q1344">
            <v>1</v>
          </cell>
          <cell r="R1344" t="str">
            <v>ワタシゲ</v>
          </cell>
          <cell r="S1344" t="str">
            <v>ジュンジ</v>
          </cell>
          <cell r="T1344" t="str">
            <v>ワタシゲ　ジュンジ</v>
          </cell>
          <cell r="U1344" t="str">
            <v>綿重</v>
          </cell>
          <cell r="V1344" t="str">
            <v>順二</v>
          </cell>
          <cell r="W1344" t="str">
            <v>綿重　順二</v>
          </cell>
          <cell r="X1344">
            <v>29810</v>
          </cell>
          <cell r="Y1344">
            <v>43</v>
          </cell>
          <cell r="Z1344" t="str">
            <v>731-3168</v>
          </cell>
          <cell r="AA1344" t="str">
            <v>広島県</v>
          </cell>
          <cell r="AB1344" t="str">
            <v>広島市安佐南区伴南1丁目5-30-14</v>
          </cell>
          <cell r="AC1344" t="str">
            <v>ヴェルディこころ404号</v>
          </cell>
          <cell r="AD1344" t="str">
            <v>080-8511-6279</v>
          </cell>
          <cell r="AE1344" t="str">
            <v>watashige.junji@panasonic-homes.com</v>
          </cell>
          <cell r="AF1344" t="str">
            <v>パナソニックリフォーム株式会社</v>
          </cell>
          <cell r="AG1344" t="str">
            <v>西部支社 西中四国営業部　広島営業所</v>
          </cell>
          <cell r="AH1344" t="str">
            <v>733-0833</v>
          </cell>
          <cell r="AI1344" t="str">
            <v>広島県</v>
          </cell>
          <cell r="AJ1344" t="str">
            <v>広島市西区商工センター8-9-55</v>
          </cell>
          <cell r="AL1344" t="str">
            <v>082-278-8746</v>
          </cell>
          <cell r="AM1344" t="str">
            <v>①</v>
          </cell>
          <cell r="AN1344" t="str">
            <v>綿重　順二</v>
          </cell>
          <cell r="AO1344">
            <v>1</v>
          </cell>
          <cell r="AP1344">
            <v>1</v>
          </cell>
          <cell r="AS1344" t="str">
            <v>一括</v>
          </cell>
          <cell r="BA1344">
            <v>39</v>
          </cell>
          <cell r="BB1344" t="str">
            <v>○</v>
          </cell>
          <cell r="BC1344" t="str">
            <v>221500713028</v>
          </cell>
          <cell r="BD1344">
            <v>45121</v>
          </cell>
          <cell r="BE1344">
            <v>45131</v>
          </cell>
          <cell r="BF1344">
            <v>45142</v>
          </cell>
          <cell r="BG1344" t="str">
            <v>9:30</v>
          </cell>
          <cell r="BH1344" t="str">
            <v>17:00</v>
          </cell>
          <cell r="BI1344" t="str">
            <v>9:00</v>
          </cell>
          <cell r="BJ1344" t="str">
            <v>17:10</v>
          </cell>
          <cell r="BK1344" t="str">
            <v/>
          </cell>
          <cell r="BL1344" t="str">
            <v/>
          </cell>
        </row>
        <row r="1345">
          <cell r="A1345" t="str">
            <v>23-1500713-029</v>
          </cell>
          <cell r="B1345">
            <v>45111</v>
          </cell>
          <cell r="C1345">
            <v>45112</v>
          </cell>
          <cell r="F1345" t="str">
            <v>1500713</v>
          </cell>
          <cell r="G1345">
            <v>29</v>
          </cell>
          <cell r="H1345">
            <v>50</v>
          </cell>
          <cell r="I1345" t="str">
            <v>広島</v>
          </cell>
          <cell r="J1345" t="str">
            <v>広島国際会議場</v>
          </cell>
          <cell r="K1345" t="str">
            <v>ラン</v>
          </cell>
          <cell r="L1345">
            <v>45120</v>
          </cell>
          <cell r="M1345">
            <v>45121</v>
          </cell>
          <cell r="O1345" t="str">
            <v>広島</v>
          </cell>
          <cell r="P1345" t="str">
            <v>一般</v>
          </cell>
          <cell r="Q1345">
            <v>1</v>
          </cell>
          <cell r="R1345" t="str">
            <v>ヒトツバシ</v>
          </cell>
          <cell r="S1345" t="str">
            <v>ミチタカ</v>
          </cell>
          <cell r="T1345" t="str">
            <v>ヒトツバシ　ミチタカ</v>
          </cell>
          <cell r="U1345" t="str">
            <v>一橋</v>
          </cell>
          <cell r="V1345" t="str">
            <v>通孝</v>
          </cell>
          <cell r="W1345" t="str">
            <v>一橋　通孝</v>
          </cell>
          <cell r="X1345">
            <v>24111</v>
          </cell>
          <cell r="Y1345">
            <v>58</v>
          </cell>
          <cell r="Z1345" t="str">
            <v>738-0004</v>
          </cell>
          <cell r="AA1345" t="str">
            <v>広島県</v>
          </cell>
          <cell r="AB1345" t="str">
            <v>廿日市市桜尾1-10-8-8</v>
          </cell>
          <cell r="AD1345" t="str">
            <v>080-2472-5685</v>
          </cell>
          <cell r="AE1345" t="str">
            <v xml:space="preserve">hitotsubashi.michitaka@panasonic-homes.com </v>
          </cell>
          <cell r="AF1345" t="str">
            <v>パナソニックリフォーム株式会社</v>
          </cell>
          <cell r="AG1345" t="str">
            <v>西部支社 西中四国営業部　広島営業所</v>
          </cell>
          <cell r="AH1345" t="str">
            <v>733-0833</v>
          </cell>
          <cell r="AI1345" t="str">
            <v>広島県</v>
          </cell>
          <cell r="AJ1345" t="str">
            <v>広島市西区商工センター8-9-55</v>
          </cell>
          <cell r="AL1345" t="str">
            <v>082-278-8746</v>
          </cell>
          <cell r="AM1345" t="str">
            <v>⑥</v>
          </cell>
          <cell r="AN1345" t="str">
            <v>一橋　通孝</v>
          </cell>
          <cell r="AO1345">
            <v>1</v>
          </cell>
          <cell r="AP1345">
            <v>1</v>
          </cell>
          <cell r="AS1345" t="str">
            <v>一括</v>
          </cell>
          <cell r="BA1345">
            <v>39</v>
          </cell>
          <cell r="BB1345" t="str">
            <v>○</v>
          </cell>
          <cell r="BC1345" t="str">
            <v>221500713029</v>
          </cell>
          <cell r="BD1345">
            <v>45121</v>
          </cell>
          <cell r="BE1345">
            <v>45131</v>
          </cell>
          <cell r="BF1345">
            <v>45142</v>
          </cell>
          <cell r="BG1345" t="str">
            <v>9:30</v>
          </cell>
          <cell r="BH1345" t="str">
            <v>17:00</v>
          </cell>
          <cell r="BI1345" t="str">
            <v>9:00</v>
          </cell>
          <cell r="BJ1345" t="str">
            <v>17:10</v>
          </cell>
          <cell r="BK1345" t="str">
            <v/>
          </cell>
          <cell r="BL1345" t="str">
            <v/>
          </cell>
        </row>
        <row r="1346">
          <cell r="A1346" t="str">
            <v>23-1500713-030</v>
          </cell>
          <cell r="B1346">
            <v>45110</v>
          </cell>
          <cell r="C1346">
            <v>45113</v>
          </cell>
          <cell r="F1346" t="str">
            <v>1500713</v>
          </cell>
          <cell r="G1346">
            <v>30</v>
          </cell>
          <cell r="H1346">
            <v>50</v>
          </cell>
          <cell r="I1346" t="str">
            <v>広島</v>
          </cell>
          <cell r="J1346" t="str">
            <v>広島国際会議場</v>
          </cell>
          <cell r="K1346" t="str">
            <v>ラン</v>
          </cell>
          <cell r="L1346">
            <v>45120</v>
          </cell>
          <cell r="M1346">
            <v>45121</v>
          </cell>
          <cell r="O1346" t="str">
            <v>広島</v>
          </cell>
          <cell r="P1346" t="str">
            <v>一般</v>
          </cell>
          <cell r="Q1346">
            <v>1</v>
          </cell>
          <cell r="R1346" t="str">
            <v>ナガミ</v>
          </cell>
          <cell r="S1346" t="str">
            <v>マユコ</v>
          </cell>
          <cell r="T1346" t="str">
            <v>ナガミ　マユコ</v>
          </cell>
          <cell r="U1346" t="str">
            <v>永見</v>
          </cell>
          <cell r="V1346" t="str">
            <v>真由子</v>
          </cell>
          <cell r="W1346" t="str">
            <v>永見　真由子</v>
          </cell>
          <cell r="X1346">
            <v>35285</v>
          </cell>
          <cell r="Y1346">
            <v>28</v>
          </cell>
          <cell r="Z1346" t="str">
            <v>731-5125</v>
          </cell>
          <cell r="AA1346" t="str">
            <v>広島県</v>
          </cell>
          <cell r="AB1346" t="str">
            <v>広島市佐伯区五日市駅前2丁目13-25</v>
          </cell>
          <cell r="AD1346" t="str">
            <v>080-2548-7225</v>
          </cell>
          <cell r="AE1346" t="str">
            <v>nagami.mayuko@panasonic-homes.com</v>
          </cell>
          <cell r="AF1346" t="str">
            <v>パナソニックリフォーム株式会社</v>
          </cell>
          <cell r="AG1346" t="str">
            <v>西部支社 西中四国営業部　広島営業所</v>
          </cell>
          <cell r="AH1346" t="str">
            <v>733-0833</v>
          </cell>
          <cell r="AI1346" t="str">
            <v>広島県</v>
          </cell>
          <cell r="AJ1346" t="str">
            <v>広島市西区商工センター8-9-55</v>
          </cell>
          <cell r="AL1346" t="str">
            <v>082-278-8746</v>
          </cell>
          <cell r="AM1346" t="str">
            <v>①</v>
          </cell>
          <cell r="AN1346" t="str">
            <v>永見　真由子</v>
          </cell>
          <cell r="AO1346">
            <v>1</v>
          </cell>
          <cell r="AP1346">
            <v>1</v>
          </cell>
          <cell r="AS1346" t="str">
            <v>一括</v>
          </cell>
          <cell r="BA1346">
            <v>40</v>
          </cell>
          <cell r="BB1346" t="str">
            <v>○</v>
          </cell>
          <cell r="BC1346" t="str">
            <v>221500713030</v>
          </cell>
          <cell r="BD1346">
            <v>45121</v>
          </cell>
          <cell r="BE1346">
            <v>45131</v>
          </cell>
          <cell r="BF1346">
            <v>45142</v>
          </cell>
          <cell r="BG1346" t="str">
            <v>9:30</v>
          </cell>
          <cell r="BH1346" t="str">
            <v>17:00</v>
          </cell>
          <cell r="BI1346" t="str">
            <v>9:00</v>
          </cell>
          <cell r="BJ1346" t="str">
            <v>17:10</v>
          </cell>
          <cell r="BK1346" t="str">
            <v/>
          </cell>
          <cell r="BL1346" t="str">
            <v/>
          </cell>
        </row>
        <row r="1347">
          <cell r="A1347" t="str">
            <v>日程変更</v>
          </cell>
          <cell r="B1347">
            <v>44957</v>
          </cell>
          <cell r="C1347">
            <v>44957</v>
          </cell>
          <cell r="F1347" t="str">
            <v>1400720</v>
          </cell>
          <cell r="G1347">
            <v>1</v>
          </cell>
          <cell r="H1347">
            <v>40</v>
          </cell>
          <cell r="I1347" t="str">
            <v>大阪</v>
          </cell>
          <cell r="J1347" t="str">
            <v>天満研修センター</v>
          </cell>
          <cell r="K1347" t="str">
            <v>101ホール</v>
          </cell>
          <cell r="L1347">
            <v>45127</v>
          </cell>
          <cell r="M1347">
            <v>45128</v>
          </cell>
          <cell r="O1347" t="str">
            <v>大阪</v>
          </cell>
          <cell r="P1347" t="str">
            <v>一般</v>
          </cell>
          <cell r="Q1347">
            <v>1</v>
          </cell>
          <cell r="R1347" t="str">
            <v>ワタナベ</v>
          </cell>
          <cell r="S1347" t="str">
            <v>ミツノリ</v>
          </cell>
          <cell r="T1347" t="str">
            <v>ワタナベ　ミツノリ</v>
          </cell>
          <cell r="U1347" t="str">
            <v>渡辺</v>
          </cell>
          <cell r="V1347" t="str">
            <v>光祝</v>
          </cell>
          <cell r="W1347" t="str">
            <v>渡辺　光祝</v>
          </cell>
          <cell r="X1347">
            <v>26602</v>
          </cell>
          <cell r="Y1347">
            <v>50</v>
          </cell>
          <cell r="Z1347" t="str">
            <v>651-1302</v>
          </cell>
          <cell r="AA1347" t="str">
            <v>兵庫県</v>
          </cell>
          <cell r="AB1347" t="str">
            <v>神戸市北区藤原台中町7-20-18</v>
          </cell>
          <cell r="AC1347" t="str">
            <v/>
          </cell>
          <cell r="AD1347" t="str">
            <v>070-2287-2151</v>
          </cell>
          <cell r="AE1347" t="str">
            <v>m.watanabe@Jrw-built.co.jp</v>
          </cell>
          <cell r="AF1347" t="str">
            <v>株式会社ジェイアール　　西日本ビルト</v>
          </cell>
          <cell r="AG1347" t="str">
            <v>営業開発支社</v>
          </cell>
          <cell r="AH1347" t="str">
            <v>530-0001</v>
          </cell>
          <cell r="AI1347" t="str">
            <v>大阪府</v>
          </cell>
          <cell r="AJ1347" t="str">
            <v>大阪市北区梅田3丁目4-5</v>
          </cell>
          <cell r="AK1347" t="str">
            <v>毎日インテシオ5階</v>
          </cell>
          <cell r="AL1347" t="str">
            <v>06-7688-5050</v>
          </cell>
          <cell r="AM1347" t="str">
            <v>⑥</v>
          </cell>
          <cell r="AN1347" t="str">
            <v>渡辺　光祝</v>
          </cell>
          <cell r="AO1347">
            <v>1</v>
          </cell>
          <cell r="AP1347">
            <v>1</v>
          </cell>
          <cell r="AS1347" t="str">
            <v>三菱</v>
          </cell>
          <cell r="AT1347">
            <v>44959</v>
          </cell>
          <cell r="BA1347" t="str">
            <v/>
          </cell>
          <cell r="BB1347" t="str">
            <v/>
          </cell>
          <cell r="BC1347" t="str">
            <v/>
          </cell>
          <cell r="BD1347" t="str">
            <v/>
          </cell>
          <cell r="BE1347" t="str">
            <v/>
          </cell>
          <cell r="BF1347" t="str">
            <v/>
          </cell>
          <cell r="BG1347" t="str">
            <v>9:30</v>
          </cell>
          <cell r="BH1347" t="str">
            <v>17:00</v>
          </cell>
          <cell r="BI1347" t="str">
            <v>9:00</v>
          </cell>
          <cell r="BJ1347" t="str">
            <v>17:10</v>
          </cell>
          <cell r="BK1347" t="str">
            <v/>
          </cell>
          <cell r="BL1347" t="str">
            <v/>
          </cell>
        </row>
        <row r="1348">
          <cell r="A1348" t="str">
            <v>23-1400720-002</v>
          </cell>
          <cell r="B1348">
            <v>44957</v>
          </cell>
          <cell r="C1348">
            <v>44957</v>
          </cell>
          <cell r="F1348" t="str">
            <v>1400720</v>
          </cell>
          <cell r="G1348">
            <v>2</v>
          </cell>
          <cell r="H1348">
            <v>40</v>
          </cell>
          <cell r="I1348" t="str">
            <v>大阪</v>
          </cell>
          <cell r="J1348" t="str">
            <v>天満研修センター</v>
          </cell>
          <cell r="K1348" t="str">
            <v>101ホール</v>
          </cell>
          <cell r="L1348">
            <v>45127</v>
          </cell>
          <cell r="M1348">
            <v>45128</v>
          </cell>
          <cell r="O1348" t="str">
            <v>大阪</v>
          </cell>
          <cell r="P1348" t="str">
            <v>一般</v>
          </cell>
          <cell r="Q1348">
            <v>1</v>
          </cell>
          <cell r="R1348" t="str">
            <v>サワベ</v>
          </cell>
          <cell r="S1348" t="str">
            <v>リョウゴ</v>
          </cell>
          <cell r="T1348" t="str">
            <v>サワベ　リョウゴ</v>
          </cell>
          <cell r="U1348" t="str">
            <v>澤邉</v>
          </cell>
          <cell r="V1348" t="str">
            <v>竜吾</v>
          </cell>
          <cell r="W1348" t="str">
            <v>澤邉　竜吾</v>
          </cell>
          <cell r="X1348">
            <v>25155</v>
          </cell>
          <cell r="Y1348">
            <v>54</v>
          </cell>
          <cell r="Z1348" t="str">
            <v>661-0811</v>
          </cell>
          <cell r="AA1348" t="str">
            <v>兵庫県</v>
          </cell>
          <cell r="AB1348" t="str">
            <v>西宮市仁川町5丁目3-19</v>
          </cell>
          <cell r="AC1348" t="str">
            <v/>
          </cell>
          <cell r="AD1348" t="str">
            <v>090-5136-0109</v>
          </cell>
          <cell r="AE1348" t="str">
            <v>r.sawabe@jrw-built.co.jp</v>
          </cell>
          <cell r="AF1348" t="str">
            <v>株式会社ジェイアール　　西日本ビルト</v>
          </cell>
          <cell r="AG1348" t="str">
            <v>営業開発支社</v>
          </cell>
          <cell r="AH1348" t="str">
            <v>530-0001</v>
          </cell>
          <cell r="AI1348" t="str">
            <v>大阪府</v>
          </cell>
          <cell r="AJ1348" t="str">
            <v>大阪市北区梅田3丁目4番5号</v>
          </cell>
          <cell r="AK1348" t="str">
            <v>毎日ｲﾝﾃｼｵ5階</v>
          </cell>
          <cell r="AL1348" t="str">
            <v>06-7688-5050</v>
          </cell>
          <cell r="AM1348" t="str">
            <v>⑥</v>
          </cell>
          <cell r="AN1348" t="str">
            <v>澤邉　竜吾</v>
          </cell>
          <cell r="AO1348">
            <v>1</v>
          </cell>
          <cell r="AP1348">
            <v>1</v>
          </cell>
          <cell r="AS1348" t="str">
            <v>三菱</v>
          </cell>
          <cell r="AT1348">
            <v>44959</v>
          </cell>
          <cell r="BA1348">
            <v>39</v>
          </cell>
          <cell r="BB1348" t="str">
            <v>○</v>
          </cell>
          <cell r="BC1348" t="str">
            <v>221400720002</v>
          </cell>
          <cell r="BD1348">
            <v>45128</v>
          </cell>
          <cell r="BE1348">
            <v>45131</v>
          </cell>
          <cell r="BF1348">
            <v>45148</v>
          </cell>
          <cell r="BG1348" t="str">
            <v>9:30</v>
          </cell>
          <cell r="BH1348" t="str">
            <v>17:00</v>
          </cell>
          <cell r="BI1348" t="str">
            <v>9:00</v>
          </cell>
          <cell r="BJ1348" t="str">
            <v>17:10</v>
          </cell>
          <cell r="BK1348" t="str">
            <v/>
          </cell>
          <cell r="BL1348" t="str">
            <v/>
          </cell>
        </row>
        <row r="1349">
          <cell r="A1349" t="str">
            <v>23-1400720-003</v>
          </cell>
          <cell r="B1349">
            <v>44957</v>
          </cell>
          <cell r="C1349">
            <v>44957</v>
          </cell>
          <cell r="F1349" t="str">
            <v>1400720</v>
          </cell>
          <cell r="G1349">
            <v>3</v>
          </cell>
          <cell r="H1349">
            <v>40</v>
          </cell>
          <cell r="I1349" t="str">
            <v>大阪</v>
          </cell>
          <cell r="J1349" t="str">
            <v>天満研修センター</v>
          </cell>
          <cell r="K1349" t="str">
            <v>101ホール</v>
          </cell>
          <cell r="L1349">
            <v>45127</v>
          </cell>
          <cell r="M1349">
            <v>45128</v>
          </cell>
          <cell r="O1349" t="str">
            <v>大阪</v>
          </cell>
          <cell r="P1349" t="str">
            <v>一般</v>
          </cell>
          <cell r="Q1349">
            <v>1</v>
          </cell>
          <cell r="R1349" t="str">
            <v>クロキ</v>
          </cell>
          <cell r="S1349" t="str">
            <v>トシユキ</v>
          </cell>
          <cell r="T1349" t="str">
            <v>クロキ　トシユキ</v>
          </cell>
          <cell r="U1349" t="str">
            <v>黒木</v>
          </cell>
          <cell r="V1349" t="str">
            <v>俊行</v>
          </cell>
          <cell r="W1349" t="str">
            <v>黒木　俊行</v>
          </cell>
          <cell r="X1349">
            <v>25673</v>
          </cell>
          <cell r="Y1349">
            <v>52</v>
          </cell>
          <cell r="Z1349" t="str">
            <v>569-0033</v>
          </cell>
          <cell r="AA1349" t="str">
            <v>大阪府</v>
          </cell>
          <cell r="AB1349" t="str">
            <v>高槻市深沢本町３２番４号</v>
          </cell>
          <cell r="AC1349" t="str">
            <v/>
          </cell>
          <cell r="AD1349" t="str">
            <v>080-5631-9368</v>
          </cell>
          <cell r="AE1349" t="str">
            <v>t.kuroki@jrw-built.co.jp</v>
          </cell>
          <cell r="AF1349" t="str">
            <v>株式会社ジェイアール　　西日本ビルト</v>
          </cell>
          <cell r="AH1349" t="str">
            <v>530-0001</v>
          </cell>
          <cell r="AI1349" t="str">
            <v>大阪府</v>
          </cell>
          <cell r="AJ1349" t="str">
            <v>大阪市北区梅田３丁目４番５号</v>
          </cell>
          <cell r="AK1349" t="str">
            <v>毎日インテシオ５階</v>
          </cell>
          <cell r="AL1349" t="str">
            <v>06-7688-5050</v>
          </cell>
          <cell r="AM1349" t="str">
            <v>①</v>
          </cell>
          <cell r="AN1349" t="str">
            <v>黒木　俊行</v>
          </cell>
          <cell r="AO1349">
            <v>1</v>
          </cell>
          <cell r="AP1349">
            <v>1</v>
          </cell>
          <cell r="AS1349" t="str">
            <v>三菱</v>
          </cell>
          <cell r="AT1349">
            <v>44959</v>
          </cell>
          <cell r="BA1349">
            <v>39</v>
          </cell>
          <cell r="BB1349" t="str">
            <v>○</v>
          </cell>
          <cell r="BC1349" t="str">
            <v>221400720003</v>
          </cell>
          <cell r="BD1349">
            <v>45128</v>
          </cell>
          <cell r="BE1349">
            <v>45131</v>
          </cell>
          <cell r="BF1349">
            <v>45148</v>
          </cell>
          <cell r="BG1349" t="str">
            <v>9:30</v>
          </cell>
          <cell r="BH1349" t="str">
            <v>17:00</v>
          </cell>
          <cell r="BI1349" t="str">
            <v>9:00</v>
          </cell>
          <cell r="BJ1349" t="str">
            <v>17:10</v>
          </cell>
          <cell r="BK1349" t="str">
            <v/>
          </cell>
          <cell r="BL1349" t="str">
            <v/>
          </cell>
        </row>
        <row r="1350">
          <cell r="A1350" t="str">
            <v>23-1400720-004</v>
          </cell>
          <cell r="B1350">
            <v>44984</v>
          </cell>
          <cell r="C1350">
            <v>44998</v>
          </cell>
          <cell r="F1350" t="str">
            <v>1400720</v>
          </cell>
          <cell r="G1350">
            <v>4</v>
          </cell>
          <cell r="H1350">
            <v>40</v>
          </cell>
          <cell r="I1350" t="str">
            <v>大阪</v>
          </cell>
          <cell r="J1350" t="str">
            <v>天満研修センター</v>
          </cell>
          <cell r="K1350" t="str">
            <v>101ホール</v>
          </cell>
          <cell r="L1350">
            <v>45127</v>
          </cell>
          <cell r="M1350">
            <v>45128</v>
          </cell>
          <cell r="O1350" t="str">
            <v>大阪</v>
          </cell>
          <cell r="P1350" t="str">
            <v>一般</v>
          </cell>
          <cell r="Q1350">
            <v>1</v>
          </cell>
          <cell r="R1350" t="str">
            <v>アオチ</v>
          </cell>
          <cell r="S1350" t="str">
            <v>ヒロユキ</v>
          </cell>
          <cell r="T1350" t="str">
            <v>アオチ　ヒロユキ</v>
          </cell>
          <cell r="U1350" t="str">
            <v>青地</v>
          </cell>
          <cell r="V1350" t="str">
            <v>浩之</v>
          </cell>
          <cell r="W1350" t="str">
            <v>青地　浩之</v>
          </cell>
          <cell r="X1350">
            <v>23454</v>
          </cell>
          <cell r="Y1350">
            <v>58</v>
          </cell>
          <cell r="Z1350" t="str">
            <v>532-0011</v>
          </cell>
          <cell r="AA1350" t="str">
            <v>大阪府</v>
          </cell>
          <cell r="AB1350" t="str">
            <v>大阪市淀川区西中島2-8-12</v>
          </cell>
          <cell r="AC1350">
            <v>702</v>
          </cell>
          <cell r="AD1350" t="str">
            <v>090-4274-7652</v>
          </cell>
          <cell r="AE1350" t="str">
            <v>m00371602@daiwa-reform.jp</v>
          </cell>
          <cell r="AF1350" t="str">
            <v>大和ハウスリフォーム 株式会社</v>
          </cell>
          <cell r="AG1350" t="str">
            <v>本社　技術部</v>
          </cell>
          <cell r="AH1350" t="str">
            <v>541-0059</v>
          </cell>
          <cell r="AI1350" t="str">
            <v>大阪府</v>
          </cell>
          <cell r="AJ1350" t="str">
            <v>中央区博労町3丁目5版1号</v>
          </cell>
          <cell r="AK1350" t="str">
            <v>御堂筋グランタワー9階</v>
          </cell>
          <cell r="AL1350" t="str">
            <v>06-4256-3149</v>
          </cell>
          <cell r="AM1350" t="str">
            <v>①</v>
          </cell>
          <cell r="AN1350" t="str">
            <v>青地　浩之</v>
          </cell>
          <cell r="AO1350">
            <v>1</v>
          </cell>
          <cell r="AP1350">
            <v>1</v>
          </cell>
          <cell r="AS1350" t="str">
            <v>一括</v>
          </cell>
          <cell r="BA1350">
            <v>37</v>
          </cell>
          <cell r="BB1350" t="str">
            <v>○</v>
          </cell>
          <cell r="BC1350" t="str">
            <v>221400720004</v>
          </cell>
          <cell r="BD1350">
            <v>45128</v>
          </cell>
          <cell r="BE1350">
            <v>45131</v>
          </cell>
          <cell r="BF1350">
            <v>45148</v>
          </cell>
          <cell r="BG1350" t="str">
            <v>9:30</v>
          </cell>
          <cell r="BH1350" t="str">
            <v>17:00</v>
          </cell>
          <cell r="BI1350" t="str">
            <v>9:00</v>
          </cell>
          <cell r="BJ1350" t="str">
            <v>17:10</v>
          </cell>
          <cell r="BK1350" t="str">
            <v/>
          </cell>
          <cell r="BL1350" t="str">
            <v/>
          </cell>
        </row>
        <row r="1351">
          <cell r="A1351" t="str">
            <v>23-1400720-005</v>
          </cell>
          <cell r="B1351">
            <v>45013</v>
          </cell>
          <cell r="C1351">
            <v>45013</v>
          </cell>
          <cell r="F1351" t="str">
            <v>1400720</v>
          </cell>
          <cell r="G1351">
            <v>5</v>
          </cell>
          <cell r="H1351">
            <v>40</v>
          </cell>
          <cell r="I1351" t="str">
            <v>大阪</v>
          </cell>
          <cell r="J1351" t="str">
            <v>天満研修センター</v>
          </cell>
          <cell r="K1351" t="str">
            <v>101ホール</v>
          </cell>
          <cell r="L1351">
            <v>45127</v>
          </cell>
          <cell r="M1351">
            <v>45128</v>
          </cell>
          <cell r="O1351" t="str">
            <v>大阪</v>
          </cell>
          <cell r="P1351" t="str">
            <v>一般</v>
          </cell>
          <cell r="Q1351">
            <v>1</v>
          </cell>
          <cell r="R1351" t="str">
            <v>ウチコバ</v>
          </cell>
          <cell r="S1351" t="str">
            <v>シエ</v>
          </cell>
          <cell r="T1351" t="str">
            <v>ウチコバ　シエ</v>
          </cell>
          <cell r="U1351" t="str">
            <v>内木場</v>
          </cell>
          <cell r="V1351" t="str">
            <v>志絵</v>
          </cell>
          <cell r="W1351" t="str">
            <v>内木場　志絵</v>
          </cell>
          <cell r="X1351">
            <v>26835</v>
          </cell>
          <cell r="Y1351">
            <v>51</v>
          </cell>
          <cell r="Z1351" t="str">
            <v>570-0021</v>
          </cell>
          <cell r="AA1351" t="str">
            <v>大阪府</v>
          </cell>
          <cell r="AB1351" t="str">
            <v>守口市八雲東町2-32-26-1101</v>
          </cell>
          <cell r="AC1351" t="str">
            <v>レジデンス大日ステーションプレミア1101</v>
          </cell>
          <cell r="AD1351" t="str">
            <v>080-8311-3627</v>
          </cell>
          <cell r="AE1351" t="str">
            <v>shie-nakamoto@mitsuihome.co.jp</v>
          </cell>
          <cell r="AF1351" t="str">
            <v>三井ホーム株式会社</v>
          </cell>
          <cell r="AG1351" t="str">
            <v>関西オーナーサポート部 大阪リフォーム事業グループ</v>
          </cell>
          <cell r="AH1351" t="str">
            <v>560-0082</v>
          </cell>
          <cell r="AI1351" t="str">
            <v>大阪府</v>
          </cell>
          <cell r="AJ1351" t="str">
            <v>豊中市新千里東町1-5-3</v>
          </cell>
          <cell r="AK1351" t="str">
            <v>千里朝日阪急ビル17階</v>
          </cell>
          <cell r="AL1351" t="str">
            <v>06-6873-7231</v>
          </cell>
          <cell r="AM1351" t="str">
            <v>①</v>
          </cell>
          <cell r="AN1351" t="str">
            <v>内木場　志絵</v>
          </cell>
          <cell r="AO1351">
            <v>0</v>
          </cell>
          <cell r="AP1351">
            <v>1</v>
          </cell>
          <cell r="AS1351" t="str">
            <v>一括</v>
          </cell>
          <cell r="BA1351">
            <v>37</v>
          </cell>
          <cell r="BB1351" t="str">
            <v>○</v>
          </cell>
          <cell r="BC1351" t="str">
            <v>221400720005</v>
          </cell>
          <cell r="BD1351">
            <v>45128</v>
          </cell>
          <cell r="BE1351">
            <v>45131</v>
          </cell>
          <cell r="BF1351">
            <v>45148</v>
          </cell>
          <cell r="BG1351" t="str">
            <v>9:30</v>
          </cell>
          <cell r="BH1351" t="str">
            <v>17:00</v>
          </cell>
          <cell r="BI1351" t="str">
            <v>9:00</v>
          </cell>
          <cell r="BJ1351" t="str">
            <v>17:10</v>
          </cell>
          <cell r="BK1351" t="str">
            <v/>
          </cell>
          <cell r="BL1351" t="str">
            <v/>
          </cell>
        </row>
        <row r="1352">
          <cell r="A1352" t="str">
            <v>日程変更</v>
          </cell>
          <cell r="B1352">
            <v>45013</v>
          </cell>
          <cell r="C1352">
            <v>45014</v>
          </cell>
          <cell r="F1352" t="str">
            <v>1400720</v>
          </cell>
          <cell r="G1352">
            <v>6</v>
          </cell>
          <cell r="H1352">
            <v>40</v>
          </cell>
          <cell r="I1352" t="str">
            <v>大阪</v>
          </cell>
          <cell r="J1352" t="str">
            <v>天満研修センター</v>
          </cell>
          <cell r="K1352" t="str">
            <v>101ホール</v>
          </cell>
          <cell r="L1352">
            <v>45127</v>
          </cell>
          <cell r="M1352">
            <v>45128</v>
          </cell>
          <cell r="O1352" t="str">
            <v>大阪</v>
          </cell>
          <cell r="P1352" t="str">
            <v>一般</v>
          </cell>
          <cell r="Q1352">
            <v>1</v>
          </cell>
          <cell r="R1352" t="str">
            <v>マツイ</v>
          </cell>
          <cell r="S1352" t="str">
            <v>ヨウスケ</v>
          </cell>
          <cell r="T1352" t="str">
            <v>マツイ　ヨウスケ</v>
          </cell>
          <cell r="U1352" t="str">
            <v>松井</v>
          </cell>
          <cell r="V1352" t="str">
            <v>洋介</v>
          </cell>
          <cell r="W1352" t="str">
            <v>松井　洋介</v>
          </cell>
          <cell r="X1352">
            <v>31990</v>
          </cell>
          <cell r="Y1352">
            <v>37</v>
          </cell>
          <cell r="Z1352" t="str">
            <v>619-1154</v>
          </cell>
          <cell r="AA1352" t="str">
            <v>京都府</v>
          </cell>
          <cell r="AB1352" t="str">
            <v>木津川市加茂町駅東2-5-3</v>
          </cell>
          <cell r="AC1352" t="str">
            <v>ﾌﾟﾚｽﾃ加茂ﾀﾜｰ1710号室</v>
          </cell>
          <cell r="AD1352" t="str">
            <v>080-8528-2762</v>
          </cell>
          <cell r="AE1352" t="str">
            <v>you1001202@gmail.com</v>
          </cell>
          <cell r="AF1352" t="str">
            <v>株式会社住宅あんしん保証</v>
          </cell>
          <cell r="AG1352" t="str">
            <v>不動産事業部</v>
          </cell>
          <cell r="AH1352" t="str">
            <v>104-0031</v>
          </cell>
          <cell r="AI1352" t="str">
            <v>東京都</v>
          </cell>
          <cell r="AJ1352" t="str">
            <v>中央区京橋1-6-1</v>
          </cell>
          <cell r="AK1352" t="str">
            <v>三井住友海上テプコビル6階</v>
          </cell>
          <cell r="AL1352" t="str">
            <v>03-6824-9444</v>
          </cell>
          <cell r="AM1352" t="str">
            <v>①</v>
          </cell>
          <cell r="AN1352" t="str">
            <v>松井　洋介</v>
          </cell>
          <cell r="AO1352">
            <v>1</v>
          </cell>
          <cell r="AP1352">
            <v>1</v>
          </cell>
          <cell r="AS1352" t="str">
            <v>三菱</v>
          </cell>
          <cell r="AT1352">
            <v>44832</v>
          </cell>
          <cell r="BA1352" t="str">
            <v/>
          </cell>
          <cell r="BB1352" t="str">
            <v/>
          </cell>
          <cell r="BC1352" t="str">
            <v/>
          </cell>
          <cell r="BD1352" t="str">
            <v/>
          </cell>
          <cell r="BE1352" t="str">
            <v/>
          </cell>
          <cell r="BF1352" t="str">
            <v/>
          </cell>
          <cell r="BG1352" t="str">
            <v>9:30</v>
          </cell>
          <cell r="BH1352" t="str">
            <v>17:00</v>
          </cell>
          <cell r="BI1352" t="str">
            <v>9:00</v>
          </cell>
          <cell r="BJ1352" t="str">
            <v>17:10</v>
          </cell>
          <cell r="BK1352" t="str">
            <v/>
          </cell>
          <cell r="BL1352" t="str">
            <v/>
          </cell>
        </row>
        <row r="1353">
          <cell r="A1353" t="str">
            <v>23-1400720-007</v>
          </cell>
          <cell r="B1353">
            <v>45013</v>
          </cell>
          <cell r="C1353">
            <v>45016</v>
          </cell>
          <cell r="F1353" t="str">
            <v>1400720</v>
          </cell>
          <cell r="G1353">
            <v>7</v>
          </cell>
          <cell r="H1353">
            <v>40</v>
          </cell>
          <cell r="I1353" t="str">
            <v>大阪</v>
          </cell>
          <cell r="J1353" t="str">
            <v>天満研修センター</v>
          </cell>
          <cell r="K1353" t="str">
            <v>101ホール</v>
          </cell>
          <cell r="L1353">
            <v>45127</v>
          </cell>
          <cell r="M1353">
            <v>45128</v>
          </cell>
          <cell r="O1353" t="str">
            <v>大阪</v>
          </cell>
          <cell r="P1353" t="str">
            <v>一般</v>
          </cell>
          <cell r="Q1353">
            <v>1</v>
          </cell>
          <cell r="R1353" t="str">
            <v>リ</v>
          </cell>
          <cell r="S1353" t="str">
            <v>ノブエ</v>
          </cell>
          <cell r="T1353" t="str">
            <v>リ　ノブエ</v>
          </cell>
          <cell r="U1353" t="str">
            <v>李</v>
          </cell>
          <cell r="V1353" t="str">
            <v>信江(髙津 信江)</v>
          </cell>
          <cell r="W1353" t="str">
            <v>李　信江(髙津 信江)</v>
          </cell>
          <cell r="X1353">
            <v>28621</v>
          </cell>
          <cell r="Y1353">
            <v>46</v>
          </cell>
          <cell r="Z1353" t="str">
            <v>558-0033</v>
          </cell>
          <cell r="AA1353" t="str">
            <v>大阪府</v>
          </cell>
          <cell r="AB1353" t="str">
            <v>大阪市住吉区清水丘1-8-15</v>
          </cell>
          <cell r="AD1353" t="str">
            <v>06-6873-7231</v>
          </cell>
          <cell r="AE1353" t="str">
            <v>nobue-yamada@mitsuihome.co.jp</v>
          </cell>
          <cell r="AF1353" t="str">
            <v>三井ホーム株式会社</v>
          </cell>
          <cell r="AG1353" t="str">
            <v>関西オーナーサポート部 大阪リフォーム事業室</v>
          </cell>
          <cell r="AH1353" t="str">
            <v>560-0082</v>
          </cell>
          <cell r="AI1353" t="str">
            <v>大阪府</v>
          </cell>
          <cell r="AJ1353" t="str">
            <v>豊中市新千里東町1-5-3</v>
          </cell>
          <cell r="AK1353" t="str">
            <v>千里朝日阪急ビル17F</v>
          </cell>
          <cell r="AL1353" t="str">
            <v>06-6873-7231</v>
          </cell>
          <cell r="AM1353" t="str">
            <v>①</v>
          </cell>
          <cell r="AN1353" t="str">
            <v>李　信江</v>
          </cell>
          <cell r="AO1353">
            <v>1</v>
          </cell>
          <cell r="AP1353">
            <v>1</v>
          </cell>
          <cell r="AS1353" t="str">
            <v>一括</v>
          </cell>
          <cell r="BA1353">
            <v>34</v>
          </cell>
          <cell r="BB1353" t="str">
            <v>○</v>
          </cell>
          <cell r="BC1353" t="str">
            <v>221400720007</v>
          </cell>
          <cell r="BD1353">
            <v>45128</v>
          </cell>
          <cell r="BE1353">
            <v>45131</v>
          </cell>
          <cell r="BF1353">
            <v>45148</v>
          </cell>
          <cell r="BG1353" t="str">
            <v>9:30</v>
          </cell>
          <cell r="BH1353" t="str">
            <v>17:00</v>
          </cell>
          <cell r="BI1353" t="str">
            <v>9:00</v>
          </cell>
          <cell r="BJ1353" t="str">
            <v>17:10</v>
          </cell>
          <cell r="BK1353" t="str">
            <v/>
          </cell>
          <cell r="BL1353" t="str">
            <v/>
          </cell>
        </row>
        <row r="1354">
          <cell r="A1354" t="str">
            <v>23-1400720-008</v>
          </cell>
          <cell r="B1354">
            <v>45030</v>
          </cell>
          <cell r="C1354">
            <v>45030</v>
          </cell>
          <cell r="F1354" t="str">
            <v>1400720</v>
          </cell>
          <cell r="G1354">
            <v>8</v>
          </cell>
          <cell r="H1354">
            <v>40</v>
          </cell>
          <cell r="I1354" t="str">
            <v>大阪</v>
          </cell>
          <cell r="J1354" t="str">
            <v>天満研修センター</v>
          </cell>
          <cell r="K1354" t="str">
            <v>101ホール</v>
          </cell>
          <cell r="L1354">
            <v>45127</v>
          </cell>
          <cell r="M1354">
            <v>45128</v>
          </cell>
          <cell r="O1354" t="str">
            <v>大阪</v>
          </cell>
          <cell r="P1354" t="str">
            <v>一般</v>
          </cell>
          <cell r="Q1354">
            <v>1</v>
          </cell>
          <cell r="R1354" t="str">
            <v>タカハシ</v>
          </cell>
          <cell r="S1354" t="str">
            <v>リエ</v>
          </cell>
          <cell r="T1354" t="str">
            <v>タカハシ　リエ</v>
          </cell>
          <cell r="U1354" t="str">
            <v>髙橋</v>
          </cell>
          <cell r="V1354" t="str">
            <v>理恵</v>
          </cell>
          <cell r="W1354" t="str">
            <v>髙橋　理恵</v>
          </cell>
          <cell r="X1354">
            <v>27666</v>
          </cell>
          <cell r="Y1354">
            <v>48</v>
          </cell>
          <cell r="Z1354" t="str">
            <v>607-8345</v>
          </cell>
          <cell r="AA1354" t="str">
            <v>京都府</v>
          </cell>
          <cell r="AB1354" t="str">
            <v>京都市山科区西野離宮町2-1</v>
          </cell>
          <cell r="AC1354" t="str">
            <v>F-1006</v>
          </cell>
          <cell r="AD1354" t="str">
            <v>080-8446-7207</v>
          </cell>
          <cell r="AE1354" t="str">
            <v>rie-takahashi@mitsuihome.co.jp</v>
          </cell>
          <cell r="AF1354" t="str">
            <v>三井ホーム株式会社</v>
          </cell>
          <cell r="AG1354" t="str">
            <v>関西オーナーサポート部　大阪リフォーム営業室</v>
          </cell>
          <cell r="AH1354" t="str">
            <v>560-0082</v>
          </cell>
          <cell r="AI1354" t="str">
            <v>大阪府</v>
          </cell>
          <cell r="AJ1354" t="str">
            <v>豊中市新千里東町1-5-3</v>
          </cell>
          <cell r="AK1354" t="str">
            <v>千里朝日阪急ビル17階</v>
          </cell>
          <cell r="AL1354" t="str">
            <v>06-6873-7231</v>
          </cell>
          <cell r="AM1354" t="str">
            <v>①</v>
          </cell>
          <cell r="AN1354" t="str">
            <v>髙橋　理恵</v>
          </cell>
          <cell r="AO1354">
            <v>1</v>
          </cell>
          <cell r="AP1354">
            <v>1</v>
          </cell>
          <cell r="AS1354" t="str">
            <v>一括</v>
          </cell>
          <cell r="BA1354">
            <v>37</v>
          </cell>
          <cell r="BB1354" t="str">
            <v>○</v>
          </cell>
          <cell r="BC1354" t="str">
            <v>221400720008</v>
          </cell>
          <cell r="BD1354">
            <v>45128</v>
          </cell>
          <cell r="BE1354">
            <v>45131</v>
          </cell>
          <cell r="BF1354">
            <v>45148</v>
          </cell>
          <cell r="BG1354" t="str">
            <v>9:30</v>
          </cell>
          <cell r="BH1354" t="str">
            <v>17:00</v>
          </cell>
          <cell r="BI1354" t="str">
            <v>9:00</v>
          </cell>
          <cell r="BJ1354" t="str">
            <v>17:10</v>
          </cell>
          <cell r="BK1354" t="str">
            <v/>
          </cell>
          <cell r="BL1354" t="str">
            <v/>
          </cell>
        </row>
        <row r="1355">
          <cell r="A1355" t="str">
            <v>23-1400720-009</v>
          </cell>
          <cell r="B1355">
            <v>45034</v>
          </cell>
          <cell r="C1355">
            <v>45034</v>
          </cell>
          <cell r="F1355" t="str">
            <v>1400720</v>
          </cell>
          <cell r="G1355">
            <v>9</v>
          </cell>
          <cell r="H1355">
            <v>40</v>
          </cell>
          <cell r="I1355" t="str">
            <v>大阪</v>
          </cell>
          <cell r="J1355" t="str">
            <v>天満研修センター</v>
          </cell>
          <cell r="K1355" t="str">
            <v>101ホール</v>
          </cell>
          <cell r="L1355">
            <v>45127</v>
          </cell>
          <cell r="M1355">
            <v>45128</v>
          </cell>
          <cell r="O1355" t="str">
            <v>大阪</v>
          </cell>
          <cell r="P1355" t="str">
            <v>一般</v>
          </cell>
          <cell r="Q1355">
            <v>1</v>
          </cell>
          <cell r="R1355" t="str">
            <v>タマミズ</v>
          </cell>
          <cell r="S1355" t="str">
            <v>ヒロジ</v>
          </cell>
          <cell r="T1355" t="str">
            <v>タマミズ　ヒロジ</v>
          </cell>
          <cell r="U1355" t="str">
            <v>玉水</v>
          </cell>
          <cell r="V1355" t="str">
            <v>宏治</v>
          </cell>
          <cell r="W1355" t="str">
            <v>玉水　宏治</v>
          </cell>
          <cell r="X1355">
            <v>20826</v>
          </cell>
          <cell r="Y1355">
            <v>67</v>
          </cell>
          <cell r="Z1355" t="str">
            <v>651-1301</v>
          </cell>
          <cell r="AA1355" t="str">
            <v>兵庫県</v>
          </cell>
          <cell r="AB1355" t="str">
            <v>神戸市北区藤原台北町2-1-2</v>
          </cell>
          <cell r="AC1355" t="str">
            <v>504号</v>
          </cell>
          <cell r="AD1355" t="str">
            <v>090-5645-2676</v>
          </cell>
          <cell r="AE1355" t="str">
            <v>hiroji_tamamizu@shinsou-sk.co.jp</v>
          </cell>
          <cell r="AF1355" t="str">
            <v>新装工業　株式会社</v>
          </cell>
          <cell r="AH1355" t="str">
            <v>654-0053</v>
          </cell>
          <cell r="AI1355" t="str">
            <v>兵庫県</v>
          </cell>
          <cell r="AJ1355" t="str">
            <v>神戸市須磨区天神町1丁目1番9号</v>
          </cell>
          <cell r="AL1355" t="str">
            <v>078-737-3400</v>
          </cell>
          <cell r="AM1355" t="str">
            <v>④</v>
          </cell>
          <cell r="AN1355" t="str">
            <v>玉水　宏治</v>
          </cell>
          <cell r="AO1355">
            <v>1</v>
          </cell>
          <cell r="AP1355">
            <v>1</v>
          </cell>
          <cell r="AS1355" t="str">
            <v>三菱</v>
          </cell>
          <cell r="AT1355">
            <v>45119</v>
          </cell>
          <cell r="BA1355">
            <v>38</v>
          </cell>
          <cell r="BB1355" t="str">
            <v>○</v>
          </cell>
          <cell r="BC1355" t="str">
            <v>221400720009</v>
          </cell>
          <cell r="BD1355">
            <v>45128</v>
          </cell>
          <cell r="BE1355">
            <v>45131</v>
          </cell>
          <cell r="BF1355">
            <v>45148</v>
          </cell>
          <cell r="BG1355" t="str">
            <v>9:30</v>
          </cell>
          <cell r="BH1355" t="str">
            <v>17:00</v>
          </cell>
          <cell r="BI1355" t="str">
            <v>9:00</v>
          </cell>
          <cell r="BJ1355" t="str">
            <v>17:10</v>
          </cell>
          <cell r="BK1355" t="str">
            <v/>
          </cell>
          <cell r="BL1355" t="str">
            <v/>
          </cell>
        </row>
        <row r="1356">
          <cell r="A1356" t="str">
            <v>23-1400720-010</v>
          </cell>
          <cell r="B1356">
            <v>45034</v>
          </cell>
          <cell r="C1356">
            <v>45034</v>
          </cell>
          <cell r="F1356" t="str">
            <v>1400720</v>
          </cell>
          <cell r="G1356">
            <v>10</v>
          </cell>
          <cell r="H1356">
            <v>40</v>
          </cell>
          <cell r="I1356" t="str">
            <v>大阪</v>
          </cell>
          <cell r="J1356" t="str">
            <v>天満研修センター</v>
          </cell>
          <cell r="K1356" t="str">
            <v>101ホール</v>
          </cell>
          <cell r="L1356">
            <v>45127</v>
          </cell>
          <cell r="M1356">
            <v>45128</v>
          </cell>
          <cell r="O1356" t="str">
            <v>大阪</v>
          </cell>
          <cell r="P1356" t="str">
            <v>一般</v>
          </cell>
          <cell r="Q1356">
            <v>1</v>
          </cell>
          <cell r="R1356" t="str">
            <v>オカダ</v>
          </cell>
          <cell r="S1356" t="str">
            <v>ブンゾウ</v>
          </cell>
          <cell r="T1356" t="str">
            <v>オカダ　ブンゾウ</v>
          </cell>
          <cell r="U1356" t="str">
            <v>岡田</v>
          </cell>
          <cell r="V1356" t="str">
            <v>文三</v>
          </cell>
          <cell r="W1356" t="str">
            <v>岡田　文三</v>
          </cell>
          <cell r="X1356">
            <v>21684</v>
          </cell>
          <cell r="Y1356">
            <v>65</v>
          </cell>
          <cell r="Z1356" t="str">
            <v>653-0851</v>
          </cell>
          <cell r="AA1356" t="str">
            <v>兵庫県</v>
          </cell>
          <cell r="AB1356" t="str">
            <v>神戸市長田区五位ノ池町1-4-1</v>
          </cell>
          <cell r="AD1356" t="str">
            <v>090-8204-3650</v>
          </cell>
          <cell r="AE1356" t="str">
            <v>info@shinsou-sk.co.jp</v>
          </cell>
          <cell r="AF1356" t="str">
            <v>新装工業　株式会社</v>
          </cell>
          <cell r="AH1356" t="str">
            <v>654-0053</v>
          </cell>
          <cell r="AI1356" t="str">
            <v>兵庫県</v>
          </cell>
          <cell r="AJ1356" t="str">
            <v>神戸市須磨区天神町1丁目1番9号</v>
          </cell>
          <cell r="AL1356" t="str">
            <v>078-737-3400</v>
          </cell>
          <cell r="AM1356" t="str">
            <v>⑥</v>
          </cell>
          <cell r="AN1356" t="str">
            <v>岡田　文三</v>
          </cell>
          <cell r="AO1356">
            <v>1</v>
          </cell>
          <cell r="AP1356">
            <v>1</v>
          </cell>
          <cell r="AS1356" t="str">
            <v>三菱</v>
          </cell>
          <cell r="AT1356">
            <v>45119</v>
          </cell>
          <cell r="BA1356">
            <v>36</v>
          </cell>
          <cell r="BB1356" t="str">
            <v>○</v>
          </cell>
          <cell r="BC1356" t="str">
            <v>221400720010</v>
          </cell>
          <cell r="BD1356">
            <v>45128</v>
          </cell>
          <cell r="BE1356">
            <v>45131</v>
          </cell>
          <cell r="BF1356">
            <v>45148</v>
          </cell>
          <cell r="BG1356" t="str">
            <v>9:30</v>
          </cell>
          <cell r="BH1356" t="str">
            <v>17:00</v>
          </cell>
          <cell r="BI1356" t="str">
            <v>9:00</v>
          </cell>
          <cell r="BJ1356" t="str">
            <v>17:10</v>
          </cell>
          <cell r="BK1356" t="str">
            <v/>
          </cell>
          <cell r="BL1356" t="str">
            <v/>
          </cell>
        </row>
        <row r="1357">
          <cell r="A1357" t="str">
            <v>23-1400720-011</v>
          </cell>
          <cell r="B1357">
            <v>45043</v>
          </cell>
          <cell r="C1357">
            <v>45043</v>
          </cell>
          <cell r="F1357" t="str">
            <v>1400720</v>
          </cell>
          <cell r="G1357">
            <v>11</v>
          </cell>
          <cell r="H1357">
            <v>40</v>
          </cell>
          <cell r="I1357" t="str">
            <v>大阪</v>
          </cell>
          <cell r="J1357" t="str">
            <v>天満研修センター</v>
          </cell>
          <cell r="K1357" t="str">
            <v>101ホール</v>
          </cell>
          <cell r="L1357">
            <v>45127</v>
          </cell>
          <cell r="M1357">
            <v>45128</v>
          </cell>
          <cell r="O1357" t="str">
            <v>大阪</v>
          </cell>
          <cell r="P1357" t="str">
            <v>一般</v>
          </cell>
          <cell r="Q1357">
            <v>1</v>
          </cell>
          <cell r="R1357" t="str">
            <v>ニノミヤ</v>
          </cell>
          <cell r="S1357" t="str">
            <v>トモノリ</v>
          </cell>
          <cell r="T1357" t="str">
            <v>ニノミヤ　トモノリ</v>
          </cell>
          <cell r="U1357" t="str">
            <v>二宮</v>
          </cell>
          <cell r="V1357" t="str">
            <v>知教</v>
          </cell>
          <cell r="W1357" t="str">
            <v>二宮　知教</v>
          </cell>
          <cell r="X1357">
            <v>26418</v>
          </cell>
          <cell r="Y1357">
            <v>52</v>
          </cell>
          <cell r="Z1357" t="str">
            <v>573-1124</v>
          </cell>
          <cell r="AA1357" t="str">
            <v>大阪府</v>
          </cell>
          <cell r="AB1357" t="str">
            <v>枚方市養父東町９-５</v>
          </cell>
          <cell r="AD1357" t="str">
            <v>090-3653-7455</v>
          </cell>
          <cell r="AE1357" t="str">
            <v>nino.aa.from2008@gmail.com</v>
          </cell>
          <cell r="AF1357" t="str">
            <v>にのみや建築設計工房</v>
          </cell>
          <cell r="AH1357" t="str">
            <v>573-1123</v>
          </cell>
          <cell r="AI1357" t="str">
            <v>大阪府</v>
          </cell>
          <cell r="AJ1357" t="str">
            <v>枚方市南船橋1丁目７-９</v>
          </cell>
          <cell r="AL1357" t="str">
            <v>072-819-0118</v>
          </cell>
          <cell r="AM1357" t="str">
            <v>②</v>
          </cell>
          <cell r="AN1357" t="str">
            <v>二宮　知教</v>
          </cell>
          <cell r="AO1357">
            <v>0</v>
          </cell>
          <cell r="AP1357">
            <v>1</v>
          </cell>
          <cell r="AS1357" t="str">
            <v>三菱</v>
          </cell>
          <cell r="AT1357">
            <v>45064</v>
          </cell>
          <cell r="BA1357">
            <v>34</v>
          </cell>
          <cell r="BB1357" t="str">
            <v>○</v>
          </cell>
          <cell r="BC1357" t="str">
            <v>221400720011</v>
          </cell>
          <cell r="BD1357">
            <v>45128</v>
          </cell>
          <cell r="BE1357">
            <v>45131</v>
          </cell>
          <cell r="BF1357">
            <v>45148</v>
          </cell>
          <cell r="BG1357" t="str">
            <v>9:30</v>
          </cell>
          <cell r="BH1357" t="str">
            <v>17:00</v>
          </cell>
          <cell r="BI1357" t="str">
            <v>9:00</v>
          </cell>
          <cell r="BJ1357" t="str">
            <v>17:10</v>
          </cell>
          <cell r="BK1357" t="str">
            <v/>
          </cell>
          <cell r="BL1357" t="str">
            <v/>
          </cell>
        </row>
        <row r="1358">
          <cell r="A1358" t="str">
            <v>23-1400720-012</v>
          </cell>
          <cell r="B1358">
            <v>45017</v>
          </cell>
          <cell r="C1358">
            <v>45057</v>
          </cell>
          <cell r="F1358" t="str">
            <v>1400720</v>
          </cell>
          <cell r="G1358">
            <v>12</v>
          </cell>
          <cell r="H1358">
            <v>40</v>
          </cell>
          <cell r="I1358" t="str">
            <v>大阪</v>
          </cell>
          <cell r="J1358" t="str">
            <v>天満研修センター</v>
          </cell>
          <cell r="K1358" t="str">
            <v>101ホール</v>
          </cell>
          <cell r="L1358">
            <v>45127</v>
          </cell>
          <cell r="M1358">
            <v>45128</v>
          </cell>
          <cell r="O1358" t="str">
            <v>大阪</v>
          </cell>
          <cell r="P1358" t="str">
            <v>一般</v>
          </cell>
          <cell r="Q1358">
            <v>1</v>
          </cell>
          <cell r="R1358" t="str">
            <v>イバラキ</v>
          </cell>
          <cell r="S1358" t="str">
            <v>アヤコ</v>
          </cell>
          <cell r="T1358" t="str">
            <v>イバラキ　アヤコ</v>
          </cell>
          <cell r="U1358" t="str">
            <v>茨木</v>
          </cell>
          <cell r="V1358" t="str">
            <v>綾子</v>
          </cell>
          <cell r="W1358" t="str">
            <v>茨木　綾子</v>
          </cell>
          <cell r="X1358">
            <v>28311</v>
          </cell>
          <cell r="Y1358">
            <v>47</v>
          </cell>
          <cell r="Z1358" t="str">
            <v>592-0005</v>
          </cell>
          <cell r="AA1358" t="str">
            <v>大阪府</v>
          </cell>
          <cell r="AB1358" t="str">
            <v>高石市千代田6-12-1</v>
          </cell>
          <cell r="AC1358" t="str">
            <v>メゾンドール高石908</v>
          </cell>
          <cell r="AD1358" t="str">
            <v>06-6873-7231</v>
          </cell>
          <cell r="AE1358" t="str">
            <v>ayako-konishi@mitsuihome.co.jp</v>
          </cell>
          <cell r="AF1358" t="str">
            <v>三井ホーム株式会社</v>
          </cell>
          <cell r="AG1358" t="str">
            <v>大阪リフォーム事業グループ</v>
          </cell>
          <cell r="AH1358" t="str">
            <v>560-0082</v>
          </cell>
          <cell r="AI1358" t="str">
            <v>大阪府</v>
          </cell>
          <cell r="AJ1358" t="str">
            <v>豊中市新千里東町1-5-3</v>
          </cell>
          <cell r="AL1358" t="str">
            <v>06-6873-7231</v>
          </cell>
          <cell r="AM1358" t="str">
            <v>②</v>
          </cell>
          <cell r="AN1358" t="str">
            <v>茨木　綾子</v>
          </cell>
          <cell r="AO1358">
            <v>1</v>
          </cell>
          <cell r="AP1358">
            <v>1</v>
          </cell>
          <cell r="AS1358" t="str">
            <v>一括</v>
          </cell>
          <cell r="BA1358">
            <v>36</v>
          </cell>
          <cell r="BB1358" t="str">
            <v>○</v>
          </cell>
          <cell r="BC1358" t="str">
            <v>221400720012</v>
          </cell>
          <cell r="BD1358">
            <v>45128</v>
          </cell>
          <cell r="BE1358">
            <v>45131</v>
          </cell>
          <cell r="BF1358">
            <v>45148</v>
          </cell>
          <cell r="BG1358" t="str">
            <v>9:30</v>
          </cell>
          <cell r="BH1358" t="str">
            <v>17:00</v>
          </cell>
          <cell r="BI1358" t="str">
            <v>9:00</v>
          </cell>
          <cell r="BJ1358" t="str">
            <v>17:10</v>
          </cell>
          <cell r="BK1358" t="str">
            <v/>
          </cell>
          <cell r="BL1358" t="str">
            <v/>
          </cell>
        </row>
        <row r="1359">
          <cell r="A1359" t="str">
            <v>23-1400720-013</v>
          </cell>
          <cell r="B1359">
            <v>45060</v>
          </cell>
          <cell r="C1359">
            <v>45061</v>
          </cell>
          <cell r="F1359" t="str">
            <v>1400720</v>
          </cell>
          <cell r="G1359">
            <v>13</v>
          </cell>
          <cell r="H1359">
            <v>40</v>
          </cell>
          <cell r="I1359" t="str">
            <v>大阪</v>
          </cell>
          <cell r="J1359" t="str">
            <v>天満研修センター</v>
          </cell>
          <cell r="K1359" t="str">
            <v>101ホール</v>
          </cell>
          <cell r="L1359">
            <v>45127</v>
          </cell>
          <cell r="M1359">
            <v>45128</v>
          </cell>
          <cell r="O1359" t="str">
            <v>大阪</v>
          </cell>
          <cell r="P1359" t="str">
            <v>一般</v>
          </cell>
          <cell r="Q1359">
            <v>1</v>
          </cell>
          <cell r="R1359" t="str">
            <v>シライシ</v>
          </cell>
          <cell r="S1359" t="str">
            <v>サオリ</v>
          </cell>
          <cell r="T1359" t="str">
            <v>シライシ　サオリ</v>
          </cell>
          <cell r="U1359" t="str">
            <v>白石</v>
          </cell>
          <cell r="V1359" t="str">
            <v>沙織</v>
          </cell>
          <cell r="W1359" t="str">
            <v>白石　沙織</v>
          </cell>
          <cell r="X1359">
            <v>34115</v>
          </cell>
          <cell r="Y1359">
            <v>31</v>
          </cell>
          <cell r="Z1359" t="str">
            <v>533-0033</v>
          </cell>
          <cell r="AA1359" t="str">
            <v>大阪府</v>
          </cell>
          <cell r="AB1359" t="str">
            <v>大阪市東淀川区東中島1-13-35</v>
          </cell>
          <cell r="AC1359" t="str">
            <v>コボリマンション新大阪508号</v>
          </cell>
          <cell r="AD1359" t="str">
            <v>070-2470-1428</v>
          </cell>
          <cell r="AE1359" t="str">
            <v>sa-shiraishi@e.luckland.co.jp</v>
          </cell>
          <cell r="AF1359" t="str">
            <v>株式会社ラックランド</v>
          </cell>
          <cell r="AG1359" t="str">
            <v>営業本部　大阪支店　制作4課</v>
          </cell>
          <cell r="AH1359" t="str">
            <v>531-0072</v>
          </cell>
          <cell r="AI1359" t="str">
            <v>大阪府</v>
          </cell>
          <cell r="AJ1359" t="str">
            <v>大阪市北区豊崎2-7-15</v>
          </cell>
          <cell r="AK1359" t="str">
            <v>LUCK OFFICE OSAKA5階</v>
          </cell>
          <cell r="AL1359" t="str">
            <v>06-6373-3201</v>
          </cell>
          <cell r="AM1359" t="str">
            <v>①</v>
          </cell>
          <cell r="AN1359" t="str">
            <v>白石　沙織</v>
          </cell>
          <cell r="AO1359">
            <v>1</v>
          </cell>
          <cell r="AP1359">
            <v>0</v>
          </cell>
          <cell r="AS1359" t="str">
            <v>三菱</v>
          </cell>
          <cell r="AT1359">
            <v>45061</v>
          </cell>
          <cell r="BA1359">
            <v>40</v>
          </cell>
          <cell r="BB1359" t="str">
            <v>○</v>
          </cell>
          <cell r="BC1359" t="str">
            <v>221400720013</v>
          </cell>
          <cell r="BD1359">
            <v>45128</v>
          </cell>
          <cell r="BE1359">
            <v>45131</v>
          </cell>
          <cell r="BF1359">
            <v>45148</v>
          </cell>
          <cell r="BG1359" t="str">
            <v>9:30</v>
          </cell>
          <cell r="BH1359" t="str">
            <v>17:00</v>
          </cell>
          <cell r="BI1359" t="str">
            <v>9:00</v>
          </cell>
          <cell r="BJ1359" t="str">
            <v>17:10</v>
          </cell>
          <cell r="BK1359" t="str">
            <v/>
          </cell>
          <cell r="BL1359" t="str">
            <v/>
          </cell>
        </row>
        <row r="1360">
          <cell r="A1360" t="str">
            <v>23-1400720-014</v>
          </cell>
          <cell r="B1360">
            <v>45065</v>
          </cell>
          <cell r="C1360">
            <v>45065</v>
          </cell>
          <cell r="F1360" t="str">
            <v>1400720</v>
          </cell>
          <cell r="G1360">
            <v>14</v>
          </cell>
          <cell r="H1360">
            <v>40</v>
          </cell>
          <cell r="I1360" t="str">
            <v>大阪</v>
          </cell>
          <cell r="J1360" t="str">
            <v>天満研修センター</v>
          </cell>
          <cell r="K1360" t="str">
            <v>101ホール</v>
          </cell>
          <cell r="L1360">
            <v>45127</v>
          </cell>
          <cell r="M1360">
            <v>45128</v>
          </cell>
          <cell r="O1360" t="str">
            <v>大阪</v>
          </cell>
          <cell r="P1360" t="str">
            <v>一般</v>
          </cell>
          <cell r="Q1360">
            <v>1</v>
          </cell>
          <cell r="R1360" t="str">
            <v>タシロ</v>
          </cell>
          <cell r="S1360" t="str">
            <v>ノブヤス</v>
          </cell>
          <cell r="T1360" t="str">
            <v>タシロ　ノブヤス</v>
          </cell>
          <cell r="U1360" t="str">
            <v>田代</v>
          </cell>
          <cell r="V1360" t="str">
            <v>暢康</v>
          </cell>
          <cell r="W1360" t="str">
            <v>田代　暢康</v>
          </cell>
          <cell r="X1360">
            <v>26190</v>
          </cell>
          <cell r="Y1360">
            <v>51</v>
          </cell>
          <cell r="Z1360" t="str">
            <v>592-8344</v>
          </cell>
          <cell r="AA1360" t="str">
            <v>大阪府</v>
          </cell>
          <cell r="AB1360" t="str">
            <v>堺市西区浜寺南町1丁33-1</v>
          </cell>
          <cell r="AC1360" t="str">
            <v>DAIKENN浜寺南町Ｏ棟</v>
          </cell>
          <cell r="AD1360" t="str">
            <v>090-8795-0896</v>
          </cell>
          <cell r="AE1360" t="str">
            <v>t-nobu@lion.co.jp</v>
          </cell>
          <cell r="AF1360" t="str">
            <v>ライオンエンジニアリング株式会社</v>
          </cell>
          <cell r="AG1360" t="str">
            <v>大阪事業所</v>
          </cell>
          <cell r="AH1360" t="str">
            <v>592-8331</v>
          </cell>
          <cell r="AI1360" t="str">
            <v>大阪府</v>
          </cell>
          <cell r="AJ1360" t="str">
            <v>堺市築港新町2-13</v>
          </cell>
          <cell r="AK1360" t="str">
            <v/>
          </cell>
          <cell r="AL1360" t="str">
            <v>072-245-3555</v>
          </cell>
          <cell r="AM1360" t="str">
            <v>⑦</v>
          </cell>
          <cell r="AN1360" t="str">
            <v>田代　暢康</v>
          </cell>
          <cell r="AO1360">
            <v>1</v>
          </cell>
          <cell r="AP1360">
            <v>1</v>
          </cell>
          <cell r="AS1360" t="str">
            <v>三菱</v>
          </cell>
          <cell r="AT1360">
            <v>45077</v>
          </cell>
          <cell r="BA1360">
            <v>39</v>
          </cell>
          <cell r="BB1360" t="str">
            <v>○</v>
          </cell>
          <cell r="BC1360" t="str">
            <v>221400720014</v>
          </cell>
          <cell r="BD1360">
            <v>45128</v>
          </cell>
          <cell r="BE1360">
            <v>45131</v>
          </cell>
          <cell r="BF1360">
            <v>45148</v>
          </cell>
          <cell r="BG1360" t="str">
            <v>9:30</v>
          </cell>
          <cell r="BH1360" t="str">
            <v>17:00</v>
          </cell>
          <cell r="BI1360" t="str">
            <v>9:00</v>
          </cell>
          <cell r="BJ1360" t="str">
            <v>17:10</v>
          </cell>
          <cell r="BK1360" t="str">
            <v/>
          </cell>
          <cell r="BL1360" t="str">
            <v/>
          </cell>
        </row>
        <row r="1361">
          <cell r="A1361" t="str">
            <v>23-1400720-015</v>
          </cell>
          <cell r="B1361">
            <v>45065</v>
          </cell>
          <cell r="C1361">
            <v>45068</v>
          </cell>
          <cell r="F1361" t="str">
            <v>1400720</v>
          </cell>
          <cell r="G1361">
            <v>15</v>
          </cell>
          <cell r="H1361">
            <v>40</v>
          </cell>
          <cell r="I1361" t="str">
            <v>大阪</v>
          </cell>
          <cell r="J1361" t="str">
            <v>天満研修センター</v>
          </cell>
          <cell r="K1361" t="str">
            <v>101ホール</v>
          </cell>
          <cell r="L1361">
            <v>45127</v>
          </cell>
          <cell r="M1361">
            <v>45128</v>
          </cell>
          <cell r="O1361" t="str">
            <v>大阪</v>
          </cell>
          <cell r="P1361" t="str">
            <v>一般</v>
          </cell>
          <cell r="Q1361">
            <v>1</v>
          </cell>
          <cell r="R1361" t="str">
            <v>アリマ</v>
          </cell>
          <cell r="S1361" t="str">
            <v>ヒロアキ</v>
          </cell>
          <cell r="T1361" t="str">
            <v>アリマ　ヒロアキ</v>
          </cell>
          <cell r="U1361" t="str">
            <v>有馬</v>
          </cell>
          <cell r="V1361" t="str">
            <v>弘朗</v>
          </cell>
          <cell r="W1361" t="str">
            <v>有馬　弘朗</v>
          </cell>
          <cell r="X1361">
            <v>27746</v>
          </cell>
          <cell r="Y1361">
            <v>48</v>
          </cell>
          <cell r="Z1361" t="str">
            <v>592-0012</v>
          </cell>
          <cell r="AA1361" t="str">
            <v>大阪府</v>
          </cell>
          <cell r="AB1361" t="str">
            <v>高石市西取石1-24-45</v>
          </cell>
          <cell r="AD1361" t="str">
            <v>090-2592-3934</v>
          </cell>
          <cell r="AE1361" t="str">
            <v>ari@lion.co.jp</v>
          </cell>
          <cell r="AF1361" t="str">
            <v>ライオンエンジニアリング株式会社</v>
          </cell>
          <cell r="AG1361" t="str">
            <v>大阪事業所</v>
          </cell>
          <cell r="AH1361" t="str">
            <v>592-8331</v>
          </cell>
          <cell r="AI1361" t="str">
            <v>大阪府</v>
          </cell>
          <cell r="AJ1361" t="str">
            <v>堺市西区築港新町2-13</v>
          </cell>
          <cell r="AL1361" t="str">
            <v>072-245-3555</v>
          </cell>
          <cell r="AM1361" t="str">
            <v>①</v>
          </cell>
          <cell r="AN1361" t="str">
            <v>有馬　弘朗</v>
          </cell>
          <cell r="AO1361">
            <v>0</v>
          </cell>
          <cell r="AP1361">
            <v>1</v>
          </cell>
          <cell r="AS1361" t="str">
            <v>三菱</v>
          </cell>
          <cell r="AT1361">
            <v>45077</v>
          </cell>
          <cell r="BA1361">
            <v>38</v>
          </cell>
          <cell r="BB1361" t="str">
            <v>○</v>
          </cell>
          <cell r="BC1361" t="str">
            <v>221400720015</v>
          </cell>
          <cell r="BD1361">
            <v>45128</v>
          </cell>
          <cell r="BE1361">
            <v>45131</v>
          </cell>
          <cell r="BF1361">
            <v>45148</v>
          </cell>
          <cell r="BG1361" t="str">
            <v>9:30</v>
          </cell>
          <cell r="BH1361" t="str">
            <v>17:00</v>
          </cell>
          <cell r="BI1361" t="str">
            <v>9:00</v>
          </cell>
          <cell r="BJ1361" t="str">
            <v>17:10</v>
          </cell>
          <cell r="BK1361" t="str">
            <v/>
          </cell>
          <cell r="BL1361" t="str">
            <v/>
          </cell>
        </row>
        <row r="1362">
          <cell r="A1362" t="str">
            <v>23-1400720-016</v>
          </cell>
          <cell r="B1362">
            <v>45068</v>
          </cell>
          <cell r="C1362">
            <v>45068</v>
          </cell>
          <cell r="F1362" t="str">
            <v>1400720</v>
          </cell>
          <cell r="G1362">
            <v>16</v>
          </cell>
          <cell r="H1362">
            <v>40</v>
          </cell>
          <cell r="I1362" t="str">
            <v>大阪</v>
          </cell>
          <cell r="J1362" t="str">
            <v>天満研修センター</v>
          </cell>
          <cell r="K1362" t="str">
            <v>101ホール</v>
          </cell>
          <cell r="L1362">
            <v>45127</v>
          </cell>
          <cell r="M1362">
            <v>45128</v>
          </cell>
          <cell r="O1362" t="str">
            <v>大阪</v>
          </cell>
          <cell r="P1362" t="str">
            <v>一般</v>
          </cell>
          <cell r="Q1362">
            <v>1</v>
          </cell>
          <cell r="R1362" t="str">
            <v>クボ</v>
          </cell>
          <cell r="S1362" t="str">
            <v>ワタル</v>
          </cell>
          <cell r="T1362" t="str">
            <v>クボ　ワタル</v>
          </cell>
          <cell r="U1362" t="str">
            <v>久保</v>
          </cell>
          <cell r="V1362" t="str">
            <v>亘</v>
          </cell>
          <cell r="W1362" t="str">
            <v>久保　亘</v>
          </cell>
          <cell r="X1362">
            <v>27578</v>
          </cell>
          <cell r="Y1362">
            <v>47</v>
          </cell>
          <cell r="Z1362" t="str">
            <v>565-0836</v>
          </cell>
          <cell r="AA1362" t="str">
            <v>大阪府</v>
          </cell>
          <cell r="AB1362" t="str">
            <v>吹田市佐井寺3-12-28</v>
          </cell>
          <cell r="AC1362" t="str">
            <v>ｳﾞｨｱｰﾚ千里405号</v>
          </cell>
          <cell r="AD1362" t="str">
            <v>090-6826-3915</v>
          </cell>
          <cell r="AE1362" t="str">
            <v>wataru@ksb.exeo.co.jp</v>
          </cell>
          <cell r="AF1362" t="str">
            <v>エクシオグループ株式会社</v>
          </cell>
          <cell r="AG1362" t="str">
            <v>ﾈｯﾄﾜｰｸｴﾝｼﾞﾆｱﾘﾝｸﾞ本部</v>
          </cell>
          <cell r="AH1362" t="str">
            <v>540-0026</v>
          </cell>
          <cell r="AI1362" t="str">
            <v>大阪府</v>
          </cell>
          <cell r="AJ1362" t="str">
            <v>大阪市中央区内本町2-2-10</v>
          </cell>
          <cell r="AK1362" t="str">
            <v>ｴｸｼｵ大阪内本町ﾋﾞﾙ 11F</v>
          </cell>
          <cell r="AL1362" t="str">
            <v>06-6360-4695</v>
          </cell>
          <cell r="AM1362" t="str">
            <v>①</v>
          </cell>
          <cell r="AN1362" t="str">
            <v>久保　亘</v>
          </cell>
          <cell r="AO1362">
            <v>1</v>
          </cell>
          <cell r="AP1362">
            <v>0</v>
          </cell>
          <cell r="AS1362" t="str">
            <v>三菱</v>
          </cell>
          <cell r="AT1362">
            <v>45072</v>
          </cell>
          <cell r="BA1362">
            <v>40</v>
          </cell>
          <cell r="BB1362" t="str">
            <v>○</v>
          </cell>
          <cell r="BC1362" t="str">
            <v>221400720016</v>
          </cell>
          <cell r="BD1362">
            <v>45128</v>
          </cell>
          <cell r="BE1362">
            <v>45131</v>
          </cell>
          <cell r="BF1362">
            <v>45148</v>
          </cell>
          <cell r="BG1362" t="str">
            <v>9:30</v>
          </cell>
          <cell r="BH1362" t="str">
            <v>17:00</v>
          </cell>
          <cell r="BI1362" t="str">
            <v>9:00</v>
          </cell>
          <cell r="BJ1362" t="str">
            <v>17:10</v>
          </cell>
          <cell r="BK1362" t="str">
            <v/>
          </cell>
          <cell r="BL1362" t="str">
            <v/>
          </cell>
        </row>
        <row r="1363">
          <cell r="A1363" t="str">
            <v>23-1400720-017</v>
          </cell>
          <cell r="B1363">
            <v>45071</v>
          </cell>
          <cell r="C1363">
            <v>45071</v>
          </cell>
          <cell r="F1363" t="str">
            <v>1400720</v>
          </cell>
          <cell r="G1363">
            <v>17</v>
          </cell>
          <cell r="H1363">
            <v>40</v>
          </cell>
          <cell r="I1363" t="str">
            <v>大阪</v>
          </cell>
          <cell r="J1363" t="str">
            <v>天満研修センター</v>
          </cell>
          <cell r="K1363" t="str">
            <v>101ホール</v>
          </cell>
          <cell r="L1363">
            <v>45127</v>
          </cell>
          <cell r="M1363">
            <v>45128</v>
          </cell>
          <cell r="O1363" t="str">
            <v>大阪</v>
          </cell>
          <cell r="P1363" t="str">
            <v>一般</v>
          </cell>
          <cell r="Q1363">
            <v>1</v>
          </cell>
          <cell r="R1363" t="str">
            <v>マツダ</v>
          </cell>
          <cell r="S1363" t="str">
            <v>ヒロノブ</v>
          </cell>
          <cell r="T1363" t="str">
            <v>マツダ　ヒロノブ</v>
          </cell>
          <cell r="U1363" t="str">
            <v>松田</v>
          </cell>
          <cell r="V1363" t="str">
            <v>博信</v>
          </cell>
          <cell r="W1363" t="str">
            <v>松田　博信</v>
          </cell>
          <cell r="X1363">
            <v>32233</v>
          </cell>
          <cell r="Y1363">
            <v>35</v>
          </cell>
          <cell r="Z1363" t="str">
            <v>604-8417</v>
          </cell>
          <cell r="AA1363" t="str">
            <v>京都府</v>
          </cell>
          <cell r="AB1363" t="str">
            <v>京都市中京区西ノ京内畑町1-18</v>
          </cell>
          <cell r="AC1363" t="str">
            <v/>
          </cell>
          <cell r="AD1363" t="str">
            <v>090-2061-0369</v>
          </cell>
          <cell r="AE1363" t="str">
            <v>m001@matsuda-kensetsu.net'</v>
          </cell>
          <cell r="AF1363" t="str">
            <v>有限会社　松田建設</v>
          </cell>
          <cell r="AH1363" t="str">
            <v>604-8417</v>
          </cell>
          <cell r="AI1363" t="str">
            <v>京都府</v>
          </cell>
          <cell r="AJ1363" t="str">
            <v>京都市中京区西ノ京内畑町1番地</v>
          </cell>
          <cell r="AK1363" t="str">
            <v/>
          </cell>
          <cell r="AL1363" t="str">
            <v>075-811-3224</v>
          </cell>
          <cell r="AM1363" t="str">
            <v>⑥</v>
          </cell>
          <cell r="AN1363" t="str">
            <v>松田　博信</v>
          </cell>
          <cell r="AO1363">
            <v>0</v>
          </cell>
          <cell r="AP1363">
            <v>0</v>
          </cell>
          <cell r="AS1363" t="str">
            <v>三菱</v>
          </cell>
          <cell r="AT1363">
            <v>45075</v>
          </cell>
          <cell r="BA1363">
            <v>38</v>
          </cell>
          <cell r="BB1363" t="str">
            <v>○</v>
          </cell>
          <cell r="BC1363" t="str">
            <v>221400720017</v>
          </cell>
          <cell r="BD1363">
            <v>45128</v>
          </cell>
          <cell r="BE1363">
            <v>45131</v>
          </cell>
          <cell r="BF1363">
            <v>45148</v>
          </cell>
          <cell r="BG1363" t="str">
            <v>9:30</v>
          </cell>
          <cell r="BH1363" t="str">
            <v>17:00</v>
          </cell>
          <cell r="BI1363" t="str">
            <v>9:00</v>
          </cell>
          <cell r="BJ1363" t="str">
            <v>17:10</v>
          </cell>
          <cell r="BK1363" t="str">
            <v/>
          </cell>
          <cell r="BL1363" t="str">
            <v/>
          </cell>
        </row>
        <row r="1364">
          <cell r="A1364" t="str">
            <v>23-1400720-018</v>
          </cell>
          <cell r="B1364">
            <v>45072</v>
          </cell>
          <cell r="C1364">
            <v>45075</v>
          </cell>
          <cell r="F1364" t="str">
            <v>1400720</v>
          </cell>
          <cell r="G1364">
            <v>18</v>
          </cell>
          <cell r="H1364">
            <v>40</v>
          </cell>
          <cell r="I1364" t="str">
            <v>大阪</v>
          </cell>
          <cell r="J1364" t="str">
            <v>天満研修センター</v>
          </cell>
          <cell r="K1364" t="str">
            <v>101ホール</v>
          </cell>
          <cell r="L1364">
            <v>45127</v>
          </cell>
          <cell r="M1364">
            <v>45128</v>
          </cell>
          <cell r="O1364" t="str">
            <v>大阪</v>
          </cell>
          <cell r="P1364" t="str">
            <v>一般</v>
          </cell>
          <cell r="Q1364">
            <v>1</v>
          </cell>
          <cell r="R1364" t="str">
            <v>ヨシムラ</v>
          </cell>
          <cell r="S1364" t="str">
            <v>アヤト</v>
          </cell>
          <cell r="T1364" t="str">
            <v>ヨシムラ　アヤト</v>
          </cell>
          <cell r="U1364" t="str">
            <v>吉村</v>
          </cell>
          <cell r="V1364" t="str">
            <v>綾人</v>
          </cell>
          <cell r="W1364" t="str">
            <v>吉村　綾人</v>
          </cell>
          <cell r="X1364">
            <v>34202</v>
          </cell>
          <cell r="Y1364">
            <v>29</v>
          </cell>
          <cell r="Z1364" t="str">
            <v>639-2113</v>
          </cell>
          <cell r="AA1364" t="str">
            <v>奈良県</v>
          </cell>
          <cell r="AB1364" t="str">
            <v>葛城市北花内146</v>
          </cell>
          <cell r="AC1364" t="str">
            <v>セージガーデン201</v>
          </cell>
          <cell r="AD1364" t="str">
            <v>090-1956-4380</v>
          </cell>
          <cell r="AE1364" t="str">
            <v>kenchiku@city.gose.nara.jp</v>
          </cell>
          <cell r="AF1364" t="str">
            <v>御所市役所</v>
          </cell>
          <cell r="AG1364" t="str">
            <v>営繕課</v>
          </cell>
          <cell r="AH1364" t="str">
            <v>639-2298</v>
          </cell>
          <cell r="AI1364" t="str">
            <v>奈良県</v>
          </cell>
          <cell r="AJ1364" t="str">
            <v>御所市1-3</v>
          </cell>
          <cell r="AK1364" t="str">
            <v>御所市役所</v>
          </cell>
          <cell r="AL1364" t="str">
            <v>0745-62-3001</v>
          </cell>
          <cell r="AM1364" t="str">
            <v>②</v>
          </cell>
          <cell r="AN1364" t="str">
            <v>吉村　綾人</v>
          </cell>
          <cell r="AO1364">
            <v>1</v>
          </cell>
          <cell r="AP1364">
            <v>1</v>
          </cell>
          <cell r="AS1364" t="str">
            <v>三菱</v>
          </cell>
          <cell r="AT1364">
            <v>45083</v>
          </cell>
          <cell r="BA1364">
            <v>37</v>
          </cell>
          <cell r="BB1364" t="str">
            <v>○</v>
          </cell>
          <cell r="BC1364" t="str">
            <v>221400720018</v>
          </cell>
          <cell r="BD1364">
            <v>45128</v>
          </cell>
          <cell r="BE1364">
            <v>45131</v>
          </cell>
          <cell r="BF1364">
            <v>45148</v>
          </cell>
          <cell r="BG1364" t="str">
            <v>9:30</v>
          </cell>
          <cell r="BH1364" t="str">
            <v>17:00</v>
          </cell>
          <cell r="BI1364" t="str">
            <v>9:00</v>
          </cell>
          <cell r="BJ1364" t="str">
            <v>17:10</v>
          </cell>
          <cell r="BK1364" t="str">
            <v/>
          </cell>
          <cell r="BL1364" t="str">
            <v/>
          </cell>
        </row>
        <row r="1365">
          <cell r="A1365" t="str">
            <v>23-1400720-019</v>
          </cell>
          <cell r="B1365">
            <v>45072</v>
          </cell>
          <cell r="C1365">
            <v>45075</v>
          </cell>
          <cell r="F1365" t="str">
            <v>1400720</v>
          </cell>
          <cell r="G1365">
            <v>19</v>
          </cell>
          <cell r="H1365">
            <v>40</v>
          </cell>
          <cell r="I1365" t="str">
            <v>大阪</v>
          </cell>
          <cell r="J1365" t="str">
            <v>天満研修センター</v>
          </cell>
          <cell r="K1365" t="str">
            <v>101ホール</v>
          </cell>
          <cell r="L1365">
            <v>45127</v>
          </cell>
          <cell r="M1365">
            <v>45128</v>
          </cell>
          <cell r="O1365" t="str">
            <v>大阪</v>
          </cell>
          <cell r="P1365" t="str">
            <v>一般</v>
          </cell>
          <cell r="Q1365">
            <v>1</v>
          </cell>
          <cell r="R1365" t="str">
            <v>ヤノ</v>
          </cell>
          <cell r="S1365" t="str">
            <v>リョウスケ</v>
          </cell>
          <cell r="T1365" t="str">
            <v>ヤノ　リョウスケ</v>
          </cell>
          <cell r="U1365" t="str">
            <v>矢野</v>
          </cell>
          <cell r="V1365" t="str">
            <v>涼介</v>
          </cell>
          <cell r="W1365" t="str">
            <v>矢野　涼介</v>
          </cell>
          <cell r="X1365">
            <v>35795</v>
          </cell>
          <cell r="Y1365">
            <v>25</v>
          </cell>
          <cell r="Z1365" t="str">
            <v>636-0811</v>
          </cell>
          <cell r="AA1365" t="str">
            <v>奈良県</v>
          </cell>
          <cell r="AB1365" t="str">
            <v>生駒郡三郷町勢野東６丁目３－９</v>
          </cell>
          <cell r="AC1365" t="str">
            <v>ディアコート王寺301号室</v>
          </cell>
          <cell r="AD1365" t="str">
            <v>090-1597-1231</v>
          </cell>
          <cell r="AE1365" t="str">
            <v>kpp.suke.1231@gmail.com</v>
          </cell>
          <cell r="AF1365" t="str">
            <v>御所市役所</v>
          </cell>
          <cell r="AG1365" t="str">
            <v>産業建設部営繕課</v>
          </cell>
          <cell r="AH1365" t="str">
            <v>639-2298</v>
          </cell>
          <cell r="AI1365" t="str">
            <v>奈良県</v>
          </cell>
          <cell r="AJ1365" t="str">
            <v>御所市１-３</v>
          </cell>
          <cell r="AK1365" t="str">
            <v>御所市役所</v>
          </cell>
          <cell r="AL1365" t="str">
            <v>0745-44-3593</v>
          </cell>
          <cell r="AM1365" t="str">
            <v>⑧</v>
          </cell>
          <cell r="AN1365" t="str">
            <v>矢野　涼介</v>
          </cell>
          <cell r="AO1365">
            <v>1</v>
          </cell>
          <cell r="AP1365">
            <v>1</v>
          </cell>
          <cell r="AS1365" t="str">
            <v>三菱</v>
          </cell>
          <cell r="AT1365">
            <v>45083</v>
          </cell>
          <cell r="BA1365">
            <v>39</v>
          </cell>
          <cell r="BB1365" t="str">
            <v>○</v>
          </cell>
          <cell r="BC1365" t="str">
            <v>221400720019</v>
          </cell>
          <cell r="BD1365">
            <v>45128</v>
          </cell>
          <cell r="BE1365">
            <v>45131</v>
          </cell>
          <cell r="BF1365">
            <v>45148</v>
          </cell>
          <cell r="BG1365" t="str">
            <v>9:30</v>
          </cell>
          <cell r="BH1365" t="str">
            <v>17:00</v>
          </cell>
          <cell r="BI1365" t="str">
            <v>9:00</v>
          </cell>
          <cell r="BJ1365" t="str">
            <v>17:10</v>
          </cell>
          <cell r="BK1365" t="str">
            <v/>
          </cell>
          <cell r="BL1365" t="str">
            <v/>
          </cell>
        </row>
        <row r="1366">
          <cell r="A1366" t="str">
            <v>23-1400720-020</v>
          </cell>
          <cell r="B1366">
            <v>45075</v>
          </cell>
          <cell r="C1366">
            <v>45075</v>
          </cell>
          <cell r="F1366" t="str">
            <v>1400720</v>
          </cell>
          <cell r="G1366">
            <v>20</v>
          </cell>
          <cell r="H1366">
            <v>40</v>
          </cell>
          <cell r="I1366" t="str">
            <v>大阪</v>
          </cell>
          <cell r="J1366" t="str">
            <v>天満研修センター</v>
          </cell>
          <cell r="K1366" t="str">
            <v>101ホール</v>
          </cell>
          <cell r="L1366">
            <v>45127</v>
          </cell>
          <cell r="M1366">
            <v>45128</v>
          </cell>
          <cell r="O1366" t="str">
            <v>大阪</v>
          </cell>
          <cell r="P1366" t="str">
            <v>一般</v>
          </cell>
          <cell r="Q1366">
            <v>1</v>
          </cell>
          <cell r="R1366" t="str">
            <v>シモダ</v>
          </cell>
          <cell r="S1366" t="str">
            <v>ヤストシ</v>
          </cell>
          <cell r="T1366" t="str">
            <v>シモダ　ヤストシ</v>
          </cell>
          <cell r="U1366" t="str">
            <v>下田</v>
          </cell>
          <cell r="V1366" t="str">
            <v>育稔</v>
          </cell>
          <cell r="W1366" t="str">
            <v>下田　育稔</v>
          </cell>
          <cell r="X1366">
            <v>28465</v>
          </cell>
          <cell r="Y1366">
            <v>45</v>
          </cell>
          <cell r="Z1366" t="str">
            <v>571-0017</v>
          </cell>
          <cell r="AA1366" t="str">
            <v>大阪府</v>
          </cell>
          <cell r="AB1366" t="str">
            <v>門真市四宮１丁目２番３号</v>
          </cell>
          <cell r="AC1366" t="str">
            <v/>
          </cell>
          <cell r="AD1366" t="str">
            <v>090-3659-8561</v>
          </cell>
          <cell r="AE1366" t="str">
            <v>yas-shimoda@shimoda-tic.co.jp</v>
          </cell>
          <cell r="AF1366" t="str">
            <v>株式会社　シモダ</v>
          </cell>
          <cell r="AG1366" t="str">
            <v>本社</v>
          </cell>
          <cell r="AH1366" t="str">
            <v>571-0017</v>
          </cell>
          <cell r="AI1366" t="str">
            <v>大阪府</v>
          </cell>
          <cell r="AJ1366" t="str">
            <v>門真市四宮１丁目２番３号</v>
          </cell>
          <cell r="AK1366" t="str">
            <v/>
          </cell>
          <cell r="AL1366" t="str">
            <v>072-882-5778</v>
          </cell>
          <cell r="AM1366" t="str">
            <v>⑥</v>
          </cell>
          <cell r="AN1366" t="str">
            <v>下田　育稔</v>
          </cell>
          <cell r="AO1366">
            <v>1</v>
          </cell>
          <cell r="AP1366">
            <v>1</v>
          </cell>
          <cell r="AS1366" t="str">
            <v>三菱</v>
          </cell>
          <cell r="AT1366">
            <v>45077</v>
          </cell>
          <cell r="BA1366">
            <v>35</v>
          </cell>
          <cell r="BB1366" t="str">
            <v>○</v>
          </cell>
          <cell r="BC1366" t="str">
            <v>221400720020</v>
          </cell>
          <cell r="BD1366">
            <v>45128</v>
          </cell>
          <cell r="BE1366">
            <v>45131</v>
          </cell>
          <cell r="BF1366">
            <v>45148</v>
          </cell>
          <cell r="BG1366" t="str">
            <v>9:30</v>
          </cell>
          <cell r="BH1366" t="str">
            <v>17:00</v>
          </cell>
          <cell r="BI1366" t="str">
            <v>9:00</v>
          </cell>
          <cell r="BJ1366" t="str">
            <v>17:10</v>
          </cell>
          <cell r="BK1366" t="str">
            <v/>
          </cell>
          <cell r="BL1366" t="str">
            <v/>
          </cell>
        </row>
        <row r="1367">
          <cell r="A1367" t="str">
            <v>23-1400720-021</v>
          </cell>
          <cell r="B1367">
            <v>45043</v>
          </cell>
          <cell r="C1367">
            <v>45086</v>
          </cell>
          <cell r="F1367" t="str">
            <v>1400720</v>
          </cell>
          <cell r="G1367">
            <v>21</v>
          </cell>
          <cell r="H1367">
            <v>40</v>
          </cell>
          <cell r="I1367" t="str">
            <v>大阪</v>
          </cell>
          <cell r="J1367" t="str">
            <v>天満研修センター</v>
          </cell>
          <cell r="K1367" t="str">
            <v>101ホール</v>
          </cell>
          <cell r="L1367">
            <v>45127</v>
          </cell>
          <cell r="M1367">
            <v>45128</v>
          </cell>
          <cell r="O1367" t="str">
            <v>大阪</v>
          </cell>
          <cell r="P1367" t="str">
            <v>一般</v>
          </cell>
          <cell r="Q1367">
            <v>1</v>
          </cell>
          <cell r="R1367" t="str">
            <v>カタヤマ</v>
          </cell>
          <cell r="S1367" t="str">
            <v>マサヨシ</v>
          </cell>
          <cell r="T1367" t="str">
            <v>カタヤマ　マサヨシ</v>
          </cell>
          <cell r="U1367" t="str">
            <v>片山</v>
          </cell>
          <cell r="V1367" t="str">
            <v>雅吉</v>
          </cell>
          <cell r="W1367" t="str">
            <v>片山　雅吉</v>
          </cell>
          <cell r="X1367">
            <v>26386</v>
          </cell>
          <cell r="Y1367">
            <v>51</v>
          </cell>
          <cell r="Z1367" t="str">
            <v>573-0076</v>
          </cell>
          <cell r="AA1367" t="str">
            <v>大阪府</v>
          </cell>
          <cell r="AB1367" t="str">
            <v>枚方市東香里元町15-29</v>
          </cell>
          <cell r="AC1367" t="str">
            <v/>
          </cell>
          <cell r="AD1367" t="str">
            <v>080-9301-6807</v>
          </cell>
          <cell r="AE1367" t="str">
            <v>m-katayama@yamadahomes.jp</v>
          </cell>
          <cell r="AF1367" t="str">
            <v>株式会社ヤマダホームズ</v>
          </cell>
          <cell r="AG1367" t="str">
            <v>リフォーム事業本部</v>
          </cell>
          <cell r="AH1367" t="str">
            <v>370-0841</v>
          </cell>
          <cell r="AI1367" t="str">
            <v>群馬県</v>
          </cell>
          <cell r="AJ1367" t="str">
            <v>高崎市栄町1-1</v>
          </cell>
          <cell r="AK1367" t="str">
            <v/>
          </cell>
          <cell r="AL1367" t="str">
            <v>027-310-2244</v>
          </cell>
          <cell r="AM1367" t="str">
            <v>①</v>
          </cell>
          <cell r="AN1367" t="str">
            <v>片山　雅吉</v>
          </cell>
          <cell r="AO1367">
            <v>1</v>
          </cell>
          <cell r="AP1367">
            <v>1</v>
          </cell>
          <cell r="AS1367" t="str">
            <v>一括</v>
          </cell>
          <cell r="BA1367">
            <v>36</v>
          </cell>
          <cell r="BB1367" t="str">
            <v>○</v>
          </cell>
          <cell r="BC1367" t="str">
            <v>221400720021</v>
          </cell>
          <cell r="BD1367">
            <v>45128</v>
          </cell>
          <cell r="BE1367">
            <v>45131</v>
          </cell>
          <cell r="BF1367">
            <v>45148</v>
          </cell>
          <cell r="BG1367" t="str">
            <v>9:30</v>
          </cell>
          <cell r="BH1367" t="str">
            <v>17:00</v>
          </cell>
          <cell r="BI1367" t="str">
            <v>9:00</v>
          </cell>
          <cell r="BJ1367" t="str">
            <v>17:10</v>
          </cell>
          <cell r="BK1367" t="str">
            <v/>
          </cell>
          <cell r="BL1367" t="str">
            <v/>
          </cell>
        </row>
        <row r="1368">
          <cell r="A1368" t="str">
            <v>23-1400720-022</v>
          </cell>
          <cell r="B1368">
            <v>45049</v>
          </cell>
          <cell r="C1368">
            <v>45086</v>
          </cell>
          <cell r="F1368" t="str">
            <v>1400720</v>
          </cell>
          <cell r="G1368">
            <v>22</v>
          </cell>
          <cell r="H1368">
            <v>40</v>
          </cell>
          <cell r="I1368" t="str">
            <v>大阪</v>
          </cell>
          <cell r="J1368" t="str">
            <v>天満研修センター</v>
          </cell>
          <cell r="K1368" t="str">
            <v>101ホール</v>
          </cell>
          <cell r="L1368">
            <v>45127</v>
          </cell>
          <cell r="M1368">
            <v>45128</v>
          </cell>
          <cell r="O1368" t="str">
            <v>大阪</v>
          </cell>
          <cell r="P1368" t="str">
            <v>一般</v>
          </cell>
          <cell r="Q1368">
            <v>1</v>
          </cell>
          <cell r="R1368" t="str">
            <v>ユミオカ</v>
          </cell>
          <cell r="S1368" t="str">
            <v>ダイゴ</v>
          </cell>
          <cell r="T1368" t="str">
            <v>ユミオカ　ダイゴ</v>
          </cell>
          <cell r="U1368" t="str">
            <v>弓岡</v>
          </cell>
          <cell r="V1368" t="str">
            <v>大吾</v>
          </cell>
          <cell r="W1368" t="str">
            <v>弓岡　大吾</v>
          </cell>
          <cell r="X1368">
            <v>26467</v>
          </cell>
          <cell r="Y1368">
            <v>50</v>
          </cell>
          <cell r="Z1368" t="str">
            <v>669-1321</v>
          </cell>
          <cell r="AA1368" t="str">
            <v>兵庫県</v>
          </cell>
          <cell r="AB1368" t="str">
            <v>三田市けやき台6-19-2</v>
          </cell>
          <cell r="AC1368" t="str">
            <v/>
          </cell>
          <cell r="AD1368" t="str">
            <v>080-6181-5182</v>
          </cell>
          <cell r="AE1368" t="str">
            <v>d-yumioka@yamadahomes.jp</v>
          </cell>
          <cell r="AF1368" t="str">
            <v>株式会社ヤマダホームズ</v>
          </cell>
          <cell r="AG1368" t="str">
            <v>リフォーム事業本部</v>
          </cell>
          <cell r="AH1368" t="str">
            <v>370-0841</v>
          </cell>
          <cell r="AI1368" t="str">
            <v>群馬県</v>
          </cell>
          <cell r="AJ1368" t="str">
            <v>高崎市栄町1-1</v>
          </cell>
          <cell r="AK1368" t="str">
            <v/>
          </cell>
          <cell r="AM1368" t="str">
            <v>⑥</v>
          </cell>
          <cell r="AN1368" t="str">
            <v>弓岡　大吾</v>
          </cell>
          <cell r="AO1368">
            <v>1</v>
          </cell>
          <cell r="AP1368">
            <v>1</v>
          </cell>
          <cell r="AS1368" t="str">
            <v>一括</v>
          </cell>
          <cell r="BA1368">
            <v>37</v>
          </cell>
          <cell r="BB1368" t="str">
            <v>○</v>
          </cell>
          <cell r="BC1368" t="str">
            <v>221400720022</v>
          </cell>
          <cell r="BD1368">
            <v>45128</v>
          </cell>
          <cell r="BE1368">
            <v>45131</v>
          </cell>
          <cell r="BF1368">
            <v>45148</v>
          </cell>
          <cell r="BG1368" t="str">
            <v>9:30</v>
          </cell>
          <cell r="BH1368" t="str">
            <v>17:00</v>
          </cell>
          <cell r="BI1368" t="str">
            <v>9:00</v>
          </cell>
          <cell r="BJ1368" t="str">
            <v>17:10</v>
          </cell>
          <cell r="BK1368" t="str">
            <v/>
          </cell>
          <cell r="BL1368" t="str">
            <v/>
          </cell>
        </row>
        <row r="1369">
          <cell r="A1369" t="str">
            <v>23-1400720-023</v>
          </cell>
          <cell r="B1369">
            <v>45061</v>
          </cell>
          <cell r="C1369">
            <v>45086</v>
          </cell>
          <cell r="F1369" t="str">
            <v>1400720</v>
          </cell>
          <cell r="G1369">
            <v>23</v>
          </cell>
          <cell r="H1369">
            <v>40</v>
          </cell>
          <cell r="I1369" t="str">
            <v>大阪</v>
          </cell>
          <cell r="J1369" t="str">
            <v>天満研修センター</v>
          </cell>
          <cell r="K1369" t="str">
            <v>101ホール</v>
          </cell>
          <cell r="L1369">
            <v>45127</v>
          </cell>
          <cell r="M1369">
            <v>45128</v>
          </cell>
          <cell r="O1369" t="str">
            <v>大阪</v>
          </cell>
          <cell r="P1369" t="str">
            <v>一般</v>
          </cell>
          <cell r="Q1369">
            <v>1</v>
          </cell>
          <cell r="R1369" t="str">
            <v>オオスミ</v>
          </cell>
          <cell r="S1369" t="str">
            <v>ケント</v>
          </cell>
          <cell r="T1369" t="str">
            <v>オオスミ　ケント</v>
          </cell>
          <cell r="U1369" t="str">
            <v>大住</v>
          </cell>
          <cell r="V1369" t="str">
            <v>健人</v>
          </cell>
          <cell r="W1369" t="str">
            <v>大住　健人</v>
          </cell>
          <cell r="X1369">
            <v>31829</v>
          </cell>
          <cell r="Y1369">
            <v>36</v>
          </cell>
          <cell r="Z1369" t="str">
            <v>564-0063</v>
          </cell>
          <cell r="AA1369" t="str">
            <v>大阪府</v>
          </cell>
          <cell r="AB1369" t="str">
            <v>吹田市江坂町5丁目18-11</v>
          </cell>
          <cell r="AC1369" t="str">
            <v>カルム香川206</v>
          </cell>
          <cell r="AD1369" t="str">
            <v>080-9653-0604</v>
          </cell>
          <cell r="AE1369" t="str">
            <v>ｋ-osumi@yamadahomes.jp</v>
          </cell>
          <cell r="AF1369" t="str">
            <v>株式会社ヤマダホームズ</v>
          </cell>
          <cell r="AG1369" t="str">
            <v>リフォーム事業本部</v>
          </cell>
          <cell r="AH1369" t="str">
            <v>370-0841</v>
          </cell>
          <cell r="AI1369" t="str">
            <v>群馬県</v>
          </cell>
          <cell r="AJ1369" t="str">
            <v>高崎市栄町1-1</v>
          </cell>
          <cell r="AK1369" t="str">
            <v/>
          </cell>
          <cell r="AL1369" t="str">
            <v>06-6776-9559</v>
          </cell>
          <cell r="AM1369" t="str">
            <v>⑥</v>
          </cell>
          <cell r="AN1369" t="str">
            <v>大住　健人</v>
          </cell>
          <cell r="AO1369">
            <v>1</v>
          </cell>
          <cell r="AP1369">
            <v>1</v>
          </cell>
          <cell r="AS1369" t="str">
            <v>一括</v>
          </cell>
          <cell r="BA1369">
            <v>39</v>
          </cell>
          <cell r="BB1369" t="str">
            <v>○</v>
          </cell>
          <cell r="BC1369" t="str">
            <v>221400720023</v>
          </cell>
          <cell r="BD1369">
            <v>45128</v>
          </cell>
          <cell r="BE1369">
            <v>45131</v>
          </cell>
          <cell r="BF1369">
            <v>45148</v>
          </cell>
          <cell r="BG1369" t="str">
            <v>9:30</v>
          </cell>
          <cell r="BH1369" t="str">
            <v>17:00</v>
          </cell>
          <cell r="BI1369" t="str">
            <v>9:00</v>
          </cell>
          <cell r="BJ1369" t="str">
            <v>17:10</v>
          </cell>
          <cell r="BK1369" t="str">
            <v/>
          </cell>
          <cell r="BL1369" t="str">
            <v/>
          </cell>
        </row>
        <row r="1370">
          <cell r="A1370" t="str">
            <v>23-1400720-024</v>
          </cell>
          <cell r="B1370">
            <v>45092</v>
          </cell>
          <cell r="C1370">
            <v>45096</v>
          </cell>
          <cell r="F1370" t="str">
            <v>1400720</v>
          </cell>
          <cell r="G1370">
            <v>24</v>
          </cell>
          <cell r="H1370">
            <v>40</v>
          </cell>
          <cell r="I1370" t="str">
            <v>大阪</v>
          </cell>
          <cell r="J1370" t="str">
            <v>天満研修センター</v>
          </cell>
          <cell r="K1370" t="str">
            <v>101ホール</v>
          </cell>
          <cell r="L1370">
            <v>45127</v>
          </cell>
          <cell r="M1370">
            <v>45128</v>
          </cell>
          <cell r="O1370" t="str">
            <v>大阪</v>
          </cell>
          <cell r="P1370" t="str">
            <v>一般</v>
          </cell>
          <cell r="Q1370">
            <v>1</v>
          </cell>
          <cell r="R1370" t="str">
            <v>コバヤシ</v>
          </cell>
          <cell r="S1370" t="str">
            <v>コウジ</v>
          </cell>
          <cell r="T1370" t="str">
            <v>コバヤシ　コウジ</v>
          </cell>
          <cell r="U1370" t="str">
            <v>小林</v>
          </cell>
          <cell r="V1370" t="str">
            <v>浩司</v>
          </cell>
          <cell r="W1370" t="str">
            <v>小林　浩司</v>
          </cell>
          <cell r="X1370">
            <v>26159</v>
          </cell>
          <cell r="Y1370">
            <v>53</v>
          </cell>
          <cell r="Z1370" t="str">
            <v>709-1213</v>
          </cell>
          <cell r="AA1370" t="str">
            <v>岡山県</v>
          </cell>
          <cell r="AB1370" t="str">
            <v>岡山市南区彦崎3200-179</v>
          </cell>
          <cell r="AD1370" t="str">
            <v>080-4372-7919</v>
          </cell>
          <cell r="AE1370" t="str">
            <v>Kouji_Kobayashi@home.misawa.co.jp</v>
          </cell>
          <cell r="AF1370" t="str">
            <v>ミサワホーム中国株式会社</v>
          </cell>
          <cell r="AG1370" t="str">
            <v>建設・CS本部</v>
          </cell>
          <cell r="AH1370" t="str">
            <v>700-0971</v>
          </cell>
          <cell r="AI1370" t="str">
            <v>岡山県</v>
          </cell>
          <cell r="AJ1370" t="str">
            <v>岡山市北区野田2-13-17</v>
          </cell>
          <cell r="AL1370" t="str">
            <v>086-245-3233</v>
          </cell>
          <cell r="AM1370" t="str">
            <v>①</v>
          </cell>
          <cell r="AN1370" t="str">
            <v>小林　浩司</v>
          </cell>
          <cell r="AO1370">
            <v>1</v>
          </cell>
          <cell r="AP1370">
            <v>1</v>
          </cell>
          <cell r="AS1370" t="str">
            <v>一括</v>
          </cell>
          <cell r="BA1370">
            <v>40</v>
          </cell>
          <cell r="BB1370" t="str">
            <v>○</v>
          </cell>
          <cell r="BC1370" t="str">
            <v>221400720024</v>
          </cell>
          <cell r="BD1370">
            <v>45128</v>
          </cell>
          <cell r="BE1370">
            <v>45131</v>
          </cell>
          <cell r="BF1370">
            <v>45148</v>
          </cell>
          <cell r="BG1370" t="str">
            <v>9:30</v>
          </cell>
          <cell r="BH1370" t="str">
            <v>17:00</v>
          </cell>
          <cell r="BI1370" t="str">
            <v>9:00</v>
          </cell>
          <cell r="BJ1370" t="str">
            <v>17:10</v>
          </cell>
          <cell r="BK1370" t="str">
            <v/>
          </cell>
          <cell r="BL1370" t="str">
            <v/>
          </cell>
        </row>
        <row r="1371">
          <cell r="A1371" t="str">
            <v>23-1400720-025</v>
          </cell>
          <cell r="B1371">
            <v>45106</v>
          </cell>
          <cell r="C1371">
            <v>45106</v>
          </cell>
          <cell r="F1371" t="str">
            <v>1400720</v>
          </cell>
          <cell r="G1371">
            <v>25</v>
          </cell>
          <cell r="H1371">
            <v>40</v>
          </cell>
          <cell r="I1371" t="str">
            <v>大阪</v>
          </cell>
          <cell r="J1371" t="str">
            <v>天満研修センター</v>
          </cell>
          <cell r="K1371" t="str">
            <v>101ホール</v>
          </cell>
          <cell r="L1371">
            <v>45127</v>
          </cell>
          <cell r="M1371">
            <v>45128</v>
          </cell>
          <cell r="O1371" t="str">
            <v>大阪</v>
          </cell>
          <cell r="P1371" t="str">
            <v>一般</v>
          </cell>
          <cell r="Q1371">
            <v>1</v>
          </cell>
          <cell r="R1371" t="str">
            <v>ホリウチ</v>
          </cell>
          <cell r="S1371" t="str">
            <v>シンジ</v>
          </cell>
          <cell r="T1371" t="str">
            <v>ホリウチ　シンジ</v>
          </cell>
          <cell r="U1371" t="str">
            <v>堀内</v>
          </cell>
          <cell r="V1371" t="str">
            <v>晋司</v>
          </cell>
          <cell r="W1371" t="str">
            <v>堀内　晋司</v>
          </cell>
          <cell r="X1371">
            <v>29248</v>
          </cell>
          <cell r="Y1371">
            <v>43</v>
          </cell>
          <cell r="Z1371" t="str">
            <v>591-8022</v>
          </cell>
          <cell r="AA1371" t="str">
            <v>大阪府</v>
          </cell>
          <cell r="AB1371" t="str">
            <v>堺市北区金岡町3046番地1</v>
          </cell>
          <cell r="AC1371" t="str">
            <v>なかもずアイランズ219号室</v>
          </cell>
          <cell r="AD1371" t="str">
            <v>080-2518-1418</v>
          </cell>
          <cell r="AE1371" t="str">
            <v>horiuchi-s@heartec.jp</v>
          </cell>
          <cell r="AF1371" t="str">
            <v>株式会社ハーテック</v>
          </cell>
          <cell r="AG1371" t="str">
            <v>大阪本店</v>
          </cell>
          <cell r="AH1371" t="str">
            <v>550-0022</v>
          </cell>
          <cell r="AI1371" t="str">
            <v>大阪府</v>
          </cell>
          <cell r="AJ1371" t="str">
            <v>大阪市西区本田1-3-23</v>
          </cell>
          <cell r="AK1371" t="str">
            <v/>
          </cell>
          <cell r="AL1371" t="str">
            <v>06-6581-2771</v>
          </cell>
          <cell r="AM1371" t="str">
            <v>⑥</v>
          </cell>
          <cell r="AN1371" t="str">
            <v>堀内　晋司</v>
          </cell>
          <cell r="AO1371">
            <v>1</v>
          </cell>
          <cell r="AP1371">
            <v>1</v>
          </cell>
          <cell r="AS1371" t="str">
            <v>三菱</v>
          </cell>
          <cell r="AT1371">
            <v>45112</v>
          </cell>
          <cell r="BA1371">
            <v>38</v>
          </cell>
          <cell r="BB1371" t="str">
            <v>○</v>
          </cell>
          <cell r="BC1371" t="str">
            <v>221400720025</v>
          </cell>
          <cell r="BD1371">
            <v>45128</v>
          </cell>
          <cell r="BE1371">
            <v>45131</v>
          </cell>
          <cell r="BF1371">
            <v>45148</v>
          </cell>
          <cell r="BG1371" t="str">
            <v>9:30</v>
          </cell>
          <cell r="BH1371" t="str">
            <v>17:00</v>
          </cell>
          <cell r="BI1371" t="str">
            <v>9:00</v>
          </cell>
          <cell r="BJ1371" t="str">
            <v>17:10</v>
          </cell>
          <cell r="BK1371" t="str">
            <v/>
          </cell>
          <cell r="BL1371" t="str">
            <v/>
          </cell>
        </row>
        <row r="1372">
          <cell r="A1372" t="str">
            <v>23-1400720-026</v>
          </cell>
          <cell r="B1372">
            <v>45106</v>
          </cell>
          <cell r="C1372">
            <v>45106</v>
          </cell>
          <cell r="F1372" t="str">
            <v>1400720</v>
          </cell>
          <cell r="G1372">
            <v>26</v>
          </cell>
          <cell r="H1372">
            <v>40</v>
          </cell>
          <cell r="I1372" t="str">
            <v>大阪</v>
          </cell>
          <cell r="J1372" t="str">
            <v>天満研修センター</v>
          </cell>
          <cell r="K1372" t="str">
            <v>101ホール</v>
          </cell>
          <cell r="L1372">
            <v>45127</v>
          </cell>
          <cell r="M1372">
            <v>45128</v>
          </cell>
          <cell r="O1372" t="str">
            <v>大阪</v>
          </cell>
          <cell r="P1372" t="str">
            <v>一般</v>
          </cell>
          <cell r="Q1372">
            <v>1</v>
          </cell>
          <cell r="R1372" t="str">
            <v>ニシオカ</v>
          </cell>
          <cell r="S1372" t="str">
            <v>ヒサトモ</v>
          </cell>
          <cell r="T1372" t="str">
            <v>ニシオカ　ヒサトモ</v>
          </cell>
          <cell r="U1372" t="str">
            <v>西岡</v>
          </cell>
          <cell r="V1372" t="str">
            <v>久知</v>
          </cell>
          <cell r="W1372" t="str">
            <v>西岡　久知</v>
          </cell>
          <cell r="X1372">
            <v>27579</v>
          </cell>
          <cell r="Y1372">
            <v>47</v>
          </cell>
          <cell r="Z1372" t="str">
            <v>635-0075</v>
          </cell>
          <cell r="AA1372" t="str">
            <v>奈良県</v>
          </cell>
          <cell r="AB1372" t="str">
            <v>大和高田市野口694-10</v>
          </cell>
          <cell r="AC1372" t="str">
            <v/>
          </cell>
          <cell r="AD1372" t="str">
            <v>06-6581-2771</v>
          </cell>
          <cell r="AE1372" t="str">
            <v>nishioka-h@heartec.jp</v>
          </cell>
          <cell r="AF1372" t="str">
            <v>株式会社ハーテック</v>
          </cell>
          <cell r="AG1372" t="str">
            <v>大阪本店</v>
          </cell>
          <cell r="AH1372" t="str">
            <v>550-0022</v>
          </cell>
          <cell r="AI1372" t="str">
            <v>大阪府</v>
          </cell>
          <cell r="AJ1372" t="str">
            <v>大阪市西区本田1-3-23</v>
          </cell>
          <cell r="AK1372" t="str">
            <v/>
          </cell>
          <cell r="AL1372" t="str">
            <v>06-6581-2771</v>
          </cell>
          <cell r="AM1372" t="str">
            <v>⑥</v>
          </cell>
          <cell r="AN1372" t="str">
            <v>西岡　久知</v>
          </cell>
          <cell r="AO1372">
            <v>0</v>
          </cell>
          <cell r="AP1372">
            <v>1</v>
          </cell>
          <cell r="AS1372" t="str">
            <v>三菱</v>
          </cell>
          <cell r="AT1372">
            <v>45112</v>
          </cell>
          <cell r="BA1372">
            <v>40</v>
          </cell>
          <cell r="BB1372" t="str">
            <v>○</v>
          </cell>
          <cell r="BC1372" t="str">
            <v>221400720026</v>
          </cell>
          <cell r="BD1372">
            <v>45128</v>
          </cell>
          <cell r="BE1372">
            <v>45131</v>
          </cell>
          <cell r="BF1372">
            <v>45148</v>
          </cell>
          <cell r="BG1372" t="str">
            <v>9:30</v>
          </cell>
          <cell r="BH1372" t="str">
            <v>17:00</v>
          </cell>
          <cell r="BI1372" t="str">
            <v>9:00</v>
          </cell>
          <cell r="BJ1372" t="str">
            <v>17:10</v>
          </cell>
          <cell r="BK1372" t="str">
            <v/>
          </cell>
          <cell r="BL1372" t="str">
            <v/>
          </cell>
        </row>
        <row r="1373">
          <cell r="A1373" t="str">
            <v>23-1400720-027</v>
          </cell>
          <cell r="B1373">
            <v>45106</v>
          </cell>
          <cell r="C1373">
            <v>45107</v>
          </cell>
          <cell r="F1373" t="str">
            <v>1400720</v>
          </cell>
          <cell r="G1373">
            <v>27</v>
          </cell>
          <cell r="H1373">
            <v>40</v>
          </cell>
          <cell r="I1373" t="str">
            <v>大阪</v>
          </cell>
          <cell r="J1373" t="str">
            <v>天満研修センター</v>
          </cell>
          <cell r="K1373" t="str">
            <v>101ホール</v>
          </cell>
          <cell r="L1373">
            <v>45127</v>
          </cell>
          <cell r="M1373">
            <v>45128</v>
          </cell>
          <cell r="O1373" t="str">
            <v>大阪</v>
          </cell>
          <cell r="P1373" t="str">
            <v>一般</v>
          </cell>
          <cell r="Q1373">
            <v>1</v>
          </cell>
          <cell r="R1373" t="str">
            <v>サカイ</v>
          </cell>
          <cell r="S1373" t="str">
            <v>マナヤ</v>
          </cell>
          <cell r="T1373" t="str">
            <v>サカイ　マナヤ</v>
          </cell>
          <cell r="U1373" t="str">
            <v>坂井</v>
          </cell>
          <cell r="V1373" t="str">
            <v>愛哉</v>
          </cell>
          <cell r="W1373" t="str">
            <v>坂井　愛哉</v>
          </cell>
          <cell r="X1373">
            <v>35968</v>
          </cell>
          <cell r="Y1373">
            <v>26</v>
          </cell>
          <cell r="Z1373" t="str">
            <v>567-0031</v>
          </cell>
          <cell r="AA1373" t="str">
            <v>大阪府</v>
          </cell>
          <cell r="AB1373" t="str">
            <v>茨木市春日1-15-27</v>
          </cell>
          <cell r="AC1373" t="str">
            <v>エスト茨木705号室</v>
          </cell>
          <cell r="AD1373" t="str">
            <v>080-2673-6967</v>
          </cell>
          <cell r="AE1373" t="str">
            <v>man-sakai@itc-uc.co.jp</v>
          </cell>
          <cell r="AF1373" t="str">
            <v>伊藤忠アーバンコミュニティ株式会社</v>
          </cell>
          <cell r="AG1373" t="str">
            <v>西日本支社</v>
          </cell>
          <cell r="AH1373" t="str">
            <v>541-0046</v>
          </cell>
          <cell r="AI1373" t="str">
            <v>大阪府</v>
          </cell>
          <cell r="AJ1373" t="str">
            <v>大阪市中央区平野町3丁目6番1号</v>
          </cell>
          <cell r="AK1373" t="str">
            <v>あいおいニッセイ同和損保御堂筋ビル7階</v>
          </cell>
          <cell r="AL1373" t="str">
            <v>06-6228-3515</v>
          </cell>
          <cell r="AM1373" t="str">
            <v>②</v>
          </cell>
          <cell r="AN1373" t="str">
            <v>坂井　愛哉</v>
          </cell>
          <cell r="AO1373">
            <v>0</v>
          </cell>
          <cell r="AP1373">
            <v>1</v>
          </cell>
          <cell r="AS1373" t="str">
            <v>一括</v>
          </cell>
          <cell r="BA1373">
            <v>40</v>
          </cell>
          <cell r="BB1373" t="str">
            <v>○</v>
          </cell>
          <cell r="BC1373" t="str">
            <v>221400720027</v>
          </cell>
          <cell r="BD1373">
            <v>45128</v>
          </cell>
          <cell r="BE1373">
            <v>45131</v>
          </cell>
          <cell r="BF1373">
            <v>45148</v>
          </cell>
          <cell r="BG1373" t="str">
            <v>9:30</v>
          </cell>
          <cell r="BH1373" t="str">
            <v>17:00</v>
          </cell>
          <cell r="BI1373" t="str">
            <v>9:00</v>
          </cell>
          <cell r="BJ1373" t="str">
            <v>17:10</v>
          </cell>
          <cell r="BK1373" t="str">
            <v/>
          </cell>
          <cell r="BL1373" t="str">
            <v/>
          </cell>
        </row>
        <row r="1374">
          <cell r="A1374" t="str">
            <v>23-1400720-028</v>
          </cell>
          <cell r="B1374">
            <v>45104</v>
          </cell>
          <cell r="C1374">
            <v>45107</v>
          </cell>
          <cell r="F1374" t="str">
            <v>1400720</v>
          </cell>
          <cell r="G1374">
            <v>28</v>
          </cell>
          <cell r="H1374">
            <v>40</v>
          </cell>
          <cell r="I1374" t="str">
            <v>大阪</v>
          </cell>
          <cell r="J1374" t="str">
            <v>天満研修センター</v>
          </cell>
          <cell r="K1374" t="str">
            <v>101ホール</v>
          </cell>
          <cell r="L1374">
            <v>45127</v>
          </cell>
          <cell r="M1374">
            <v>45128</v>
          </cell>
          <cell r="O1374" t="str">
            <v>大阪</v>
          </cell>
          <cell r="P1374" t="str">
            <v>一般</v>
          </cell>
          <cell r="Q1374">
            <v>1</v>
          </cell>
          <cell r="R1374" t="str">
            <v>イソニシ</v>
          </cell>
          <cell r="S1374" t="str">
            <v>ヒロキ</v>
          </cell>
          <cell r="T1374" t="str">
            <v>イソニシ　ヒロキ</v>
          </cell>
          <cell r="U1374" t="str">
            <v>磯西</v>
          </cell>
          <cell r="V1374" t="str">
            <v>洋輝</v>
          </cell>
          <cell r="W1374" t="str">
            <v>磯西　洋輝</v>
          </cell>
          <cell r="X1374">
            <v>32596</v>
          </cell>
          <cell r="Y1374">
            <v>35</v>
          </cell>
          <cell r="Z1374" t="str">
            <v>581-0843</v>
          </cell>
          <cell r="AA1374" t="str">
            <v>大阪府</v>
          </cell>
          <cell r="AB1374" t="str">
            <v>八尾市福万寺町南3丁目27-70</v>
          </cell>
          <cell r="AD1374" t="str">
            <v>090-5242-8771</v>
          </cell>
          <cell r="AE1374" t="str">
            <v>hir-isoishi@itc-uc.co.jp</v>
          </cell>
          <cell r="AF1374" t="str">
            <v>伊藤忠アーバンコミュニティ株式会社</v>
          </cell>
          <cell r="AG1374" t="str">
            <v>西日本施工管理部</v>
          </cell>
          <cell r="AH1374" t="str">
            <v>541-0046</v>
          </cell>
          <cell r="AI1374" t="str">
            <v>大阪府</v>
          </cell>
          <cell r="AJ1374" t="str">
            <v>大阪市中央区平野町3丁目6番1号</v>
          </cell>
          <cell r="AK1374" t="str">
            <v>あいおいニッセイ同和損保御堂筋ビル7階</v>
          </cell>
          <cell r="AL1374" t="str">
            <v>06-6228-3515</v>
          </cell>
          <cell r="AM1374" t="str">
            <v>②</v>
          </cell>
          <cell r="AN1374" t="str">
            <v>磯西　洋輝</v>
          </cell>
          <cell r="AO1374">
            <v>0</v>
          </cell>
          <cell r="AP1374">
            <v>1</v>
          </cell>
          <cell r="AS1374" t="str">
            <v>一括</v>
          </cell>
          <cell r="BA1374">
            <v>37</v>
          </cell>
          <cell r="BB1374" t="str">
            <v>○</v>
          </cell>
          <cell r="BC1374" t="str">
            <v>221400720028</v>
          </cell>
          <cell r="BD1374">
            <v>45128</v>
          </cell>
          <cell r="BE1374">
            <v>45131</v>
          </cell>
          <cell r="BF1374">
            <v>45148</v>
          </cell>
          <cell r="BG1374" t="str">
            <v>9:30</v>
          </cell>
          <cell r="BH1374" t="str">
            <v>17:00</v>
          </cell>
          <cell r="BI1374" t="str">
            <v>9:00</v>
          </cell>
          <cell r="BJ1374" t="str">
            <v>17:10</v>
          </cell>
          <cell r="BK1374" t="str">
            <v/>
          </cell>
          <cell r="BL1374" t="str">
            <v/>
          </cell>
        </row>
        <row r="1375">
          <cell r="A1375" t="str">
            <v>日程変更</v>
          </cell>
          <cell r="B1375">
            <v>45106</v>
          </cell>
          <cell r="C1375">
            <v>45107</v>
          </cell>
          <cell r="F1375" t="str">
            <v>1400720</v>
          </cell>
          <cell r="G1375">
            <v>29</v>
          </cell>
          <cell r="H1375">
            <v>40</v>
          </cell>
          <cell r="I1375" t="str">
            <v>大阪</v>
          </cell>
          <cell r="J1375" t="str">
            <v>天満研修センター</v>
          </cell>
          <cell r="K1375" t="str">
            <v>101ホール</v>
          </cell>
          <cell r="L1375">
            <v>45127</v>
          </cell>
          <cell r="M1375">
            <v>45128</v>
          </cell>
          <cell r="O1375" t="str">
            <v>大阪</v>
          </cell>
          <cell r="P1375" t="str">
            <v>一般</v>
          </cell>
          <cell r="Q1375">
            <v>1</v>
          </cell>
          <cell r="R1375" t="str">
            <v>ミノハラ</v>
          </cell>
          <cell r="S1375" t="str">
            <v>マコト</v>
          </cell>
          <cell r="T1375" t="str">
            <v>ミノハラ　マコト</v>
          </cell>
          <cell r="U1375" t="str">
            <v>蓑原</v>
          </cell>
          <cell r="V1375" t="str">
            <v>誠</v>
          </cell>
          <cell r="W1375" t="str">
            <v>蓑原　誠</v>
          </cell>
          <cell r="X1375">
            <v>28842</v>
          </cell>
          <cell r="Y1375">
            <v>45</v>
          </cell>
          <cell r="Z1375" t="str">
            <v>567-0826</v>
          </cell>
          <cell r="AA1375" t="str">
            <v>大阪府</v>
          </cell>
          <cell r="AB1375" t="str">
            <v>茨木市大池2丁目31-20</v>
          </cell>
          <cell r="AD1375" t="str">
            <v>080-4494-4019</v>
          </cell>
          <cell r="AE1375" t="str">
            <v>m.minohara@kind-reform.jp</v>
          </cell>
          <cell r="AF1375" t="str">
            <v>株式会社カインドリフォーム</v>
          </cell>
          <cell r="AG1375" t="str">
            <v>本社</v>
          </cell>
          <cell r="AH1375" t="str">
            <v>546-0042</v>
          </cell>
          <cell r="AI1375" t="str">
            <v>大阪府</v>
          </cell>
          <cell r="AJ1375" t="str">
            <v>大阪市東住吉区西今川２丁目１９番３号</v>
          </cell>
          <cell r="AL1375" t="str">
            <v>06-6777-6646</v>
          </cell>
          <cell r="AM1375" t="str">
            <v>①</v>
          </cell>
          <cell r="AN1375" t="str">
            <v>蓑原　誠</v>
          </cell>
          <cell r="AO1375">
            <v>1</v>
          </cell>
          <cell r="AP1375">
            <v>1</v>
          </cell>
          <cell r="AS1375" t="str">
            <v>三菱</v>
          </cell>
          <cell r="AT1375">
            <v>45110</v>
          </cell>
          <cell r="BA1375" t="str">
            <v/>
          </cell>
          <cell r="BB1375" t="str">
            <v/>
          </cell>
          <cell r="BC1375" t="str">
            <v/>
          </cell>
          <cell r="BD1375" t="str">
            <v/>
          </cell>
          <cell r="BE1375" t="str">
            <v/>
          </cell>
          <cell r="BF1375" t="str">
            <v/>
          </cell>
          <cell r="BG1375" t="str">
            <v>9:30</v>
          </cell>
          <cell r="BH1375" t="str">
            <v>17:00</v>
          </cell>
          <cell r="BI1375" t="str">
            <v>9:00</v>
          </cell>
          <cell r="BJ1375" t="str">
            <v>17:10</v>
          </cell>
          <cell r="BK1375" t="str">
            <v/>
          </cell>
          <cell r="BL1375" t="str">
            <v/>
          </cell>
        </row>
        <row r="1376">
          <cell r="A1376" t="str">
            <v>23-1400720-030</v>
          </cell>
          <cell r="B1376">
            <v>45053</v>
          </cell>
          <cell r="C1376">
            <v>45107</v>
          </cell>
          <cell r="F1376" t="str">
            <v>1400720</v>
          </cell>
          <cell r="G1376">
            <v>30</v>
          </cell>
          <cell r="H1376">
            <v>40</v>
          </cell>
          <cell r="I1376" t="str">
            <v>大阪</v>
          </cell>
          <cell r="J1376" t="str">
            <v>天満研修センター</v>
          </cell>
          <cell r="K1376" t="str">
            <v>101ホール</v>
          </cell>
          <cell r="L1376">
            <v>45127</v>
          </cell>
          <cell r="M1376">
            <v>45128</v>
          </cell>
          <cell r="O1376" t="str">
            <v>大阪</v>
          </cell>
          <cell r="P1376" t="str">
            <v>一般</v>
          </cell>
          <cell r="Q1376">
            <v>1</v>
          </cell>
          <cell r="R1376" t="str">
            <v>ヤスイ</v>
          </cell>
          <cell r="S1376" t="str">
            <v>ユウキ</v>
          </cell>
          <cell r="T1376" t="str">
            <v>ヤスイ　ユウキ</v>
          </cell>
          <cell r="U1376" t="str">
            <v>安井</v>
          </cell>
          <cell r="V1376" t="str">
            <v>優輝</v>
          </cell>
          <cell r="W1376" t="str">
            <v>安井　優輝</v>
          </cell>
          <cell r="X1376">
            <v>33436</v>
          </cell>
          <cell r="Y1376">
            <v>31</v>
          </cell>
          <cell r="Z1376" t="str">
            <v>571-0072</v>
          </cell>
          <cell r="AA1376" t="str">
            <v>大阪府</v>
          </cell>
          <cell r="AB1376" t="str">
            <v>門真市城垣町5-2</v>
          </cell>
          <cell r="AC1376" t="str">
            <v/>
          </cell>
          <cell r="AD1376" t="str">
            <v>080-8941-4734</v>
          </cell>
          <cell r="AE1376" t="str">
            <v>yasui.yuki@panasonic-homes.com</v>
          </cell>
          <cell r="AF1376" t="str">
            <v>パナソニックリフォーム株式会社</v>
          </cell>
          <cell r="AG1376" t="str">
            <v>近畿支社　大阪北営業部　京阪店</v>
          </cell>
          <cell r="AH1376" t="str">
            <v>573-1188</v>
          </cell>
          <cell r="AI1376" t="str">
            <v>大阪府</v>
          </cell>
          <cell r="AJ1376" t="str">
            <v>枚方市磯島北町36-8　</v>
          </cell>
          <cell r="AK1376" t="str">
            <v/>
          </cell>
          <cell r="AL1376" t="str">
            <v>072-848-5871</v>
          </cell>
          <cell r="AM1376" t="str">
            <v>①</v>
          </cell>
          <cell r="AN1376" t="str">
            <v>安井　優輝</v>
          </cell>
          <cell r="AO1376">
            <v>1</v>
          </cell>
          <cell r="AP1376">
            <v>1</v>
          </cell>
          <cell r="AS1376" t="str">
            <v>一括</v>
          </cell>
          <cell r="BA1376">
            <v>36</v>
          </cell>
          <cell r="BB1376" t="str">
            <v>○</v>
          </cell>
          <cell r="BC1376" t="str">
            <v>221400720030</v>
          </cell>
          <cell r="BD1376">
            <v>45128</v>
          </cell>
          <cell r="BE1376">
            <v>45131</v>
          </cell>
          <cell r="BF1376">
            <v>45148</v>
          </cell>
          <cell r="BG1376" t="str">
            <v>9:30</v>
          </cell>
          <cell r="BH1376" t="str">
            <v>17:00</v>
          </cell>
          <cell r="BI1376" t="str">
            <v>9:00</v>
          </cell>
          <cell r="BJ1376" t="str">
            <v>17:10</v>
          </cell>
          <cell r="BK1376" t="str">
            <v/>
          </cell>
          <cell r="BL1376" t="str">
            <v/>
          </cell>
        </row>
        <row r="1377">
          <cell r="A1377" t="str">
            <v>23-1400720-031</v>
          </cell>
          <cell r="B1377">
            <v>45110</v>
          </cell>
          <cell r="C1377">
            <v>45110</v>
          </cell>
          <cell r="F1377" t="str">
            <v>1400720</v>
          </cell>
          <cell r="G1377">
            <v>31</v>
          </cell>
          <cell r="H1377">
            <v>40</v>
          </cell>
          <cell r="I1377" t="str">
            <v>大阪</v>
          </cell>
          <cell r="J1377" t="str">
            <v>天満研修センター</v>
          </cell>
          <cell r="K1377" t="str">
            <v>101ホール</v>
          </cell>
          <cell r="L1377">
            <v>45127</v>
          </cell>
          <cell r="M1377">
            <v>45128</v>
          </cell>
          <cell r="O1377" t="str">
            <v>大阪</v>
          </cell>
          <cell r="P1377" t="str">
            <v>一般</v>
          </cell>
          <cell r="Q1377">
            <v>1</v>
          </cell>
          <cell r="R1377" t="str">
            <v>イマムラ</v>
          </cell>
          <cell r="S1377" t="str">
            <v>ミヅキ</v>
          </cell>
          <cell r="T1377" t="str">
            <v>イマムラ　ミヅキ</v>
          </cell>
          <cell r="U1377" t="str">
            <v>今村</v>
          </cell>
          <cell r="V1377" t="str">
            <v>美月</v>
          </cell>
          <cell r="W1377" t="str">
            <v>今村　美月</v>
          </cell>
          <cell r="X1377">
            <v>36154</v>
          </cell>
          <cell r="Y1377">
            <v>24</v>
          </cell>
          <cell r="Z1377" t="str">
            <v>560-0002</v>
          </cell>
          <cell r="AA1377" t="str">
            <v>大阪府</v>
          </cell>
          <cell r="AB1377" t="str">
            <v>豊中市緑丘1ー17ー1ー2</v>
          </cell>
          <cell r="AC1377" t="str">
            <v/>
          </cell>
          <cell r="AD1377" t="str">
            <v>080-8336-4726</v>
          </cell>
          <cell r="AE1377" t="str">
            <v>imamura.mizuki@panasonic-homes.com</v>
          </cell>
          <cell r="AF1377" t="str">
            <v>パナソニックリフォーム株式会社</v>
          </cell>
          <cell r="AG1377" t="str">
            <v>近畿支社　大阪北営業部本町営業所</v>
          </cell>
          <cell r="AH1377" t="str">
            <v>541-0045</v>
          </cell>
          <cell r="AI1377" t="str">
            <v>大阪府</v>
          </cell>
          <cell r="AJ1377" t="str">
            <v>大阪市中央区道修町2丁目6-6</v>
          </cell>
          <cell r="AK1377" t="str">
            <v>塩野日生ビル4階</v>
          </cell>
          <cell r="AL1377" t="str">
            <v>06-6203-8746</v>
          </cell>
          <cell r="AM1377" t="str">
            <v>②</v>
          </cell>
          <cell r="AN1377" t="str">
            <v>今村　美月</v>
          </cell>
          <cell r="AO1377">
            <v>1</v>
          </cell>
          <cell r="AP1377">
            <v>1</v>
          </cell>
          <cell r="AS1377" t="str">
            <v>一括</v>
          </cell>
          <cell r="BA1377">
            <v>36</v>
          </cell>
          <cell r="BB1377" t="str">
            <v>○</v>
          </cell>
          <cell r="BC1377" t="str">
            <v>221400720031</v>
          </cell>
          <cell r="BD1377">
            <v>45128</v>
          </cell>
          <cell r="BE1377">
            <v>45131</v>
          </cell>
          <cell r="BF1377">
            <v>45148</v>
          </cell>
          <cell r="BG1377" t="str">
            <v>9:30</v>
          </cell>
          <cell r="BH1377" t="str">
            <v>17:00</v>
          </cell>
          <cell r="BI1377" t="str">
            <v>9:00</v>
          </cell>
          <cell r="BJ1377" t="str">
            <v>17:10</v>
          </cell>
          <cell r="BK1377" t="str">
            <v/>
          </cell>
          <cell r="BL1377" t="str">
            <v/>
          </cell>
        </row>
        <row r="1378">
          <cell r="A1378" t="str">
            <v>23-1400720-032</v>
          </cell>
          <cell r="B1378">
            <v>45110</v>
          </cell>
          <cell r="C1378">
            <v>45110</v>
          </cell>
          <cell r="F1378" t="str">
            <v>1400720</v>
          </cell>
          <cell r="G1378">
            <v>32</v>
          </cell>
          <cell r="H1378">
            <v>40</v>
          </cell>
          <cell r="I1378" t="str">
            <v>大阪</v>
          </cell>
          <cell r="J1378" t="str">
            <v>天満研修センター</v>
          </cell>
          <cell r="K1378" t="str">
            <v>101ホール</v>
          </cell>
          <cell r="L1378">
            <v>45127</v>
          </cell>
          <cell r="M1378">
            <v>45128</v>
          </cell>
          <cell r="O1378" t="str">
            <v>大阪</v>
          </cell>
          <cell r="P1378" t="str">
            <v>一般</v>
          </cell>
          <cell r="Q1378">
            <v>1</v>
          </cell>
          <cell r="R1378" t="str">
            <v>カワノ</v>
          </cell>
          <cell r="S1378" t="str">
            <v>ヒロシ</v>
          </cell>
          <cell r="T1378" t="str">
            <v>カワノ　ヒロシ</v>
          </cell>
          <cell r="U1378" t="str">
            <v>河野</v>
          </cell>
          <cell r="V1378" t="str">
            <v>弘</v>
          </cell>
          <cell r="W1378" t="str">
            <v>河野　弘</v>
          </cell>
          <cell r="X1378">
            <v>28696</v>
          </cell>
          <cell r="Y1378">
            <v>44</v>
          </cell>
          <cell r="Z1378" t="str">
            <v>573-0034</v>
          </cell>
          <cell r="AA1378" t="str">
            <v>大阪府</v>
          </cell>
          <cell r="AB1378" t="str">
            <v>枚方市岡山手町3-33-2</v>
          </cell>
          <cell r="AC1378" t="str">
            <v/>
          </cell>
          <cell r="AD1378" t="str">
            <v>090-9545-7147</v>
          </cell>
          <cell r="AE1378" t="str">
            <v>hir-kawano@itc-uc.co.jp</v>
          </cell>
          <cell r="AF1378" t="str">
            <v>伊藤忠アーバンコミュニティ株式会社</v>
          </cell>
          <cell r="AG1378" t="str">
            <v>西日本施工管理部　工事２課</v>
          </cell>
          <cell r="AH1378" t="str">
            <v>541-0046</v>
          </cell>
          <cell r="AI1378" t="str">
            <v>大阪府</v>
          </cell>
          <cell r="AJ1378" t="str">
            <v>大阪府大阪市中央区平野3-6-1</v>
          </cell>
          <cell r="AK1378" t="str">
            <v>あいおいニッセイ同和損保　御堂筋ビル７階</v>
          </cell>
          <cell r="AL1378" t="str">
            <v>050-5369-1928</v>
          </cell>
          <cell r="AM1378" t="str">
            <v>①</v>
          </cell>
          <cell r="AN1378" t="str">
            <v>河野　弘</v>
          </cell>
          <cell r="AO1378">
            <v>1</v>
          </cell>
          <cell r="AP1378">
            <v>1</v>
          </cell>
          <cell r="AS1378" t="str">
            <v>一括</v>
          </cell>
          <cell r="BA1378">
            <v>37</v>
          </cell>
          <cell r="BB1378" t="str">
            <v>○</v>
          </cell>
          <cell r="BC1378" t="str">
            <v>221400720032</v>
          </cell>
          <cell r="BD1378">
            <v>45128</v>
          </cell>
          <cell r="BE1378">
            <v>45131</v>
          </cell>
          <cell r="BF1378">
            <v>45148</v>
          </cell>
          <cell r="BG1378" t="str">
            <v>9:30</v>
          </cell>
          <cell r="BH1378" t="str">
            <v>17:00</v>
          </cell>
          <cell r="BI1378" t="str">
            <v>9:00</v>
          </cell>
          <cell r="BJ1378" t="str">
            <v>17:10</v>
          </cell>
          <cell r="BK1378" t="str">
            <v/>
          </cell>
          <cell r="BL1378" t="str">
            <v/>
          </cell>
        </row>
        <row r="1379">
          <cell r="A1379" t="str">
            <v>23-1400720-033</v>
          </cell>
          <cell r="B1379">
            <v>45103</v>
          </cell>
          <cell r="C1379">
            <v>45110</v>
          </cell>
          <cell r="F1379" t="str">
            <v>1400720</v>
          </cell>
          <cell r="G1379">
            <v>33</v>
          </cell>
          <cell r="H1379">
            <v>40</v>
          </cell>
          <cell r="I1379" t="str">
            <v>大阪</v>
          </cell>
          <cell r="J1379" t="str">
            <v>天満研修センター</v>
          </cell>
          <cell r="K1379" t="str">
            <v>101ホール</v>
          </cell>
          <cell r="L1379">
            <v>45127</v>
          </cell>
          <cell r="M1379">
            <v>45128</v>
          </cell>
          <cell r="O1379" t="str">
            <v>大阪</v>
          </cell>
          <cell r="P1379" t="str">
            <v>一般</v>
          </cell>
          <cell r="Q1379">
            <v>1</v>
          </cell>
          <cell r="R1379" t="str">
            <v>スズキ</v>
          </cell>
          <cell r="S1379" t="str">
            <v>ジョウ</v>
          </cell>
          <cell r="T1379" t="str">
            <v>スズキ　ジョウ</v>
          </cell>
          <cell r="U1379" t="str">
            <v>鈴木</v>
          </cell>
          <cell r="V1379" t="str">
            <v>丈</v>
          </cell>
          <cell r="W1379" t="str">
            <v>鈴木　丈</v>
          </cell>
          <cell r="X1379">
            <v>28732</v>
          </cell>
          <cell r="Y1379">
            <v>46</v>
          </cell>
          <cell r="Z1379" t="str">
            <v>221-0001</v>
          </cell>
          <cell r="AA1379" t="str">
            <v>神奈川県</v>
          </cell>
          <cell r="AB1379" t="str">
            <v>横浜市神奈川区西寺尾</v>
          </cell>
          <cell r="AD1379" t="str">
            <v>070-4296-8933</v>
          </cell>
          <cell r="AE1379" t="str">
            <v>jo-suzuki@itc-uc.co.jp</v>
          </cell>
          <cell r="AF1379" t="str">
            <v>伊藤忠アーバンコミュニティ株式会社</v>
          </cell>
          <cell r="AG1379" t="str">
            <v>西日本施工管理部　工事２課</v>
          </cell>
          <cell r="AH1379" t="str">
            <v>541-0046</v>
          </cell>
          <cell r="AI1379" t="str">
            <v>大阪府</v>
          </cell>
          <cell r="AJ1379" t="str">
            <v>大阪府大阪市中央区平野3-6-1</v>
          </cell>
          <cell r="AK1379" t="str">
            <v>あいおいニッセイ同和損保　御堂筋ビル７階</v>
          </cell>
          <cell r="AL1379" t="str">
            <v>06-6231-1636</v>
          </cell>
          <cell r="AM1379" t="str">
            <v>①</v>
          </cell>
          <cell r="AN1379" t="str">
            <v>鈴木　丈</v>
          </cell>
          <cell r="AO1379">
            <v>1</v>
          </cell>
          <cell r="AP1379">
            <v>1</v>
          </cell>
          <cell r="AS1379" t="str">
            <v>一括</v>
          </cell>
          <cell r="BA1379">
            <v>40</v>
          </cell>
          <cell r="BB1379" t="str">
            <v>○</v>
          </cell>
          <cell r="BC1379" t="str">
            <v>221400720033</v>
          </cell>
          <cell r="BD1379">
            <v>45128</v>
          </cell>
          <cell r="BE1379">
            <v>45131</v>
          </cell>
          <cell r="BF1379">
            <v>45148</v>
          </cell>
          <cell r="BG1379" t="str">
            <v>9:30</v>
          </cell>
          <cell r="BH1379" t="str">
            <v>17:00</v>
          </cell>
          <cell r="BI1379" t="str">
            <v>9:00</v>
          </cell>
          <cell r="BJ1379" t="str">
            <v>17:10</v>
          </cell>
          <cell r="BK1379" t="str">
            <v/>
          </cell>
          <cell r="BL1379" t="str">
            <v/>
          </cell>
        </row>
        <row r="1380">
          <cell r="A1380" t="str">
            <v>23-1400720-034</v>
          </cell>
          <cell r="B1380">
            <v>45110</v>
          </cell>
          <cell r="C1380">
            <v>45112</v>
          </cell>
          <cell r="F1380" t="str">
            <v>1400720</v>
          </cell>
          <cell r="G1380">
            <v>34</v>
          </cell>
          <cell r="H1380">
            <v>40</v>
          </cell>
          <cell r="I1380" t="str">
            <v>大阪</v>
          </cell>
          <cell r="J1380" t="str">
            <v>天満研修センター</v>
          </cell>
          <cell r="K1380" t="str">
            <v>101ホール</v>
          </cell>
          <cell r="L1380">
            <v>45127</v>
          </cell>
          <cell r="M1380">
            <v>45128</v>
          </cell>
          <cell r="O1380" t="str">
            <v>大阪</v>
          </cell>
          <cell r="P1380" t="str">
            <v>一般</v>
          </cell>
          <cell r="Q1380">
            <v>1</v>
          </cell>
          <cell r="R1380" t="str">
            <v>カタオカ</v>
          </cell>
          <cell r="S1380" t="str">
            <v>タカユキ</v>
          </cell>
          <cell r="T1380" t="str">
            <v>カタオカ　タカユキ</v>
          </cell>
          <cell r="U1380" t="str">
            <v>片岡</v>
          </cell>
          <cell r="V1380" t="str">
            <v>孝幸</v>
          </cell>
          <cell r="W1380" t="str">
            <v>片岡　孝幸</v>
          </cell>
          <cell r="X1380">
            <v>32868</v>
          </cell>
          <cell r="Y1380">
            <v>33</v>
          </cell>
          <cell r="Z1380" t="str">
            <v>634-0804</v>
          </cell>
          <cell r="AA1380" t="str">
            <v>奈良県</v>
          </cell>
          <cell r="AB1380" t="str">
            <v>橿原市内膳町4-5-5</v>
          </cell>
          <cell r="AC1380" t="str">
            <v/>
          </cell>
          <cell r="AD1380" t="str">
            <v>080-4244-5678</v>
          </cell>
          <cell r="AE1380" t="str">
            <v>yuzunaria@yahoo.co.jp</v>
          </cell>
          <cell r="AF1380" t="str">
            <v>パナソニックリフォーム株式会社</v>
          </cell>
          <cell r="AG1380" t="str">
            <v>奈良営業部</v>
          </cell>
          <cell r="AH1380" t="str">
            <v>630-8001</v>
          </cell>
          <cell r="AI1380" t="str">
            <v>奈良県</v>
          </cell>
          <cell r="AJ1380" t="str">
            <v>奈良市法華寺町138-1</v>
          </cell>
          <cell r="AK1380" t="str">
            <v>３階</v>
          </cell>
          <cell r="AL1380" t="str">
            <v>0742-36-5853</v>
          </cell>
          <cell r="AM1380" t="str">
            <v>①</v>
          </cell>
          <cell r="AN1380" t="str">
            <v>片岡　孝幸</v>
          </cell>
          <cell r="AO1380">
            <v>1</v>
          </cell>
          <cell r="AP1380">
            <v>1</v>
          </cell>
          <cell r="AS1380" t="str">
            <v>一括</v>
          </cell>
          <cell r="BA1380">
            <v>40</v>
          </cell>
          <cell r="BB1380" t="str">
            <v>○</v>
          </cell>
          <cell r="BC1380" t="str">
            <v>221400720034</v>
          </cell>
          <cell r="BD1380">
            <v>45128</v>
          </cell>
          <cell r="BE1380">
            <v>45131</v>
          </cell>
          <cell r="BF1380">
            <v>45148</v>
          </cell>
          <cell r="BG1380" t="str">
            <v>9:30</v>
          </cell>
          <cell r="BH1380" t="str">
            <v>17:00</v>
          </cell>
          <cell r="BI1380" t="str">
            <v>9:00</v>
          </cell>
          <cell r="BJ1380" t="str">
            <v>17:10</v>
          </cell>
          <cell r="BK1380" t="str">
            <v/>
          </cell>
          <cell r="BL1380" t="str">
            <v/>
          </cell>
        </row>
        <row r="1381">
          <cell r="A1381" t="str">
            <v>23-1400720-035</v>
          </cell>
          <cell r="B1381">
            <v>45111</v>
          </cell>
          <cell r="C1381">
            <v>45112</v>
          </cell>
          <cell r="F1381" t="str">
            <v>1400720</v>
          </cell>
          <cell r="G1381">
            <v>35</v>
          </cell>
          <cell r="H1381">
            <v>40</v>
          </cell>
          <cell r="I1381" t="str">
            <v>大阪</v>
          </cell>
          <cell r="J1381" t="str">
            <v>天満研修センター</v>
          </cell>
          <cell r="K1381" t="str">
            <v>101ホール</v>
          </cell>
          <cell r="L1381">
            <v>45127</v>
          </cell>
          <cell r="M1381">
            <v>45128</v>
          </cell>
          <cell r="O1381" t="str">
            <v>大阪</v>
          </cell>
          <cell r="P1381" t="str">
            <v>一般</v>
          </cell>
          <cell r="Q1381">
            <v>1</v>
          </cell>
          <cell r="R1381" t="str">
            <v>スマス</v>
          </cell>
          <cell r="S1381" t="str">
            <v>ハルヒコ</v>
          </cell>
          <cell r="T1381" t="str">
            <v>スマス　ハルヒコ</v>
          </cell>
          <cell r="U1381" t="str">
            <v>須増</v>
          </cell>
          <cell r="V1381" t="str">
            <v>晴彦</v>
          </cell>
          <cell r="W1381" t="str">
            <v>須増　晴彦</v>
          </cell>
          <cell r="X1381">
            <v>23635</v>
          </cell>
          <cell r="Y1381">
            <v>58</v>
          </cell>
          <cell r="Z1381" t="str">
            <v>631-0001</v>
          </cell>
          <cell r="AA1381" t="str">
            <v>奈良県</v>
          </cell>
          <cell r="AB1381" t="str">
            <v>奈良市北登美ヶ丘5丁目4-4</v>
          </cell>
          <cell r="AC1381" t="str">
            <v/>
          </cell>
          <cell r="AD1381" t="str">
            <v>080-2472-5482</v>
          </cell>
          <cell r="AE1381" t="str">
            <v>sumasu.haruhiko@panasonic-homes.com</v>
          </cell>
          <cell r="AF1381" t="str">
            <v>パナソニックリフォーム株式会社</v>
          </cell>
          <cell r="AG1381" t="str">
            <v>近畿支社　奈良営業部</v>
          </cell>
          <cell r="AH1381" t="str">
            <v>630-8001</v>
          </cell>
          <cell r="AI1381" t="str">
            <v>奈良県</v>
          </cell>
          <cell r="AJ1381" t="str">
            <v>奈良市法華寺町138-1</v>
          </cell>
          <cell r="AK1381" t="str">
            <v>３階</v>
          </cell>
          <cell r="AL1381" t="str">
            <v>0742-36-5853</v>
          </cell>
          <cell r="AM1381" t="str">
            <v>⑥</v>
          </cell>
          <cell r="AN1381" t="str">
            <v>須増　晴彦</v>
          </cell>
          <cell r="AO1381">
            <v>0</v>
          </cell>
          <cell r="AP1381">
            <v>1</v>
          </cell>
          <cell r="AS1381" t="str">
            <v>一括</v>
          </cell>
          <cell r="BA1381">
            <v>36</v>
          </cell>
          <cell r="BB1381" t="str">
            <v>○</v>
          </cell>
          <cell r="BC1381" t="str">
            <v>221400720035</v>
          </cell>
          <cell r="BD1381">
            <v>45128</v>
          </cell>
          <cell r="BE1381">
            <v>45131</v>
          </cell>
          <cell r="BF1381">
            <v>45148</v>
          </cell>
          <cell r="BG1381" t="str">
            <v>9:30</v>
          </cell>
          <cell r="BH1381" t="str">
            <v>17:00</v>
          </cell>
          <cell r="BI1381" t="str">
            <v>9:00</v>
          </cell>
          <cell r="BJ1381" t="str">
            <v>17:10</v>
          </cell>
          <cell r="BK1381" t="str">
            <v/>
          </cell>
          <cell r="BL1381" t="str">
            <v/>
          </cell>
        </row>
        <row r="1382">
          <cell r="A1382" t="str">
            <v>23-1400720-036</v>
          </cell>
          <cell r="B1382">
            <v>45110</v>
          </cell>
          <cell r="C1382">
            <v>45112</v>
          </cell>
          <cell r="F1382" t="str">
            <v>1400720</v>
          </cell>
          <cell r="G1382">
            <v>36</v>
          </cell>
          <cell r="H1382">
            <v>40</v>
          </cell>
          <cell r="I1382" t="str">
            <v>大阪</v>
          </cell>
          <cell r="J1382" t="str">
            <v>天満研修センター</v>
          </cell>
          <cell r="K1382" t="str">
            <v>101ホール</v>
          </cell>
          <cell r="L1382">
            <v>45127</v>
          </cell>
          <cell r="M1382">
            <v>45128</v>
          </cell>
          <cell r="O1382" t="str">
            <v>大阪</v>
          </cell>
          <cell r="P1382" t="str">
            <v>一般</v>
          </cell>
          <cell r="Q1382">
            <v>1</v>
          </cell>
          <cell r="R1382" t="str">
            <v>ツジモト</v>
          </cell>
          <cell r="S1382" t="str">
            <v>アツシ</v>
          </cell>
          <cell r="T1382" t="str">
            <v>ツジモト　アツシ</v>
          </cell>
          <cell r="U1382" t="str">
            <v>辻本</v>
          </cell>
          <cell r="V1382" t="str">
            <v>敦志</v>
          </cell>
          <cell r="W1382" t="str">
            <v>辻本　敦志</v>
          </cell>
          <cell r="X1382">
            <v>33998</v>
          </cell>
          <cell r="Y1382">
            <v>30</v>
          </cell>
          <cell r="Z1382" t="str">
            <v>578-0912</v>
          </cell>
          <cell r="AA1382" t="str">
            <v>大阪府</v>
          </cell>
          <cell r="AB1382" t="str">
            <v>東大阪市角田2-1-11</v>
          </cell>
          <cell r="AC1382" t="str">
            <v>バンフォーレスミダ203</v>
          </cell>
          <cell r="AD1382" t="str">
            <v>080-8543-8116</v>
          </cell>
          <cell r="AE1382" t="str">
            <v>tsujimoto.atsushi@panasonic-homes.com</v>
          </cell>
          <cell r="AF1382" t="str">
            <v>パナソニックリフォーム株式会社</v>
          </cell>
          <cell r="AG1382" t="str">
            <v>近畿支社　奈良営業部</v>
          </cell>
          <cell r="AH1382" t="str">
            <v>630-8001</v>
          </cell>
          <cell r="AI1382" t="str">
            <v>奈良県</v>
          </cell>
          <cell r="AJ1382" t="str">
            <v>奈良市法華寺町138-1</v>
          </cell>
          <cell r="AK1382" t="str">
            <v>３階</v>
          </cell>
          <cell r="AL1382" t="str">
            <v>0742-36-5853</v>
          </cell>
          <cell r="AM1382" t="str">
            <v>①</v>
          </cell>
          <cell r="AN1382" t="str">
            <v>辻本　敦志</v>
          </cell>
          <cell r="AO1382">
            <v>1</v>
          </cell>
          <cell r="AP1382">
            <v>1</v>
          </cell>
          <cell r="AS1382" t="str">
            <v>一括</v>
          </cell>
          <cell r="BA1382">
            <v>38</v>
          </cell>
          <cell r="BB1382" t="str">
            <v>○</v>
          </cell>
          <cell r="BC1382" t="str">
            <v>221400720036</v>
          </cell>
          <cell r="BD1382">
            <v>45128</v>
          </cell>
          <cell r="BE1382">
            <v>45131</v>
          </cell>
          <cell r="BF1382">
            <v>45148</v>
          </cell>
          <cell r="BG1382" t="str">
            <v>9:30</v>
          </cell>
          <cell r="BH1382" t="str">
            <v>17:00</v>
          </cell>
          <cell r="BI1382" t="str">
            <v>9:00</v>
          </cell>
          <cell r="BJ1382" t="str">
            <v>17:10</v>
          </cell>
          <cell r="BK1382" t="str">
            <v/>
          </cell>
          <cell r="BL1382" t="str">
            <v/>
          </cell>
        </row>
        <row r="1383">
          <cell r="A1383" t="str">
            <v>23-1400720-037</v>
          </cell>
          <cell r="B1383">
            <v>45106</v>
          </cell>
          <cell r="C1383">
            <v>45112</v>
          </cell>
          <cell r="F1383" t="str">
            <v>1400720</v>
          </cell>
          <cell r="G1383">
            <v>37</v>
          </cell>
          <cell r="H1383">
            <v>40</v>
          </cell>
          <cell r="I1383" t="str">
            <v>大阪</v>
          </cell>
          <cell r="J1383" t="str">
            <v>天満研修センター</v>
          </cell>
          <cell r="K1383" t="str">
            <v>101ホール</v>
          </cell>
          <cell r="L1383">
            <v>45127</v>
          </cell>
          <cell r="M1383">
            <v>45128</v>
          </cell>
          <cell r="O1383" t="str">
            <v>大阪</v>
          </cell>
          <cell r="P1383" t="str">
            <v>一般</v>
          </cell>
          <cell r="Q1383">
            <v>1</v>
          </cell>
          <cell r="R1383" t="str">
            <v>コマツ</v>
          </cell>
          <cell r="S1383" t="str">
            <v>マサノリ</v>
          </cell>
          <cell r="T1383" t="str">
            <v>コマツ　マサノリ</v>
          </cell>
          <cell r="U1383" t="str">
            <v>小松</v>
          </cell>
          <cell r="V1383" t="str">
            <v>正典</v>
          </cell>
          <cell r="W1383" t="str">
            <v>小松　正典</v>
          </cell>
          <cell r="X1383">
            <v>27292</v>
          </cell>
          <cell r="Y1383">
            <v>50</v>
          </cell>
          <cell r="Z1383" t="str">
            <v>577-0827</v>
          </cell>
          <cell r="AA1383" t="str">
            <v>大阪府</v>
          </cell>
          <cell r="AB1383" t="str">
            <v>東大阪市衣摺4-11-21</v>
          </cell>
          <cell r="AD1383" t="str">
            <v>080-2453-5920</v>
          </cell>
          <cell r="AE1383" t="str">
            <v>mas-komatsu@itc-uc.co.jp</v>
          </cell>
          <cell r="AF1383" t="str">
            <v>伊藤忠アーバンコミュニティ株式会社</v>
          </cell>
          <cell r="AG1383" t="str">
            <v>設計・コンサル課</v>
          </cell>
          <cell r="AH1383" t="str">
            <v>541-0046</v>
          </cell>
          <cell r="AI1383" t="str">
            <v>大阪府</v>
          </cell>
          <cell r="AJ1383" t="str">
            <v>大阪府大阪市中央区平野3-6-1</v>
          </cell>
          <cell r="AK1383" t="str">
            <v>あいおいニッセイ同和損保　御堂筋ビル７階</v>
          </cell>
          <cell r="AL1383" t="str">
            <v>06-6231-1635</v>
          </cell>
          <cell r="AM1383" t="str">
            <v>④</v>
          </cell>
          <cell r="AN1383" t="str">
            <v>小松　正典</v>
          </cell>
          <cell r="AO1383">
            <v>1</v>
          </cell>
          <cell r="AP1383">
            <v>1</v>
          </cell>
          <cell r="AS1383" t="str">
            <v>一括</v>
          </cell>
          <cell r="BA1383">
            <v>38</v>
          </cell>
          <cell r="BB1383" t="str">
            <v>○</v>
          </cell>
          <cell r="BC1383" t="str">
            <v>221400720037</v>
          </cell>
          <cell r="BD1383">
            <v>45128</v>
          </cell>
          <cell r="BE1383">
            <v>45131</v>
          </cell>
          <cell r="BF1383">
            <v>45148</v>
          </cell>
          <cell r="BG1383" t="str">
            <v>9:30</v>
          </cell>
          <cell r="BH1383" t="str">
            <v>17:00</v>
          </cell>
          <cell r="BI1383" t="str">
            <v>9:00</v>
          </cell>
          <cell r="BJ1383" t="str">
            <v>17:10</v>
          </cell>
          <cell r="BK1383" t="str">
            <v/>
          </cell>
          <cell r="BL1383" t="str">
            <v/>
          </cell>
        </row>
        <row r="1384">
          <cell r="A1384" t="str">
            <v>23-1400720-038</v>
          </cell>
          <cell r="B1384">
            <v>45111</v>
          </cell>
          <cell r="C1384">
            <v>45112</v>
          </cell>
          <cell r="F1384" t="str">
            <v>1400720</v>
          </cell>
          <cell r="G1384">
            <v>38</v>
          </cell>
          <cell r="H1384">
            <v>40</v>
          </cell>
          <cell r="I1384" t="str">
            <v>大阪</v>
          </cell>
          <cell r="J1384" t="str">
            <v>天満研修センター</v>
          </cell>
          <cell r="K1384" t="str">
            <v>101ホール</v>
          </cell>
          <cell r="L1384">
            <v>45127</v>
          </cell>
          <cell r="M1384">
            <v>45128</v>
          </cell>
          <cell r="O1384" t="str">
            <v>大阪</v>
          </cell>
          <cell r="P1384" t="str">
            <v>一般</v>
          </cell>
          <cell r="Q1384">
            <v>1</v>
          </cell>
          <cell r="R1384" t="str">
            <v>キクチ</v>
          </cell>
          <cell r="S1384" t="str">
            <v>ユウキ</v>
          </cell>
          <cell r="T1384" t="str">
            <v>キクチ　ユウキ</v>
          </cell>
          <cell r="U1384" t="str">
            <v>菊池</v>
          </cell>
          <cell r="V1384" t="str">
            <v>祐生</v>
          </cell>
          <cell r="W1384" t="str">
            <v>菊池　祐生</v>
          </cell>
          <cell r="X1384">
            <v>31184</v>
          </cell>
          <cell r="Y1384">
            <v>38</v>
          </cell>
          <cell r="Z1384" t="str">
            <v>639-1057</v>
          </cell>
          <cell r="AA1384" t="str">
            <v>奈良県</v>
          </cell>
          <cell r="AB1384" t="str">
            <v>大和郡山市山田町437-1</v>
          </cell>
          <cell r="AC1384" t="str">
            <v/>
          </cell>
          <cell r="AD1384" t="str">
            <v>090-6905-6854</v>
          </cell>
          <cell r="AE1384" t="str">
            <v>kikuchi.yuki@panasonic-homes.com</v>
          </cell>
          <cell r="AF1384" t="str">
            <v>パナソニックリフォーム株式会社</v>
          </cell>
          <cell r="AG1384" t="str">
            <v>奈良営業部</v>
          </cell>
          <cell r="AH1384" t="str">
            <v>630-8001</v>
          </cell>
          <cell r="AI1384" t="str">
            <v>奈良県</v>
          </cell>
          <cell r="AJ1384" t="str">
            <v>奈良市法華寺町138-1</v>
          </cell>
          <cell r="AK1384" t="str">
            <v>３階</v>
          </cell>
          <cell r="AL1384" t="str">
            <v>0742-36-5853</v>
          </cell>
          <cell r="AM1384" t="str">
            <v>⑥</v>
          </cell>
          <cell r="AN1384" t="str">
            <v>菊池　祐生</v>
          </cell>
          <cell r="AO1384">
            <v>1</v>
          </cell>
          <cell r="AP1384">
            <v>1</v>
          </cell>
          <cell r="AS1384" t="str">
            <v>一括</v>
          </cell>
          <cell r="BA1384">
            <v>39</v>
          </cell>
          <cell r="BB1384" t="str">
            <v>○</v>
          </cell>
          <cell r="BC1384" t="str">
            <v>221400720038</v>
          </cell>
          <cell r="BD1384">
            <v>45128</v>
          </cell>
          <cell r="BE1384">
            <v>45131</v>
          </cell>
          <cell r="BF1384">
            <v>45148</v>
          </cell>
          <cell r="BG1384" t="str">
            <v>9:30</v>
          </cell>
          <cell r="BH1384" t="str">
            <v>17:00</v>
          </cell>
          <cell r="BI1384" t="str">
            <v>9:00</v>
          </cell>
          <cell r="BJ1384" t="str">
            <v>17:10</v>
          </cell>
          <cell r="BK1384" t="str">
            <v/>
          </cell>
          <cell r="BL1384" t="str">
            <v/>
          </cell>
        </row>
        <row r="1385">
          <cell r="A1385" t="str">
            <v>23-1400720-039</v>
          </cell>
          <cell r="B1385">
            <v>45106</v>
          </cell>
          <cell r="C1385">
            <v>45112</v>
          </cell>
          <cell r="F1385" t="str">
            <v>1400720</v>
          </cell>
          <cell r="G1385">
            <v>39</v>
          </cell>
          <cell r="H1385">
            <v>40</v>
          </cell>
          <cell r="I1385" t="str">
            <v>大阪</v>
          </cell>
          <cell r="J1385" t="str">
            <v>天満研修センター</v>
          </cell>
          <cell r="K1385" t="str">
            <v>101ホール</v>
          </cell>
          <cell r="L1385">
            <v>45127</v>
          </cell>
          <cell r="M1385">
            <v>45128</v>
          </cell>
          <cell r="O1385" t="str">
            <v>大阪</v>
          </cell>
          <cell r="P1385" t="str">
            <v>一般</v>
          </cell>
          <cell r="Q1385">
            <v>1</v>
          </cell>
          <cell r="R1385" t="str">
            <v>タケノウチ</v>
          </cell>
          <cell r="S1385" t="str">
            <v>ケント</v>
          </cell>
          <cell r="T1385" t="str">
            <v>タケノウチ　ケント</v>
          </cell>
          <cell r="U1385" t="str">
            <v>竹之内</v>
          </cell>
          <cell r="V1385" t="str">
            <v>研登</v>
          </cell>
          <cell r="W1385" t="str">
            <v>竹之内　研登</v>
          </cell>
          <cell r="X1385">
            <v>35150</v>
          </cell>
          <cell r="Y1385">
            <v>27</v>
          </cell>
          <cell r="Z1385" t="str">
            <v>560-0003</v>
          </cell>
          <cell r="AA1385" t="str">
            <v>大阪府</v>
          </cell>
          <cell r="AB1385" t="str">
            <v>豊中市東豊中町5丁目22番50</v>
          </cell>
          <cell r="AC1385" t="str">
            <v/>
          </cell>
          <cell r="AD1385" t="str">
            <v>080-6218-2970</v>
          </cell>
          <cell r="AE1385" t="str">
            <v>takenouchi.kento@panasonic-homes.com</v>
          </cell>
          <cell r="AF1385" t="str">
            <v>パナソニックリフォーム株式会社</v>
          </cell>
          <cell r="AG1385" t="str">
            <v>近畿支社　大阪北営業部　本町営業所</v>
          </cell>
          <cell r="AH1385" t="str">
            <v>541-0045</v>
          </cell>
          <cell r="AI1385" t="str">
            <v>大阪府</v>
          </cell>
          <cell r="AJ1385" t="str">
            <v>大阪市中央区道修町２丁目6ｰ6</v>
          </cell>
          <cell r="AK1385" t="str">
            <v>塩野日生ビル4階</v>
          </cell>
          <cell r="AL1385" t="str">
            <v>06-6203-8746</v>
          </cell>
          <cell r="AM1385" t="str">
            <v>①</v>
          </cell>
          <cell r="AN1385" t="str">
            <v>竹之内　研登</v>
          </cell>
          <cell r="AO1385">
            <v>0</v>
          </cell>
          <cell r="AP1385">
            <v>1</v>
          </cell>
          <cell r="AS1385" t="str">
            <v>一括</v>
          </cell>
          <cell r="BA1385">
            <v>0</v>
          </cell>
          <cell r="BB1385" t="str">
            <v>×</v>
          </cell>
          <cell r="BC1385" t="str">
            <v/>
          </cell>
          <cell r="BD1385" t="str">
            <v/>
          </cell>
          <cell r="BE1385" t="str">
            <v/>
          </cell>
          <cell r="BF1385" t="str">
            <v/>
          </cell>
          <cell r="BG1385" t="str">
            <v>9:30</v>
          </cell>
          <cell r="BH1385" t="str">
            <v>17:00</v>
          </cell>
          <cell r="BI1385" t="str">
            <v>9:00</v>
          </cell>
          <cell r="BJ1385" t="str">
            <v>17:10</v>
          </cell>
          <cell r="BK1385" t="str">
            <v/>
          </cell>
          <cell r="BL1385" t="str">
            <v/>
          </cell>
        </row>
        <row r="1386">
          <cell r="A1386" t="str">
            <v>23-1400720-040</v>
          </cell>
          <cell r="B1386">
            <v>45111</v>
          </cell>
          <cell r="C1386">
            <v>45112</v>
          </cell>
          <cell r="F1386" t="str">
            <v>1400720</v>
          </cell>
          <cell r="G1386">
            <v>40</v>
          </cell>
          <cell r="H1386">
            <v>40</v>
          </cell>
          <cell r="I1386" t="str">
            <v>大阪</v>
          </cell>
          <cell r="J1386" t="str">
            <v>天満研修センター</v>
          </cell>
          <cell r="K1386" t="str">
            <v>101ホール</v>
          </cell>
          <cell r="L1386">
            <v>45127</v>
          </cell>
          <cell r="M1386">
            <v>45128</v>
          </cell>
          <cell r="O1386" t="str">
            <v>大阪</v>
          </cell>
          <cell r="P1386" t="str">
            <v>一般</v>
          </cell>
          <cell r="Q1386">
            <v>1</v>
          </cell>
          <cell r="R1386" t="str">
            <v>カイダ</v>
          </cell>
          <cell r="S1386" t="str">
            <v>マサユキ</v>
          </cell>
          <cell r="T1386" t="str">
            <v>カイダ　マサユキ</v>
          </cell>
          <cell r="U1386" t="str">
            <v>海田</v>
          </cell>
          <cell r="V1386" t="str">
            <v>政幸</v>
          </cell>
          <cell r="W1386" t="str">
            <v>海田　政幸</v>
          </cell>
          <cell r="X1386">
            <v>32034</v>
          </cell>
          <cell r="Y1386">
            <v>35</v>
          </cell>
          <cell r="Z1386" t="str">
            <v>538-0052</v>
          </cell>
          <cell r="AA1386" t="str">
            <v>大阪府</v>
          </cell>
          <cell r="AB1386" t="str">
            <v>大阪市鶴見区横堤4-11-1</v>
          </cell>
          <cell r="AC1386" t="str">
            <v>カサーレ鶴見ノースプレイス702号</v>
          </cell>
          <cell r="AD1386" t="str">
            <v>090-4562-8369</v>
          </cell>
          <cell r="AE1386" t="str">
            <v>kaida.masayuki@panasonic-homes.com</v>
          </cell>
          <cell r="AF1386" t="str">
            <v>パナソニックリフォーム株式会社</v>
          </cell>
          <cell r="AG1386" t="str">
            <v>近畿支社　大阪北営業部　本町営業所</v>
          </cell>
          <cell r="AH1386" t="str">
            <v>541-0045</v>
          </cell>
          <cell r="AI1386" t="str">
            <v>大阪府</v>
          </cell>
          <cell r="AJ1386" t="str">
            <v>大阪市中央区道修町２丁目6ｰ6</v>
          </cell>
          <cell r="AK1386" t="str">
            <v>塩野日生ビル4階</v>
          </cell>
          <cell r="AL1386" t="str">
            <v>06-6203-8746</v>
          </cell>
          <cell r="AM1386" t="str">
            <v>①</v>
          </cell>
          <cell r="AN1386" t="str">
            <v>海田　政幸</v>
          </cell>
          <cell r="AO1386">
            <v>1</v>
          </cell>
          <cell r="AP1386">
            <v>1</v>
          </cell>
          <cell r="AS1386" t="str">
            <v>一括</v>
          </cell>
          <cell r="BA1386">
            <v>39</v>
          </cell>
          <cell r="BB1386" t="str">
            <v>○</v>
          </cell>
          <cell r="BC1386" t="str">
            <v>221400720040</v>
          </cell>
          <cell r="BD1386">
            <v>45128</v>
          </cell>
          <cell r="BE1386">
            <v>45131</v>
          </cell>
          <cell r="BF1386">
            <v>45148</v>
          </cell>
          <cell r="BG1386" t="str">
            <v>9:30</v>
          </cell>
          <cell r="BH1386" t="str">
            <v>17:00</v>
          </cell>
          <cell r="BI1386" t="str">
            <v>9:00</v>
          </cell>
          <cell r="BJ1386" t="str">
            <v>17:10</v>
          </cell>
          <cell r="BK1386" t="str">
            <v/>
          </cell>
          <cell r="BL1386" t="str">
            <v/>
          </cell>
        </row>
        <row r="1387">
          <cell r="A1387" t="str">
            <v>23-1400720-041</v>
          </cell>
          <cell r="B1387">
            <v>45113</v>
          </cell>
          <cell r="C1387">
            <v>45113</v>
          </cell>
          <cell r="F1387" t="str">
            <v>1400720</v>
          </cell>
          <cell r="G1387">
            <v>41</v>
          </cell>
          <cell r="H1387">
            <v>40</v>
          </cell>
          <cell r="I1387" t="str">
            <v>大阪</v>
          </cell>
          <cell r="J1387" t="str">
            <v>天満研修センター</v>
          </cell>
          <cell r="K1387" t="str">
            <v>101ホール</v>
          </cell>
          <cell r="L1387">
            <v>45127</v>
          </cell>
          <cell r="M1387">
            <v>45128</v>
          </cell>
          <cell r="O1387" t="str">
            <v>大阪</v>
          </cell>
          <cell r="P1387" t="str">
            <v>一般</v>
          </cell>
          <cell r="Q1387">
            <v>1</v>
          </cell>
          <cell r="R1387" t="str">
            <v>ウエシマ</v>
          </cell>
          <cell r="S1387" t="str">
            <v>ヒロシ</v>
          </cell>
          <cell r="T1387" t="str">
            <v>ウエシマ　ヒロシ</v>
          </cell>
          <cell r="U1387" t="str">
            <v>上嶌</v>
          </cell>
          <cell r="V1387" t="str">
            <v>浩</v>
          </cell>
          <cell r="W1387" t="str">
            <v>上嶌　浩</v>
          </cell>
          <cell r="X1387">
            <v>21739</v>
          </cell>
          <cell r="Y1387">
            <v>65</v>
          </cell>
          <cell r="Z1387" t="str">
            <v>630-2231</v>
          </cell>
          <cell r="AA1387" t="str">
            <v>奈良県</v>
          </cell>
          <cell r="AB1387" t="str">
            <v>山辺郡山添村勝原661</v>
          </cell>
          <cell r="AD1387" t="str">
            <v>090-7758-3356</v>
          </cell>
          <cell r="AE1387" t="str">
            <v>ueshima.hiroshi@ panasonic-homes.com</v>
          </cell>
          <cell r="AF1387" t="str">
            <v>パナソニックリフォーム株式会社</v>
          </cell>
          <cell r="AG1387" t="str">
            <v>近畿支社 奈良営業部 奈良第二営業所</v>
          </cell>
          <cell r="AH1387" t="str">
            <v>630-8001</v>
          </cell>
          <cell r="AI1387" t="str">
            <v>奈良県</v>
          </cell>
          <cell r="AJ1387" t="str">
            <v>奈良市法華寺町138番地1</v>
          </cell>
          <cell r="AK1387" t="str">
            <v>３階</v>
          </cell>
          <cell r="AL1387" t="str">
            <v>0742-36-5853</v>
          </cell>
          <cell r="AM1387" t="str">
            <v>⑥</v>
          </cell>
          <cell r="AN1387" t="str">
            <v>上嶌　浩</v>
          </cell>
          <cell r="AO1387">
            <v>1</v>
          </cell>
          <cell r="AP1387">
            <v>1</v>
          </cell>
          <cell r="AS1387" t="str">
            <v>一括</v>
          </cell>
          <cell r="BA1387">
            <v>39</v>
          </cell>
          <cell r="BB1387" t="str">
            <v>○</v>
          </cell>
          <cell r="BC1387" t="str">
            <v>221400720041</v>
          </cell>
          <cell r="BD1387">
            <v>45128</v>
          </cell>
          <cell r="BE1387">
            <v>45131</v>
          </cell>
          <cell r="BF1387">
            <v>45148</v>
          </cell>
          <cell r="BG1387" t="str">
            <v>9:30</v>
          </cell>
          <cell r="BH1387" t="str">
            <v>17:00</v>
          </cell>
          <cell r="BI1387" t="str">
            <v>9:00</v>
          </cell>
          <cell r="BJ1387" t="str">
            <v>17:10</v>
          </cell>
          <cell r="BK1387" t="str">
            <v/>
          </cell>
          <cell r="BL1387" t="str">
            <v/>
          </cell>
        </row>
        <row r="1388">
          <cell r="A1388" t="str">
            <v>23-1400720-042</v>
          </cell>
          <cell r="B1388">
            <v>45113</v>
          </cell>
          <cell r="C1388">
            <v>45113</v>
          </cell>
          <cell r="F1388" t="str">
            <v>1400720</v>
          </cell>
          <cell r="G1388">
            <v>42</v>
          </cell>
          <cell r="H1388">
            <v>40</v>
          </cell>
          <cell r="I1388" t="str">
            <v>大阪</v>
          </cell>
          <cell r="J1388" t="str">
            <v>天満研修センター</v>
          </cell>
          <cell r="K1388" t="str">
            <v>101ホール</v>
          </cell>
          <cell r="L1388">
            <v>45127</v>
          </cell>
          <cell r="M1388">
            <v>45128</v>
          </cell>
          <cell r="O1388" t="str">
            <v>大阪</v>
          </cell>
          <cell r="P1388" t="str">
            <v>一般</v>
          </cell>
          <cell r="Q1388">
            <v>1</v>
          </cell>
          <cell r="R1388" t="str">
            <v>ウラシマ</v>
          </cell>
          <cell r="S1388" t="str">
            <v>ナオキ</v>
          </cell>
          <cell r="T1388" t="str">
            <v>ウラシマ　ナオキ</v>
          </cell>
          <cell r="U1388" t="str">
            <v>浦島</v>
          </cell>
          <cell r="V1388" t="str">
            <v>直生</v>
          </cell>
          <cell r="W1388" t="str">
            <v>浦島　直生</v>
          </cell>
          <cell r="X1388">
            <v>34603</v>
          </cell>
          <cell r="Y1388">
            <v>29</v>
          </cell>
          <cell r="Z1388" t="str">
            <v>552-0007</v>
          </cell>
          <cell r="AA1388" t="str">
            <v>大阪府</v>
          </cell>
          <cell r="AB1388" t="str">
            <v>大阪市港区弁天4丁目2番7号</v>
          </cell>
          <cell r="AD1388" t="str">
            <v>080-3813-1517</v>
          </cell>
          <cell r="AE1388" t="str">
            <v>urashimagumi@ybb.ne.jp</v>
          </cell>
          <cell r="AF1388" t="str">
            <v>株式会社浦島組</v>
          </cell>
          <cell r="AG1388" t="str">
            <v>工事部</v>
          </cell>
          <cell r="AH1388" t="str">
            <v>552-0007</v>
          </cell>
          <cell r="AI1388" t="str">
            <v>大阪府</v>
          </cell>
          <cell r="AJ1388" t="str">
            <v>大阪市港区弁天4丁目2番7号</v>
          </cell>
          <cell r="AL1388" t="str">
            <v>06-6573-8643</v>
          </cell>
          <cell r="AM1388" t="str">
            <v>①</v>
          </cell>
          <cell r="AN1388" t="str">
            <v>浦島　直生</v>
          </cell>
          <cell r="AO1388">
            <v>1</v>
          </cell>
          <cell r="AP1388">
            <v>1</v>
          </cell>
          <cell r="AS1388" t="str">
            <v>三菱</v>
          </cell>
          <cell r="AT1388">
            <v>45114</v>
          </cell>
          <cell r="BA1388">
            <v>39</v>
          </cell>
          <cell r="BB1388" t="str">
            <v>○</v>
          </cell>
          <cell r="BC1388" t="str">
            <v>221400720042</v>
          </cell>
          <cell r="BD1388">
            <v>45128</v>
          </cell>
          <cell r="BE1388">
            <v>45131</v>
          </cell>
          <cell r="BF1388">
            <v>45148</v>
          </cell>
          <cell r="BG1388" t="str">
            <v>9:30</v>
          </cell>
          <cell r="BH1388" t="str">
            <v>17:00</v>
          </cell>
          <cell r="BI1388" t="str">
            <v>9:00</v>
          </cell>
          <cell r="BJ1388" t="str">
            <v>17:10</v>
          </cell>
          <cell r="BK1388" t="str">
            <v/>
          </cell>
          <cell r="BL1388" t="str">
            <v/>
          </cell>
        </row>
        <row r="1389">
          <cell r="A1389" t="str">
            <v>23-1400720-043</v>
          </cell>
          <cell r="B1389">
            <v>45113</v>
          </cell>
          <cell r="C1389">
            <v>45113</v>
          </cell>
          <cell r="F1389" t="str">
            <v>1400720</v>
          </cell>
          <cell r="G1389">
            <v>43</v>
          </cell>
          <cell r="H1389">
            <v>40</v>
          </cell>
          <cell r="I1389" t="str">
            <v>大阪</v>
          </cell>
          <cell r="J1389" t="str">
            <v>天満研修センター</v>
          </cell>
          <cell r="K1389" t="str">
            <v>101ホール</v>
          </cell>
          <cell r="L1389">
            <v>45127</v>
          </cell>
          <cell r="M1389">
            <v>45128</v>
          </cell>
          <cell r="O1389" t="str">
            <v>大阪</v>
          </cell>
          <cell r="P1389" t="str">
            <v>一般</v>
          </cell>
          <cell r="Q1389">
            <v>1</v>
          </cell>
          <cell r="R1389" t="str">
            <v>フジタ</v>
          </cell>
          <cell r="S1389" t="str">
            <v>ケイスケ</v>
          </cell>
          <cell r="T1389" t="str">
            <v>フジタ　ケイスケ</v>
          </cell>
          <cell r="U1389" t="str">
            <v>藤田</v>
          </cell>
          <cell r="V1389" t="str">
            <v>圭祐</v>
          </cell>
          <cell r="W1389" t="str">
            <v>藤田　圭祐</v>
          </cell>
          <cell r="X1389">
            <v>32048</v>
          </cell>
          <cell r="Y1389">
            <v>35</v>
          </cell>
          <cell r="Z1389" t="str">
            <v>579-8014</v>
          </cell>
          <cell r="AA1389" t="str">
            <v>大阪府</v>
          </cell>
          <cell r="AB1389" t="str">
            <v>東大阪市中石切町5-1-12</v>
          </cell>
          <cell r="AC1389" t="str">
            <v/>
          </cell>
          <cell r="AD1389" t="str">
            <v>080-3034-6209</v>
          </cell>
          <cell r="AE1389" t="str">
            <v>daiei-1@ace.ocn.ne.jp</v>
          </cell>
          <cell r="AF1389" t="str">
            <v>株式会社住まい工房大栄</v>
          </cell>
          <cell r="AH1389" t="str">
            <v>579-8036</v>
          </cell>
          <cell r="AI1389" t="str">
            <v>大阪府</v>
          </cell>
          <cell r="AJ1389" t="str">
            <v>東大阪市鷹殿町19-9</v>
          </cell>
          <cell r="AK1389" t="str">
            <v/>
          </cell>
          <cell r="AL1389" t="str">
            <v>072-968-9592</v>
          </cell>
          <cell r="AM1389" t="str">
            <v>⑥</v>
          </cell>
          <cell r="AN1389" t="str">
            <v>藤田　圭祐</v>
          </cell>
          <cell r="AO1389">
            <v>0</v>
          </cell>
          <cell r="AP1389">
            <v>0</v>
          </cell>
          <cell r="AS1389" t="str">
            <v>三菱</v>
          </cell>
          <cell r="AT1389">
            <v>45114</v>
          </cell>
          <cell r="BA1389">
            <v>39</v>
          </cell>
          <cell r="BB1389" t="str">
            <v>○</v>
          </cell>
          <cell r="BC1389" t="str">
            <v>221400720043</v>
          </cell>
          <cell r="BD1389">
            <v>45128</v>
          </cell>
          <cell r="BE1389">
            <v>45131</v>
          </cell>
          <cell r="BF1389">
            <v>45148</v>
          </cell>
          <cell r="BG1389" t="str">
            <v>9:30</v>
          </cell>
          <cell r="BH1389" t="str">
            <v>17:00</v>
          </cell>
          <cell r="BI1389" t="str">
            <v>9:00</v>
          </cell>
          <cell r="BJ1389" t="str">
            <v>17:10</v>
          </cell>
          <cell r="BK1389" t="str">
            <v/>
          </cell>
          <cell r="BL1389" t="str">
            <v/>
          </cell>
        </row>
        <row r="1390">
          <cell r="A1390" t="str">
            <v>23-1400720-044</v>
          </cell>
          <cell r="B1390">
            <v>45116</v>
          </cell>
          <cell r="C1390">
            <v>45114</v>
          </cell>
          <cell r="F1390" t="str">
            <v>1400720</v>
          </cell>
          <cell r="G1390">
            <v>44</v>
          </cell>
          <cell r="H1390">
            <v>40</v>
          </cell>
          <cell r="I1390" t="str">
            <v>大阪</v>
          </cell>
          <cell r="J1390" t="str">
            <v>天満研修センター</v>
          </cell>
          <cell r="K1390" t="str">
            <v>101ホール</v>
          </cell>
          <cell r="L1390">
            <v>45127</v>
          </cell>
          <cell r="M1390">
            <v>45128</v>
          </cell>
          <cell r="O1390" t="str">
            <v>大阪</v>
          </cell>
          <cell r="P1390" t="str">
            <v>一般</v>
          </cell>
          <cell r="Q1390">
            <v>1</v>
          </cell>
          <cell r="R1390" t="str">
            <v>オノ</v>
          </cell>
          <cell r="S1390" t="str">
            <v>マリコ</v>
          </cell>
          <cell r="T1390" t="str">
            <v>オノ　マリコ</v>
          </cell>
          <cell r="U1390" t="str">
            <v>小野</v>
          </cell>
          <cell r="V1390" t="str">
            <v>真理子</v>
          </cell>
          <cell r="W1390" t="str">
            <v>小野　真理子</v>
          </cell>
          <cell r="X1390">
            <v>33853</v>
          </cell>
          <cell r="Y1390">
            <v>30</v>
          </cell>
          <cell r="Z1390" t="str">
            <v>636-0012</v>
          </cell>
          <cell r="AA1390" t="str">
            <v>奈良県</v>
          </cell>
          <cell r="AB1390" t="str">
            <v>北葛城郡王寺町本町5-20-5</v>
          </cell>
          <cell r="AC1390" t="str">
            <v/>
          </cell>
          <cell r="AD1390" t="str">
            <v>080-1401-7743</v>
          </cell>
          <cell r="AE1390" t="str">
            <v>ono.mariko001@panasonic-homes.com</v>
          </cell>
          <cell r="AF1390" t="str">
            <v>パナソニックリフォーム株式会社</v>
          </cell>
          <cell r="AG1390" t="str">
            <v>近畿支社　大阪北営業部　京阪店</v>
          </cell>
          <cell r="AH1390" t="str">
            <v>573-1188</v>
          </cell>
          <cell r="AI1390" t="str">
            <v>大阪府</v>
          </cell>
          <cell r="AJ1390" t="str">
            <v>枚方市磯島北町36-8</v>
          </cell>
          <cell r="AK1390" t="str">
            <v/>
          </cell>
          <cell r="AL1390" t="str">
            <v>072-848-5871</v>
          </cell>
          <cell r="AM1390" t="str">
            <v>①</v>
          </cell>
          <cell r="AN1390" t="str">
            <v>小野　真理子</v>
          </cell>
          <cell r="AO1390">
            <v>1</v>
          </cell>
          <cell r="AP1390">
            <v>1</v>
          </cell>
          <cell r="AS1390" t="str">
            <v>一括</v>
          </cell>
          <cell r="BA1390">
            <v>39</v>
          </cell>
          <cell r="BB1390" t="str">
            <v>○</v>
          </cell>
          <cell r="BC1390" t="str">
            <v>221400720044</v>
          </cell>
          <cell r="BD1390">
            <v>45128</v>
          </cell>
          <cell r="BE1390">
            <v>45131</v>
          </cell>
          <cell r="BF1390">
            <v>45148</v>
          </cell>
          <cell r="BG1390" t="str">
            <v>9:30</v>
          </cell>
          <cell r="BH1390" t="str">
            <v>17:00</v>
          </cell>
          <cell r="BI1390" t="str">
            <v>9:00</v>
          </cell>
          <cell r="BJ1390" t="str">
            <v>17:10</v>
          </cell>
          <cell r="BK1390" t="str">
            <v/>
          </cell>
          <cell r="BL1390" t="str">
            <v/>
          </cell>
        </row>
        <row r="1391">
          <cell r="A1391" t="str">
            <v>23-1400720-045</v>
          </cell>
          <cell r="B1391">
            <v>45113</v>
          </cell>
          <cell r="C1391">
            <v>45114</v>
          </cell>
          <cell r="F1391" t="str">
            <v>1400720</v>
          </cell>
          <cell r="G1391">
            <v>45</v>
          </cell>
          <cell r="H1391">
            <v>40</v>
          </cell>
          <cell r="I1391" t="str">
            <v>大阪</v>
          </cell>
          <cell r="J1391" t="str">
            <v>天満研修センター</v>
          </cell>
          <cell r="K1391" t="str">
            <v>101ホール</v>
          </cell>
          <cell r="L1391">
            <v>45127</v>
          </cell>
          <cell r="M1391">
            <v>45128</v>
          </cell>
          <cell r="O1391" t="str">
            <v>大阪</v>
          </cell>
          <cell r="P1391" t="str">
            <v>一般</v>
          </cell>
          <cell r="Q1391">
            <v>1</v>
          </cell>
          <cell r="R1391" t="str">
            <v>ナカミチ</v>
          </cell>
          <cell r="S1391" t="str">
            <v>ツネカ</v>
          </cell>
          <cell r="T1391" t="str">
            <v>ナカミチ　ツネカ</v>
          </cell>
          <cell r="U1391" t="str">
            <v>中道</v>
          </cell>
          <cell r="V1391" t="str">
            <v>典香</v>
          </cell>
          <cell r="W1391" t="str">
            <v>中道　典香</v>
          </cell>
          <cell r="X1391">
            <v>35542</v>
          </cell>
          <cell r="Y1391">
            <v>26</v>
          </cell>
          <cell r="Z1391" t="str">
            <v>665-0883</v>
          </cell>
          <cell r="AA1391" t="str">
            <v>兵庫県</v>
          </cell>
          <cell r="AB1391" t="str">
            <v>宝塚市山本中1丁目8-17</v>
          </cell>
          <cell r="AC1391" t="str">
            <v>MJアゼリア202号室</v>
          </cell>
          <cell r="AD1391" t="str">
            <v>080-2522-4369</v>
          </cell>
          <cell r="AE1391" t="str">
            <v>nakamichi.tsuneka@panasonic-homes.com</v>
          </cell>
          <cell r="AF1391" t="str">
            <v>パナソニックリフォーム株式会社</v>
          </cell>
          <cell r="AG1391" t="str">
            <v>近畿支社神戸営業部</v>
          </cell>
          <cell r="AH1391" t="str">
            <v>650-0034</v>
          </cell>
          <cell r="AI1391" t="str">
            <v>兵庫県</v>
          </cell>
          <cell r="AJ1391" t="str">
            <v>神戸市中央区69番</v>
          </cell>
          <cell r="AK1391" t="str">
            <v>三宮第一生命ビルディング9階</v>
          </cell>
          <cell r="AL1391" t="str">
            <v>078-392-8747</v>
          </cell>
          <cell r="AM1391" t="str">
            <v>①</v>
          </cell>
          <cell r="AN1391" t="str">
            <v>中道　典香</v>
          </cell>
          <cell r="AO1391">
            <v>1</v>
          </cell>
          <cell r="AP1391">
            <v>1</v>
          </cell>
          <cell r="AS1391" t="str">
            <v>一括</v>
          </cell>
          <cell r="BA1391">
            <v>40</v>
          </cell>
          <cell r="BB1391" t="str">
            <v>○</v>
          </cell>
          <cell r="BC1391" t="str">
            <v>221400720045</v>
          </cell>
          <cell r="BD1391">
            <v>45128</v>
          </cell>
          <cell r="BE1391">
            <v>45131</v>
          </cell>
          <cell r="BF1391">
            <v>45148</v>
          </cell>
          <cell r="BG1391" t="str">
            <v>9:30</v>
          </cell>
          <cell r="BH1391" t="str">
            <v>17:00</v>
          </cell>
          <cell r="BI1391" t="str">
            <v>9:00</v>
          </cell>
          <cell r="BJ1391" t="str">
            <v>17:10</v>
          </cell>
          <cell r="BK1391" t="str">
            <v/>
          </cell>
          <cell r="BL1391" t="str">
            <v/>
          </cell>
        </row>
        <row r="1392">
          <cell r="A1392" t="str">
            <v>23-1400720-046</v>
          </cell>
          <cell r="B1392">
            <v>45053</v>
          </cell>
          <cell r="F1392" t="str">
            <v>1400720</v>
          </cell>
          <cell r="G1392">
            <v>46</v>
          </cell>
          <cell r="H1392">
            <v>40</v>
          </cell>
          <cell r="I1392" t="str">
            <v>大阪</v>
          </cell>
          <cell r="J1392" t="str">
            <v>天満研修センター</v>
          </cell>
          <cell r="K1392" t="str">
            <v>101ホール</v>
          </cell>
          <cell r="L1392">
            <v>45127</v>
          </cell>
          <cell r="M1392">
            <v>45128</v>
          </cell>
          <cell r="O1392" t="str">
            <v>大阪</v>
          </cell>
          <cell r="P1392" t="str">
            <v>一般</v>
          </cell>
          <cell r="Q1392">
            <v>1</v>
          </cell>
          <cell r="R1392" t="str">
            <v>スザキ</v>
          </cell>
          <cell r="S1392" t="str">
            <v>タツヤ</v>
          </cell>
          <cell r="T1392" t="str">
            <v>スザキ　タツヤ</v>
          </cell>
          <cell r="U1392" t="str">
            <v>寿崎</v>
          </cell>
          <cell r="V1392" t="str">
            <v>達也</v>
          </cell>
          <cell r="W1392" t="str">
            <v>寿崎　達也</v>
          </cell>
          <cell r="X1392">
            <v>34681</v>
          </cell>
          <cell r="Y1392">
            <v>28</v>
          </cell>
          <cell r="Z1392" t="str">
            <v>661-0044</v>
          </cell>
          <cell r="AA1392" t="str">
            <v>兵庫県</v>
          </cell>
          <cell r="AB1392" t="str">
            <v>尼崎市武庫町2丁目5-6</v>
          </cell>
          <cell r="AC1392" t="str">
            <v>リフォーレTM501</v>
          </cell>
          <cell r="AD1392" t="str">
            <v>080-1402-7233</v>
          </cell>
          <cell r="AE1392" t="str">
            <v>suzaki.tatsuya@panasonic-homes.com</v>
          </cell>
          <cell r="AF1392" t="str">
            <v>パナソニックリフォーム株式会社</v>
          </cell>
          <cell r="AG1392" t="str">
            <v>近畿支社神戸営業部</v>
          </cell>
          <cell r="AH1392" t="str">
            <v>650-0034</v>
          </cell>
          <cell r="AI1392" t="str">
            <v>兵庫県</v>
          </cell>
          <cell r="AJ1392" t="str">
            <v>神戸市中央区69番</v>
          </cell>
          <cell r="AK1392" t="str">
            <v>三宮第一生命ビルディング9階</v>
          </cell>
          <cell r="AL1392" t="str">
            <v>078-392-8747</v>
          </cell>
          <cell r="AM1392" t="str">
            <v>①</v>
          </cell>
          <cell r="AN1392" t="str">
            <v>寿崎　達也</v>
          </cell>
          <cell r="AO1392">
            <v>1</v>
          </cell>
          <cell r="AP1392">
            <v>1</v>
          </cell>
          <cell r="AS1392" t="str">
            <v>一括</v>
          </cell>
          <cell r="BA1392">
            <v>34</v>
          </cell>
          <cell r="BB1392" t="str">
            <v>○</v>
          </cell>
          <cell r="BC1392" t="str">
            <v>221400720046</v>
          </cell>
          <cell r="BD1392">
            <v>45128</v>
          </cell>
          <cell r="BE1392">
            <v>45131</v>
          </cell>
          <cell r="BF1392">
            <v>45148</v>
          </cell>
          <cell r="BG1392" t="str">
            <v>9:30</v>
          </cell>
          <cell r="BH1392" t="str">
            <v>17:00</v>
          </cell>
          <cell r="BI1392" t="str">
            <v>9:00</v>
          </cell>
          <cell r="BJ1392" t="str">
            <v>17:10</v>
          </cell>
          <cell r="BK1392" t="str">
            <v/>
          </cell>
          <cell r="BL1392" t="str">
            <v/>
          </cell>
        </row>
        <row r="1393">
          <cell r="A1393" t="str">
            <v>23-1400720-047</v>
          </cell>
          <cell r="B1393">
            <v>45053</v>
          </cell>
          <cell r="F1393" t="str">
            <v>1400720</v>
          </cell>
          <cell r="G1393">
            <v>47</v>
          </cell>
          <cell r="H1393">
            <v>40</v>
          </cell>
          <cell r="I1393" t="str">
            <v>大阪</v>
          </cell>
          <cell r="J1393" t="str">
            <v>天満研修センター</v>
          </cell>
          <cell r="K1393" t="str">
            <v>101ホール</v>
          </cell>
          <cell r="L1393">
            <v>45127</v>
          </cell>
          <cell r="M1393">
            <v>45128</v>
          </cell>
          <cell r="O1393" t="str">
            <v>大阪</v>
          </cell>
          <cell r="P1393" t="str">
            <v>一般</v>
          </cell>
          <cell r="Q1393">
            <v>1</v>
          </cell>
          <cell r="R1393" t="str">
            <v>モトキ</v>
          </cell>
          <cell r="S1393" t="str">
            <v>ケイジ</v>
          </cell>
          <cell r="T1393" t="str">
            <v>モトキ　ケイジ</v>
          </cell>
          <cell r="U1393" t="str">
            <v>元木</v>
          </cell>
          <cell r="V1393" t="str">
            <v>啓二</v>
          </cell>
          <cell r="W1393" t="str">
            <v>元木　啓二</v>
          </cell>
          <cell r="X1393">
            <v>30552</v>
          </cell>
          <cell r="Y1393">
            <v>41</v>
          </cell>
          <cell r="Z1393" t="str">
            <v>561-0858</v>
          </cell>
          <cell r="AA1393" t="str">
            <v>大阪府</v>
          </cell>
          <cell r="AB1393" t="str">
            <v>豊中市服部西町3-4-13</v>
          </cell>
          <cell r="AD1393" t="str">
            <v>090-9209-6351</v>
          </cell>
          <cell r="AE1393" t="str">
            <v>motoki.keiji@panasonic-homes.com</v>
          </cell>
          <cell r="AF1393" t="str">
            <v>パナソニックリフォーム株式会社</v>
          </cell>
          <cell r="AG1393" t="str">
            <v>近畿支社神戸営業部</v>
          </cell>
          <cell r="AH1393" t="str">
            <v>650-0034</v>
          </cell>
          <cell r="AI1393" t="str">
            <v>兵庫県</v>
          </cell>
          <cell r="AJ1393" t="str">
            <v>神戸市中央区69番</v>
          </cell>
          <cell r="AK1393" t="str">
            <v>三宮第一生命ビルディング9階</v>
          </cell>
          <cell r="AL1393" t="str">
            <v>078-392-8747</v>
          </cell>
          <cell r="AM1393" t="str">
            <v>⑥</v>
          </cell>
          <cell r="AN1393" t="str">
            <v>元木　啓二</v>
          </cell>
          <cell r="AO1393">
            <v>1</v>
          </cell>
          <cell r="AP1393">
            <v>1</v>
          </cell>
          <cell r="AS1393" t="str">
            <v>一括</v>
          </cell>
          <cell r="BA1393">
            <v>40</v>
          </cell>
          <cell r="BB1393" t="str">
            <v>○</v>
          </cell>
          <cell r="BC1393" t="str">
            <v>221400720047</v>
          </cell>
          <cell r="BD1393">
            <v>45128</v>
          </cell>
          <cell r="BE1393">
            <v>45131</v>
          </cell>
          <cell r="BF1393">
            <v>45148</v>
          </cell>
          <cell r="BG1393" t="str">
            <v>9:30</v>
          </cell>
          <cell r="BH1393" t="str">
            <v>17:00</v>
          </cell>
          <cell r="BI1393" t="str">
            <v>9:00</v>
          </cell>
          <cell r="BJ1393" t="str">
            <v>17:10</v>
          </cell>
          <cell r="BK1393" t="str">
            <v/>
          </cell>
          <cell r="BL1393" t="str">
            <v/>
          </cell>
        </row>
        <row r="1394">
          <cell r="A1394" t="str">
            <v>23-1400720-048</v>
          </cell>
          <cell r="B1394">
            <v>45111</v>
          </cell>
          <cell r="C1394">
            <v>45114</v>
          </cell>
          <cell r="F1394" t="str">
            <v>1400720</v>
          </cell>
          <cell r="G1394">
            <v>48</v>
          </cell>
          <cell r="H1394">
            <v>40</v>
          </cell>
          <cell r="I1394" t="str">
            <v>大阪</v>
          </cell>
          <cell r="J1394" t="str">
            <v>天満研修センター</v>
          </cell>
          <cell r="K1394" t="str">
            <v>101ホール</v>
          </cell>
          <cell r="L1394">
            <v>45127</v>
          </cell>
          <cell r="M1394">
            <v>45128</v>
          </cell>
          <cell r="O1394" t="str">
            <v>大阪</v>
          </cell>
          <cell r="P1394" t="str">
            <v>一般</v>
          </cell>
          <cell r="Q1394">
            <v>1</v>
          </cell>
          <cell r="R1394" t="str">
            <v>オオヨシ</v>
          </cell>
          <cell r="S1394" t="str">
            <v>コウジ</v>
          </cell>
          <cell r="T1394" t="str">
            <v>オオヨシ　コウジ</v>
          </cell>
          <cell r="U1394" t="str">
            <v>大吉</v>
          </cell>
          <cell r="V1394" t="str">
            <v>弘二</v>
          </cell>
          <cell r="W1394" t="str">
            <v>大吉　弘二</v>
          </cell>
          <cell r="X1394">
            <v>23859</v>
          </cell>
          <cell r="Y1394">
            <v>58</v>
          </cell>
          <cell r="Z1394" t="str">
            <v>569-0097</v>
          </cell>
          <cell r="AA1394" t="str">
            <v>大阪府</v>
          </cell>
          <cell r="AB1394" t="str">
            <v>高槻市高垣町31-1</v>
          </cell>
          <cell r="AC1394" t="str">
            <v/>
          </cell>
          <cell r="AD1394" t="str">
            <v>080-5765-8880</v>
          </cell>
          <cell r="AE1394" t="str">
            <v>ooyoshi@sanyo-kyodo.co.jp</v>
          </cell>
          <cell r="AF1394" t="str">
            <v>三陽協同建設株式会社</v>
          </cell>
          <cell r="AG1394" t="str">
            <v>工事部</v>
          </cell>
          <cell r="AH1394" t="str">
            <v>536-0002</v>
          </cell>
          <cell r="AI1394" t="str">
            <v>大阪府</v>
          </cell>
          <cell r="AJ1394" t="str">
            <v>大阪市城東区今福東3-6-1</v>
          </cell>
          <cell r="AK1394" t="str">
            <v/>
          </cell>
          <cell r="AL1394" t="str">
            <v>06-6931-4143</v>
          </cell>
          <cell r="AM1394" t="str">
            <v>⑥</v>
          </cell>
          <cell r="AN1394" t="str">
            <v>大吉　弘二</v>
          </cell>
          <cell r="AO1394">
            <v>1</v>
          </cell>
          <cell r="AP1394">
            <v>0</v>
          </cell>
          <cell r="AS1394" t="str">
            <v>三菱</v>
          </cell>
          <cell r="AT1394">
            <v>45117</v>
          </cell>
          <cell r="AV1394">
            <v>45127</v>
          </cell>
          <cell r="AW1394" t="str">
            <v>三陽協同建設株式会社</v>
          </cell>
          <cell r="AX1394" t="str">
            <v>御中</v>
          </cell>
          <cell r="AY1394">
            <v>45131</v>
          </cell>
          <cell r="BA1394">
            <v>40</v>
          </cell>
          <cell r="BB1394" t="str">
            <v>○</v>
          </cell>
          <cell r="BC1394" t="str">
            <v>221400720048</v>
          </cell>
          <cell r="BD1394">
            <v>45128</v>
          </cell>
          <cell r="BE1394">
            <v>45131</v>
          </cell>
          <cell r="BF1394">
            <v>45148</v>
          </cell>
          <cell r="BG1394" t="str">
            <v>9:30</v>
          </cell>
          <cell r="BH1394" t="str">
            <v>17:00</v>
          </cell>
          <cell r="BI1394" t="str">
            <v>9:00</v>
          </cell>
          <cell r="BJ1394" t="str">
            <v>17:10</v>
          </cell>
          <cell r="BK1394" t="str">
            <v/>
          </cell>
          <cell r="BL1394" t="str">
            <v/>
          </cell>
        </row>
        <row r="1395">
          <cell r="A1395" t="str">
            <v>日程変更</v>
          </cell>
          <cell r="B1395">
            <v>45113</v>
          </cell>
          <cell r="C1395">
            <v>45114</v>
          </cell>
          <cell r="F1395" t="str">
            <v>1400720</v>
          </cell>
          <cell r="G1395">
            <v>49</v>
          </cell>
          <cell r="H1395">
            <v>40</v>
          </cell>
          <cell r="I1395" t="str">
            <v>大阪</v>
          </cell>
          <cell r="J1395" t="str">
            <v>天満研修センター</v>
          </cell>
          <cell r="K1395" t="str">
            <v>101ホール</v>
          </cell>
          <cell r="L1395">
            <v>45127</v>
          </cell>
          <cell r="M1395">
            <v>45128</v>
          </cell>
          <cell r="O1395" t="str">
            <v>大阪</v>
          </cell>
          <cell r="P1395" t="str">
            <v>一般</v>
          </cell>
          <cell r="Q1395">
            <v>1</v>
          </cell>
          <cell r="R1395" t="str">
            <v>タニヤマ</v>
          </cell>
          <cell r="S1395" t="str">
            <v>ホシオ</v>
          </cell>
          <cell r="T1395" t="str">
            <v>タニヤマ　ホシオ</v>
          </cell>
          <cell r="U1395" t="str">
            <v>谷山</v>
          </cell>
          <cell r="V1395" t="str">
            <v>星雄</v>
          </cell>
          <cell r="W1395" t="str">
            <v>谷山　星雄</v>
          </cell>
          <cell r="X1395">
            <v>27265</v>
          </cell>
          <cell r="Y1395">
            <v>48</v>
          </cell>
          <cell r="Z1395" t="str">
            <v>533-0005</v>
          </cell>
          <cell r="AA1395" t="str">
            <v>大阪府</v>
          </cell>
          <cell r="AB1395" t="str">
            <v>大阪市東淀川区瑞光２丁目１０番２４号</v>
          </cell>
          <cell r="AC1395" t="str">
            <v>スタンドアップ瑞光２０６</v>
          </cell>
          <cell r="AD1395" t="str">
            <v>080-8943-3896</v>
          </cell>
          <cell r="AE1395" t="str">
            <v>taniyama.hoshio@panasonic-homes.com</v>
          </cell>
          <cell r="AF1395" t="str">
            <v>パナソニックリフォーム株式会社</v>
          </cell>
          <cell r="AG1395" t="str">
            <v>近畿支社　大阪北営業部　本町営業所</v>
          </cell>
          <cell r="AH1395" t="str">
            <v>541-0045</v>
          </cell>
          <cell r="AI1395" t="str">
            <v>大阪府</v>
          </cell>
          <cell r="AJ1395" t="str">
            <v>大阪市中央区道修町２丁目6ｰ6</v>
          </cell>
          <cell r="AK1395" t="str">
            <v>塩野日生ビル4階</v>
          </cell>
          <cell r="AL1395" t="str">
            <v>06-6203-8746</v>
          </cell>
          <cell r="AM1395" t="str">
            <v>①</v>
          </cell>
          <cell r="AN1395" t="str">
            <v>谷山星雄</v>
          </cell>
          <cell r="AO1395">
            <v>1</v>
          </cell>
          <cell r="AP1395">
            <v>1</v>
          </cell>
          <cell r="AS1395" t="str">
            <v>一括</v>
          </cell>
          <cell r="BA1395" t="str">
            <v/>
          </cell>
          <cell r="BB1395" t="str">
            <v/>
          </cell>
          <cell r="BC1395" t="str">
            <v/>
          </cell>
          <cell r="BD1395" t="str">
            <v/>
          </cell>
          <cell r="BE1395" t="str">
            <v/>
          </cell>
          <cell r="BF1395" t="str">
            <v/>
          </cell>
          <cell r="BG1395" t="str">
            <v>9:30</v>
          </cell>
          <cell r="BH1395" t="str">
            <v>17:00</v>
          </cell>
          <cell r="BI1395" t="str">
            <v>9:00</v>
          </cell>
          <cell r="BJ1395" t="str">
            <v>17:10</v>
          </cell>
          <cell r="BK1395" t="str">
            <v/>
          </cell>
          <cell r="BL1395" t="str">
            <v/>
          </cell>
        </row>
        <row r="1396">
          <cell r="A1396" t="str">
            <v>23-1400720-050</v>
          </cell>
          <cell r="B1396">
            <v>45114</v>
          </cell>
          <cell r="C1396">
            <v>45114</v>
          </cell>
          <cell r="F1396" t="str">
            <v>1400720</v>
          </cell>
          <cell r="G1396">
            <v>50</v>
          </cell>
          <cell r="H1396">
            <v>40</v>
          </cell>
          <cell r="I1396" t="str">
            <v>大阪</v>
          </cell>
          <cell r="J1396" t="str">
            <v>天満研修センター</v>
          </cell>
          <cell r="K1396" t="str">
            <v>101ホール</v>
          </cell>
          <cell r="L1396">
            <v>45127</v>
          </cell>
          <cell r="M1396">
            <v>45128</v>
          </cell>
          <cell r="O1396" t="str">
            <v>大阪</v>
          </cell>
          <cell r="P1396" t="str">
            <v>一般</v>
          </cell>
          <cell r="Q1396">
            <v>1</v>
          </cell>
          <cell r="R1396" t="str">
            <v>オオクボ</v>
          </cell>
          <cell r="S1396" t="str">
            <v>ヨネヒロ</v>
          </cell>
          <cell r="T1396" t="str">
            <v>オオクボ　ヨネヒロ</v>
          </cell>
          <cell r="U1396" t="str">
            <v>大久保</v>
          </cell>
          <cell r="V1396" t="str">
            <v>米宏</v>
          </cell>
          <cell r="W1396" t="str">
            <v>大久保　米宏</v>
          </cell>
          <cell r="X1396">
            <v>24624</v>
          </cell>
          <cell r="Y1396">
            <v>57</v>
          </cell>
          <cell r="Z1396" t="str">
            <v>522-0086</v>
          </cell>
          <cell r="AA1396" t="str">
            <v>滋賀県</v>
          </cell>
          <cell r="AB1396" t="str">
            <v>彦根市後三条町87番地</v>
          </cell>
          <cell r="AD1396" t="str">
            <v>090-3277-8582</v>
          </cell>
          <cell r="AE1396" t="str">
            <v>yonehiro@ookubokensetsu.co.jp</v>
          </cell>
          <cell r="AF1396" t="str">
            <v>大久保建設株式会社</v>
          </cell>
          <cell r="AH1396" t="str">
            <v>522-0086</v>
          </cell>
          <cell r="AI1396" t="str">
            <v>滋賀県</v>
          </cell>
          <cell r="AJ1396" t="str">
            <v>彦根市後三条町327-1番地</v>
          </cell>
          <cell r="AL1396" t="str">
            <v>0749-22-2602</v>
          </cell>
          <cell r="AM1396" t="str">
            <v>⑥</v>
          </cell>
          <cell r="AN1396" t="str">
            <v>大久保　米弘</v>
          </cell>
          <cell r="AO1396">
            <v>1</v>
          </cell>
          <cell r="AP1396">
            <v>1</v>
          </cell>
          <cell r="AS1396" t="str">
            <v>三菱</v>
          </cell>
          <cell r="AT1396">
            <v>45118</v>
          </cell>
          <cell r="BA1396">
            <v>39</v>
          </cell>
          <cell r="BB1396" t="str">
            <v>○</v>
          </cell>
          <cell r="BC1396" t="str">
            <v>221400720050</v>
          </cell>
          <cell r="BD1396">
            <v>45128</v>
          </cell>
          <cell r="BE1396">
            <v>45131</v>
          </cell>
          <cell r="BF1396">
            <v>45148</v>
          </cell>
          <cell r="BG1396" t="str">
            <v>9:30</v>
          </cell>
          <cell r="BH1396" t="str">
            <v>17:00</v>
          </cell>
          <cell r="BI1396" t="str">
            <v>9:00</v>
          </cell>
          <cell r="BJ1396" t="str">
            <v>17:10</v>
          </cell>
          <cell r="BK1396" t="str">
            <v/>
          </cell>
          <cell r="BL1396" t="str">
            <v/>
          </cell>
        </row>
        <row r="1397">
          <cell r="A1397" t="str">
            <v>23-1400720-051</v>
          </cell>
          <cell r="B1397">
            <v>45087</v>
          </cell>
          <cell r="C1397">
            <v>45114</v>
          </cell>
          <cell r="F1397" t="str">
            <v>1400720</v>
          </cell>
          <cell r="G1397">
            <v>51</v>
          </cell>
          <cell r="H1397">
            <v>40</v>
          </cell>
          <cell r="I1397" t="str">
            <v>大阪</v>
          </cell>
          <cell r="J1397" t="str">
            <v>天満研修センター</v>
          </cell>
          <cell r="K1397" t="str">
            <v>101ホール</v>
          </cell>
          <cell r="L1397">
            <v>45127</v>
          </cell>
          <cell r="M1397">
            <v>45128</v>
          </cell>
          <cell r="O1397" t="str">
            <v>大阪</v>
          </cell>
          <cell r="P1397" t="str">
            <v>一般</v>
          </cell>
          <cell r="Q1397">
            <v>1</v>
          </cell>
          <cell r="R1397" t="str">
            <v>フクヤス</v>
          </cell>
          <cell r="S1397" t="str">
            <v>コウジ</v>
          </cell>
          <cell r="T1397" t="str">
            <v>フクヤス　コウジ</v>
          </cell>
          <cell r="U1397" t="str">
            <v>福安</v>
          </cell>
          <cell r="V1397" t="str">
            <v>広治</v>
          </cell>
          <cell r="W1397" t="str">
            <v>福安　広治</v>
          </cell>
          <cell r="X1397">
            <v>27090</v>
          </cell>
          <cell r="Y1397">
            <v>49</v>
          </cell>
          <cell r="Z1397" t="str">
            <v>700-0976</v>
          </cell>
          <cell r="AA1397" t="str">
            <v>岡山県</v>
          </cell>
          <cell r="AB1397" t="str">
            <v>岡山市北区辰巳21－104</v>
          </cell>
          <cell r="AC1397" t="str">
            <v>グランツM103号</v>
          </cell>
          <cell r="AD1397" t="str">
            <v>080-3005-9580</v>
          </cell>
          <cell r="AE1397" t="str">
            <v>Kouji_Fukuyasu@home.misawa.co.jp</v>
          </cell>
          <cell r="AF1397" t="str">
            <v>ミサワホーム中国株式会社</v>
          </cell>
          <cell r="AG1397" t="str">
            <v>建設・CS本部</v>
          </cell>
          <cell r="AH1397" t="str">
            <v>700-0971</v>
          </cell>
          <cell r="AI1397" t="str">
            <v>岡山県</v>
          </cell>
          <cell r="AJ1397" t="str">
            <v>岡山市北区野田2丁目13番17号</v>
          </cell>
          <cell r="AK1397" t="str">
            <v/>
          </cell>
          <cell r="AL1397" t="str">
            <v>086-245-3233</v>
          </cell>
          <cell r="AM1397" t="str">
            <v>①</v>
          </cell>
          <cell r="AN1397" t="str">
            <v>福安　広治</v>
          </cell>
          <cell r="AO1397">
            <v>1</v>
          </cell>
          <cell r="AP1397">
            <v>1</v>
          </cell>
          <cell r="AS1397" t="str">
            <v>一括</v>
          </cell>
          <cell r="BA1397">
            <v>39</v>
          </cell>
          <cell r="BB1397" t="str">
            <v>○</v>
          </cell>
          <cell r="BC1397" t="str">
            <v>221400720051</v>
          </cell>
          <cell r="BD1397">
            <v>45128</v>
          </cell>
          <cell r="BE1397">
            <v>45131</v>
          </cell>
          <cell r="BF1397">
            <v>45148</v>
          </cell>
          <cell r="BG1397" t="str">
            <v>9:30</v>
          </cell>
          <cell r="BH1397" t="str">
            <v>17:00</v>
          </cell>
          <cell r="BI1397" t="str">
            <v>9:00</v>
          </cell>
          <cell r="BJ1397" t="str">
            <v>17:10</v>
          </cell>
          <cell r="BK1397" t="str">
            <v/>
          </cell>
          <cell r="BL1397" t="str">
            <v/>
          </cell>
        </row>
        <row r="1398">
          <cell r="A1398" t="str">
            <v>23-1400720-052</v>
          </cell>
          <cell r="B1398">
            <v>45113</v>
          </cell>
          <cell r="C1398">
            <v>45114</v>
          </cell>
          <cell r="F1398" t="str">
            <v>1400720</v>
          </cell>
          <cell r="G1398">
            <v>52</v>
          </cell>
          <cell r="H1398">
            <v>40</v>
          </cell>
          <cell r="I1398" t="str">
            <v>大阪</v>
          </cell>
          <cell r="J1398" t="str">
            <v>天満研修センター</v>
          </cell>
          <cell r="K1398" t="str">
            <v>101ホール</v>
          </cell>
          <cell r="L1398">
            <v>45127</v>
          </cell>
          <cell r="M1398">
            <v>45128</v>
          </cell>
          <cell r="O1398" t="str">
            <v>大阪</v>
          </cell>
          <cell r="P1398" t="str">
            <v>一般</v>
          </cell>
          <cell r="Q1398">
            <v>1</v>
          </cell>
          <cell r="R1398" t="str">
            <v>カワバタ</v>
          </cell>
          <cell r="S1398" t="str">
            <v>サトシ</v>
          </cell>
          <cell r="T1398" t="str">
            <v>カワバタ　サトシ</v>
          </cell>
          <cell r="U1398" t="str">
            <v>川端</v>
          </cell>
          <cell r="V1398" t="str">
            <v>悟嗣</v>
          </cell>
          <cell r="W1398" t="str">
            <v>川端　悟嗣</v>
          </cell>
          <cell r="X1398">
            <v>20151</v>
          </cell>
          <cell r="Y1398">
            <v>69</v>
          </cell>
          <cell r="Z1398" t="str">
            <v>560-0052</v>
          </cell>
          <cell r="AA1398" t="str">
            <v>大阪府</v>
          </cell>
          <cell r="AB1398" t="str">
            <v>豊中市春日町5丁目2-10</v>
          </cell>
          <cell r="AD1398" t="str">
            <v>090-8196-1820</v>
          </cell>
          <cell r="AE1398" t="str">
            <v>kawabata3033@outlook.jp</v>
          </cell>
          <cell r="AF1398" t="str">
            <v>TOAホーム</v>
          </cell>
          <cell r="AH1398" t="str">
            <v>560-0052</v>
          </cell>
          <cell r="AI1398" t="str">
            <v>大阪府</v>
          </cell>
          <cell r="AJ1398" t="str">
            <v>豊中市春日町5丁目2-10</v>
          </cell>
          <cell r="AL1398" t="str">
            <v>090-8196-1820</v>
          </cell>
          <cell r="AM1398" t="str">
            <v>⑥</v>
          </cell>
          <cell r="AN1398" t="str">
            <v>川端　悟嗣</v>
          </cell>
          <cell r="AO1398">
            <v>0</v>
          </cell>
          <cell r="AP1398">
            <v>0</v>
          </cell>
          <cell r="AS1398" t="str">
            <v>三菱</v>
          </cell>
          <cell r="AT1398">
            <v>45115</v>
          </cell>
          <cell r="AV1398">
            <v>45127</v>
          </cell>
          <cell r="AW1398" t="str">
            <v>TOAホーム　川端　悟嗣</v>
          </cell>
          <cell r="AX1398" t="str">
            <v>様</v>
          </cell>
          <cell r="AY1398">
            <v>45145</v>
          </cell>
          <cell r="BA1398">
            <v>39</v>
          </cell>
          <cell r="BB1398" t="str">
            <v>○</v>
          </cell>
          <cell r="BC1398" t="str">
            <v>221400720052</v>
          </cell>
          <cell r="BD1398">
            <v>45128</v>
          </cell>
          <cell r="BE1398">
            <v>45131</v>
          </cell>
          <cell r="BF1398">
            <v>45148</v>
          </cell>
          <cell r="BG1398" t="str">
            <v>9:30</v>
          </cell>
          <cell r="BH1398" t="str">
            <v>17:00</v>
          </cell>
          <cell r="BI1398" t="str">
            <v>9:00</v>
          </cell>
          <cell r="BJ1398" t="str">
            <v>17:10</v>
          </cell>
          <cell r="BK1398" t="str">
            <v/>
          </cell>
          <cell r="BL1398" t="str">
            <v/>
          </cell>
        </row>
        <row r="1399">
          <cell r="A1399" t="str">
            <v>23-1400720-053</v>
          </cell>
          <cell r="B1399">
            <v>45115</v>
          </cell>
          <cell r="C1399">
            <v>45117</v>
          </cell>
          <cell r="F1399" t="str">
            <v>1400720</v>
          </cell>
          <cell r="G1399">
            <v>53</v>
          </cell>
          <cell r="H1399">
            <v>40</v>
          </cell>
          <cell r="I1399" t="str">
            <v>大阪</v>
          </cell>
          <cell r="J1399" t="str">
            <v>天満研修センター</v>
          </cell>
          <cell r="K1399" t="str">
            <v>101ホール</v>
          </cell>
          <cell r="L1399">
            <v>45127</v>
          </cell>
          <cell r="M1399">
            <v>45128</v>
          </cell>
          <cell r="O1399" t="str">
            <v>大阪</v>
          </cell>
          <cell r="P1399" t="str">
            <v>一般</v>
          </cell>
          <cell r="Q1399">
            <v>1</v>
          </cell>
          <cell r="R1399" t="str">
            <v>ヤスモト</v>
          </cell>
          <cell r="S1399" t="str">
            <v>ミネキ</v>
          </cell>
          <cell r="T1399" t="str">
            <v>ヤスモト　ミネキ</v>
          </cell>
          <cell r="U1399" t="str">
            <v>安本</v>
          </cell>
          <cell r="V1399" t="str">
            <v>峰樹</v>
          </cell>
          <cell r="W1399" t="str">
            <v>安本　峰樹</v>
          </cell>
          <cell r="X1399">
            <v>27193</v>
          </cell>
          <cell r="Y1399">
            <v>49</v>
          </cell>
          <cell r="Z1399" t="str">
            <v>560-0021</v>
          </cell>
          <cell r="AA1399" t="str">
            <v>大阪府</v>
          </cell>
          <cell r="AB1399" t="str">
            <v>豊中市本町3-2-19</v>
          </cell>
          <cell r="AC1399" t="str">
            <v/>
          </cell>
          <cell r="AD1399" t="str">
            <v>080-6123-4259</v>
          </cell>
          <cell r="AE1399" t="str">
            <v>yasumoto@kjworks.co.jp</v>
          </cell>
          <cell r="AF1399" t="str">
            <v>株式会社ケイ・ジェイ・ワークス</v>
          </cell>
          <cell r="AH1399" t="str">
            <v>562-0028</v>
          </cell>
          <cell r="AI1399" t="str">
            <v>大阪府</v>
          </cell>
          <cell r="AJ1399" t="str">
            <v>箕面市彩都粟生南1-16-29</v>
          </cell>
          <cell r="AK1399" t="str">
            <v/>
          </cell>
          <cell r="AL1399" t="str">
            <v>072-728-5597</v>
          </cell>
          <cell r="AM1399" t="str">
            <v>⑥</v>
          </cell>
          <cell r="AN1399" t="str">
            <v>安本峰樹</v>
          </cell>
          <cell r="AO1399">
            <v>1</v>
          </cell>
          <cell r="AP1399">
            <v>0</v>
          </cell>
          <cell r="AS1399" t="str">
            <v>三菱</v>
          </cell>
          <cell r="AT1399">
            <v>45121</v>
          </cell>
          <cell r="BA1399">
            <v>38</v>
          </cell>
          <cell r="BB1399" t="str">
            <v>○</v>
          </cell>
          <cell r="BC1399" t="str">
            <v>221400720053</v>
          </cell>
          <cell r="BD1399">
            <v>45128</v>
          </cell>
          <cell r="BE1399">
            <v>45131</v>
          </cell>
          <cell r="BF1399">
            <v>45148</v>
          </cell>
          <cell r="BG1399" t="str">
            <v>9:30</v>
          </cell>
          <cell r="BH1399" t="str">
            <v>17:00</v>
          </cell>
          <cell r="BI1399" t="str">
            <v>9:00</v>
          </cell>
          <cell r="BJ1399" t="str">
            <v>17:10</v>
          </cell>
          <cell r="BK1399" t="str">
            <v/>
          </cell>
          <cell r="BL1399" t="str">
            <v/>
          </cell>
        </row>
        <row r="1400">
          <cell r="A1400" t="str">
            <v>23-1400720-054</v>
          </cell>
          <cell r="B1400">
            <v>45100</v>
          </cell>
          <cell r="C1400">
            <v>45117</v>
          </cell>
          <cell r="F1400" t="str">
            <v>1400720</v>
          </cell>
          <cell r="G1400">
            <v>54</v>
          </cell>
          <cell r="H1400">
            <v>40</v>
          </cell>
          <cell r="I1400" t="str">
            <v>大阪</v>
          </cell>
          <cell r="J1400" t="str">
            <v>天満研修センター</v>
          </cell>
          <cell r="K1400" t="str">
            <v>101ホール</v>
          </cell>
          <cell r="L1400">
            <v>45127</v>
          </cell>
          <cell r="M1400">
            <v>45128</v>
          </cell>
          <cell r="O1400" t="str">
            <v>大阪</v>
          </cell>
          <cell r="P1400" t="str">
            <v>一般</v>
          </cell>
          <cell r="Q1400">
            <v>1</v>
          </cell>
          <cell r="R1400" t="str">
            <v>キムラ</v>
          </cell>
          <cell r="S1400" t="str">
            <v>マサヒト</v>
          </cell>
          <cell r="T1400" t="str">
            <v>キムラ　マサヒト</v>
          </cell>
          <cell r="U1400" t="str">
            <v>木村</v>
          </cell>
          <cell r="V1400" t="str">
            <v>優仁</v>
          </cell>
          <cell r="W1400" t="str">
            <v>木村　優仁</v>
          </cell>
          <cell r="X1400">
            <v>33508</v>
          </cell>
          <cell r="Y1400">
            <v>31</v>
          </cell>
          <cell r="Z1400" t="str">
            <v>545-0804</v>
          </cell>
          <cell r="AA1400" t="str">
            <v>大阪府</v>
          </cell>
          <cell r="AB1400" t="str">
            <v>吹田市新芦屋上2-60</v>
          </cell>
          <cell r="AC1400" t="str">
            <v>ルナコート千里丘の街1205号</v>
          </cell>
          <cell r="AD1400" t="str">
            <v>06-6203-8476</v>
          </cell>
          <cell r="AE1400" t="str">
            <v>kimura.masahito002@panasonic-homes.com</v>
          </cell>
          <cell r="AF1400" t="str">
            <v>パナソニックリフォーム株式会社</v>
          </cell>
          <cell r="AG1400" t="str">
            <v>経営管理部　西日本経営管理課</v>
          </cell>
          <cell r="AH1400" t="str">
            <v>541-0045</v>
          </cell>
          <cell r="AI1400" t="str">
            <v>大阪府</v>
          </cell>
          <cell r="AJ1400" t="str">
            <v>大阪市中央区道修町2丁目6-6　</v>
          </cell>
          <cell r="AK1400" t="str">
            <v>塩野・日生ビル4階</v>
          </cell>
          <cell r="AL1400" t="str">
            <v>06-6203-8476</v>
          </cell>
          <cell r="AM1400" t="str">
            <v>①</v>
          </cell>
          <cell r="AN1400" t="str">
            <v>木村　優仁</v>
          </cell>
          <cell r="AO1400">
            <v>1</v>
          </cell>
          <cell r="AP1400">
            <v>1</v>
          </cell>
          <cell r="AS1400" t="str">
            <v>一括</v>
          </cell>
          <cell r="BA1400">
            <v>37</v>
          </cell>
          <cell r="BB1400" t="str">
            <v>○</v>
          </cell>
          <cell r="BC1400" t="str">
            <v>221400720054</v>
          </cell>
          <cell r="BD1400">
            <v>45128</v>
          </cell>
          <cell r="BE1400">
            <v>45131</v>
          </cell>
          <cell r="BF1400">
            <v>45148</v>
          </cell>
          <cell r="BG1400" t="str">
            <v>9:30</v>
          </cell>
          <cell r="BH1400" t="str">
            <v>17:00</v>
          </cell>
          <cell r="BI1400" t="str">
            <v>9:00</v>
          </cell>
          <cell r="BJ1400" t="str">
            <v>17:10</v>
          </cell>
          <cell r="BK1400" t="str">
            <v/>
          </cell>
          <cell r="BL1400" t="str">
            <v/>
          </cell>
        </row>
        <row r="1401">
          <cell r="A1401" t="str">
            <v>23-1400720-055</v>
          </cell>
          <cell r="B1401">
            <v>45106</v>
          </cell>
          <cell r="C1401">
            <v>45117</v>
          </cell>
          <cell r="F1401" t="str">
            <v>1400720</v>
          </cell>
          <cell r="G1401">
            <v>55</v>
          </cell>
          <cell r="H1401">
            <v>40</v>
          </cell>
          <cell r="I1401" t="str">
            <v>大阪</v>
          </cell>
          <cell r="J1401" t="str">
            <v>天満研修センター</v>
          </cell>
          <cell r="K1401" t="str">
            <v>101ホール</v>
          </cell>
          <cell r="L1401">
            <v>45127</v>
          </cell>
          <cell r="M1401">
            <v>45128</v>
          </cell>
          <cell r="O1401" t="str">
            <v>大阪</v>
          </cell>
          <cell r="P1401" t="str">
            <v>一般</v>
          </cell>
          <cell r="Q1401">
            <v>1</v>
          </cell>
          <cell r="R1401" t="str">
            <v>ノバタ</v>
          </cell>
          <cell r="S1401" t="str">
            <v>ナカヨシ</v>
          </cell>
          <cell r="T1401" t="str">
            <v>ノバタ　ナカヨシ</v>
          </cell>
          <cell r="U1401" t="str">
            <v>野畑</v>
          </cell>
          <cell r="V1401" t="str">
            <v>仲慶</v>
          </cell>
          <cell r="W1401" t="str">
            <v>野畑　仲慶</v>
          </cell>
          <cell r="X1401">
            <v>24423</v>
          </cell>
          <cell r="Y1401">
            <v>56</v>
          </cell>
          <cell r="Z1401" t="str">
            <v>651-1222</v>
          </cell>
          <cell r="AA1401" t="str">
            <v>兵庫県</v>
          </cell>
          <cell r="AB1401" t="str">
            <v>神戸市北区大原3丁目17－1</v>
          </cell>
          <cell r="AC1401" t="str">
            <v>サンシティー神戸壱番館903号</v>
          </cell>
          <cell r="AD1401" t="str">
            <v>080-6181-6812</v>
          </cell>
          <cell r="AE1401" t="str">
            <v>n-nobata@yamadahomes.jp</v>
          </cell>
          <cell r="AF1401" t="str">
            <v>株式会社ヤマダホームズ</v>
          </cell>
          <cell r="AG1401" t="str">
            <v>リフォーム事業本部</v>
          </cell>
          <cell r="AH1401" t="str">
            <v>370-0841</v>
          </cell>
          <cell r="AI1401" t="str">
            <v>群馬県</v>
          </cell>
          <cell r="AJ1401" t="str">
            <v>高崎市栄町1-1</v>
          </cell>
          <cell r="AK1401" t="str">
            <v/>
          </cell>
          <cell r="AM1401" t="str">
            <v>⑥</v>
          </cell>
          <cell r="AN1401" t="str">
            <v>野畑　仲慶</v>
          </cell>
          <cell r="AO1401">
            <v>1</v>
          </cell>
          <cell r="AP1401">
            <v>1</v>
          </cell>
          <cell r="AS1401" t="str">
            <v>一括</v>
          </cell>
          <cell r="BA1401">
            <v>36</v>
          </cell>
          <cell r="BB1401" t="str">
            <v>○</v>
          </cell>
          <cell r="BC1401" t="str">
            <v>221400720055</v>
          </cell>
          <cell r="BD1401">
            <v>45128</v>
          </cell>
          <cell r="BE1401">
            <v>45131</v>
          </cell>
          <cell r="BF1401">
            <v>45148</v>
          </cell>
          <cell r="BG1401" t="str">
            <v>9:30</v>
          </cell>
          <cell r="BH1401" t="str">
            <v>17:00</v>
          </cell>
          <cell r="BI1401" t="str">
            <v>9:00</v>
          </cell>
          <cell r="BJ1401" t="str">
            <v>17:10</v>
          </cell>
          <cell r="BK1401" t="str">
            <v/>
          </cell>
          <cell r="BL1401" t="str">
            <v/>
          </cell>
        </row>
        <row r="1402">
          <cell r="A1402" t="str">
            <v>23-1400720-056</v>
          </cell>
          <cell r="B1402">
            <v>45118</v>
          </cell>
          <cell r="C1402">
            <v>45119</v>
          </cell>
          <cell r="F1402" t="str">
            <v>1400720</v>
          </cell>
          <cell r="G1402">
            <v>56</v>
          </cell>
          <cell r="H1402">
            <v>40</v>
          </cell>
          <cell r="I1402" t="str">
            <v>大阪</v>
          </cell>
          <cell r="J1402" t="str">
            <v>天満研修センター</v>
          </cell>
          <cell r="K1402" t="str">
            <v>101ホール</v>
          </cell>
          <cell r="L1402">
            <v>45127</v>
          </cell>
          <cell r="M1402">
            <v>45128</v>
          </cell>
          <cell r="O1402" t="str">
            <v>大阪</v>
          </cell>
          <cell r="P1402" t="str">
            <v>一般</v>
          </cell>
          <cell r="Q1402">
            <v>1</v>
          </cell>
          <cell r="R1402" t="str">
            <v>ヨコタ</v>
          </cell>
          <cell r="S1402" t="str">
            <v>カズヒト</v>
          </cell>
          <cell r="T1402" t="str">
            <v>ヨコタ　カズヒト</v>
          </cell>
          <cell r="U1402" t="str">
            <v>横田</v>
          </cell>
          <cell r="V1402" t="str">
            <v>和人</v>
          </cell>
          <cell r="W1402" t="str">
            <v>横田　和人</v>
          </cell>
          <cell r="X1402">
            <v>25688</v>
          </cell>
          <cell r="Y1402">
            <v>53</v>
          </cell>
          <cell r="Z1402" t="str">
            <v>599-8238</v>
          </cell>
          <cell r="AA1402" t="str">
            <v>大阪府</v>
          </cell>
          <cell r="AB1402" t="str">
            <v>堺市中区土師町2-14-15</v>
          </cell>
          <cell r="AC1402" t="str">
            <v/>
          </cell>
          <cell r="AD1402" t="str">
            <v>090-5762-5277</v>
          </cell>
          <cell r="AE1402" t="str">
            <v>soumu@ai-kensetsu.com</v>
          </cell>
          <cell r="AF1402" t="str">
            <v>株式会社アイ建設</v>
          </cell>
          <cell r="AH1402" t="str">
            <v>599-8107</v>
          </cell>
          <cell r="AI1402" t="str">
            <v>大阪府</v>
          </cell>
          <cell r="AJ1402" t="str">
            <v>堺市東区白鷺町1-5-1</v>
          </cell>
          <cell r="AK1402" t="str">
            <v/>
          </cell>
          <cell r="AL1402" t="str">
            <v>072-250-7890</v>
          </cell>
          <cell r="AM1402" t="str">
            <v>⑥</v>
          </cell>
          <cell r="AN1402" t="str">
            <v>横田　和人</v>
          </cell>
          <cell r="AO1402">
            <v>1</v>
          </cell>
          <cell r="AP1402">
            <v>1</v>
          </cell>
          <cell r="AS1402" t="str">
            <v>三菱</v>
          </cell>
          <cell r="AT1402">
            <v>45125</v>
          </cell>
          <cell r="BA1402">
            <v>37</v>
          </cell>
          <cell r="BB1402" t="str">
            <v>○</v>
          </cell>
          <cell r="BC1402" t="str">
            <v>221400720056</v>
          </cell>
          <cell r="BD1402">
            <v>45128</v>
          </cell>
          <cell r="BE1402">
            <v>45131</v>
          </cell>
          <cell r="BF1402">
            <v>45148</v>
          </cell>
          <cell r="BG1402" t="str">
            <v>9:30</v>
          </cell>
          <cell r="BH1402" t="str">
            <v>17:00</v>
          </cell>
          <cell r="BI1402" t="str">
            <v>9:00</v>
          </cell>
          <cell r="BJ1402" t="str">
            <v>17:10</v>
          </cell>
          <cell r="BK1402" t="str">
            <v/>
          </cell>
          <cell r="BL1402" t="str">
            <v/>
          </cell>
        </row>
        <row r="1403">
          <cell r="A1403" t="str">
            <v>23-1400720-057</v>
          </cell>
          <cell r="B1403">
            <v>45122</v>
          </cell>
          <cell r="C1403">
            <v>45125</v>
          </cell>
          <cell r="F1403" t="str">
            <v>1400720</v>
          </cell>
          <cell r="G1403">
            <v>57</v>
          </cell>
          <cell r="H1403">
            <v>40</v>
          </cell>
          <cell r="I1403" t="str">
            <v>大阪</v>
          </cell>
          <cell r="J1403" t="str">
            <v>天満研修センター</v>
          </cell>
          <cell r="K1403" t="str">
            <v>101ホール</v>
          </cell>
          <cell r="L1403">
            <v>45127</v>
          </cell>
          <cell r="M1403">
            <v>45128</v>
          </cell>
          <cell r="O1403" t="str">
            <v>大阪</v>
          </cell>
          <cell r="P1403" t="str">
            <v>一般</v>
          </cell>
          <cell r="Q1403">
            <v>1</v>
          </cell>
          <cell r="R1403" t="str">
            <v>フクダ</v>
          </cell>
          <cell r="S1403" t="str">
            <v>アキコ</v>
          </cell>
          <cell r="T1403" t="str">
            <v>フクダ　アキコ</v>
          </cell>
          <cell r="U1403" t="str">
            <v>福田</v>
          </cell>
          <cell r="V1403" t="str">
            <v>亜希子</v>
          </cell>
          <cell r="W1403" t="str">
            <v>福田　亜希子</v>
          </cell>
          <cell r="X1403">
            <v>32333</v>
          </cell>
          <cell r="Y1403">
            <v>36</v>
          </cell>
          <cell r="Z1403" t="str">
            <v>553-0004</v>
          </cell>
          <cell r="AA1403" t="str">
            <v>大阪府</v>
          </cell>
          <cell r="AB1403" t="str">
            <v>大阪市福島区玉川3丁目4-16</v>
          </cell>
          <cell r="AC1403" t="str">
            <v>アドバンス西梅田3エミネンス1201</v>
          </cell>
          <cell r="AD1403" t="str">
            <v>06-6873-7231</v>
          </cell>
          <cell r="AE1403" t="str">
            <v>akiko-fukuda@mitsuihome.co.jp</v>
          </cell>
          <cell r="AF1403" t="str">
            <v>三井ホーム株式会社</v>
          </cell>
          <cell r="AG1403" t="str">
            <v>大阪リフォーム事業グループA</v>
          </cell>
          <cell r="AH1403" t="str">
            <v>560-0082</v>
          </cell>
          <cell r="AI1403" t="str">
            <v>大阪府</v>
          </cell>
          <cell r="AJ1403" t="str">
            <v>豊中市新千里東町1-5-3</v>
          </cell>
          <cell r="AK1403" t="str">
            <v>千里朝日阪急ビル17F</v>
          </cell>
          <cell r="AL1403" t="str">
            <v>06-6873-7231</v>
          </cell>
          <cell r="AM1403" t="str">
            <v>①</v>
          </cell>
          <cell r="AN1403" t="str">
            <v>福田　亜希子</v>
          </cell>
          <cell r="AO1403">
            <v>1</v>
          </cell>
          <cell r="AP1403">
            <v>1</v>
          </cell>
          <cell r="AS1403" t="str">
            <v>一括</v>
          </cell>
          <cell r="BA1403">
            <v>40</v>
          </cell>
          <cell r="BB1403" t="str">
            <v>○</v>
          </cell>
          <cell r="BC1403" t="str">
            <v>221400720057</v>
          </cell>
          <cell r="BD1403">
            <v>45128</v>
          </cell>
          <cell r="BE1403">
            <v>45131</v>
          </cell>
          <cell r="BF1403">
            <v>45148</v>
          </cell>
          <cell r="BG1403" t="str">
            <v>9:30</v>
          </cell>
          <cell r="BH1403" t="str">
            <v>17:00</v>
          </cell>
          <cell r="BI1403" t="str">
            <v>9:00</v>
          </cell>
          <cell r="BJ1403" t="str">
            <v>17:10</v>
          </cell>
          <cell r="BK1403" t="str">
            <v/>
          </cell>
          <cell r="BL1403" t="str">
            <v/>
          </cell>
        </row>
        <row r="1404">
          <cell r="A1404" t="str">
            <v>23-1400720-058</v>
          </cell>
          <cell r="B1404">
            <v>45125</v>
          </cell>
          <cell r="C1404">
            <v>45126</v>
          </cell>
          <cell r="F1404" t="str">
            <v>1400720</v>
          </cell>
          <cell r="G1404">
            <v>58</v>
          </cell>
          <cell r="H1404">
            <v>40</v>
          </cell>
          <cell r="I1404" t="str">
            <v>大阪</v>
          </cell>
          <cell r="J1404" t="str">
            <v>天満研修センター</v>
          </cell>
          <cell r="K1404" t="str">
            <v>101ホール</v>
          </cell>
          <cell r="L1404">
            <v>45127</v>
          </cell>
          <cell r="M1404">
            <v>45128</v>
          </cell>
          <cell r="O1404" t="str">
            <v>大阪</v>
          </cell>
          <cell r="P1404" t="str">
            <v>一般</v>
          </cell>
          <cell r="Q1404">
            <v>1</v>
          </cell>
          <cell r="R1404" t="str">
            <v>フシキ</v>
          </cell>
          <cell r="S1404" t="str">
            <v>タロウ</v>
          </cell>
          <cell r="T1404" t="str">
            <v>フシキ　タロウ</v>
          </cell>
          <cell r="U1404" t="str">
            <v>布志木</v>
          </cell>
          <cell r="V1404" t="str">
            <v>太朗</v>
          </cell>
          <cell r="W1404" t="str">
            <v>布志木　太朗</v>
          </cell>
          <cell r="X1404">
            <v>35816</v>
          </cell>
          <cell r="Y1404">
            <v>25</v>
          </cell>
          <cell r="Z1404" t="str">
            <v>531-0073</v>
          </cell>
          <cell r="AA1404" t="str">
            <v>大阪府</v>
          </cell>
          <cell r="AB1404" t="str">
            <v>大阪市北区本庄西2-4-3</v>
          </cell>
          <cell r="AC1404" t="str">
            <v>クラージュ梅田東402</v>
          </cell>
          <cell r="AD1404" t="str">
            <v>090-2523-4809</v>
          </cell>
          <cell r="AE1404" t="str">
            <v>fushiki.taro@panasonic-homes.com</v>
          </cell>
          <cell r="AF1404" t="str">
            <v>パナソニックリフォーム株式会社</v>
          </cell>
          <cell r="AG1404" t="str">
            <v>近畿支社　大阪北営業部　北摂店</v>
          </cell>
          <cell r="AH1404" t="str">
            <v>560-8543</v>
          </cell>
          <cell r="AI1404" t="str">
            <v>大阪府</v>
          </cell>
          <cell r="AJ1404" t="str">
            <v>豊中市新千里西町1-1-4　10階</v>
          </cell>
          <cell r="AK1404" t="str">
            <v/>
          </cell>
          <cell r="AL1404" t="str">
            <v>06-6834-5216</v>
          </cell>
          <cell r="AM1404" t="str">
            <v>①</v>
          </cell>
          <cell r="AN1404" t="str">
            <v>布志木　太朗</v>
          </cell>
          <cell r="AO1404">
            <v>1</v>
          </cell>
          <cell r="AP1404">
            <v>1</v>
          </cell>
          <cell r="AS1404" t="str">
            <v>一括</v>
          </cell>
          <cell r="BA1404">
            <v>34</v>
          </cell>
          <cell r="BB1404" t="str">
            <v>○</v>
          </cell>
          <cell r="BC1404" t="str">
            <v>221400720058</v>
          </cell>
          <cell r="BD1404">
            <v>45128</v>
          </cell>
          <cell r="BE1404">
            <v>45131</v>
          </cell>
          <cell r="BF1404">
            <v>45148</v>
          </cell>
          <cell r="BG1404" t="str">
            <v>9:30</v>
          </cell>
          <cell r="BH1404" t="str">
            <v>17:00</v>
          </cell>
          <cell r="BI1404" t="str">
            <v>9:00</v>
          </cell>
          <cell r="BJ1404" t="str">
            <v>17:10</v>
          </cell>
          <cell r="BK1404" t="str">
            <v/>
          </cell>
          <cell r="BL1404" t="str">
            <v/>
          </cell>
        </row>
        <row r="1405">
          <cell r="A1405" t="str">
            <v>23-1010803-001</v>
          </cell>
          <cell r="B1405">
            <v>45047</v>
          </cell>
          <cell r="C1405">
            <v>45055</v>
          </cell>
          <cell r="F1405" t="str">
            <v>1010803</v>
          </cell>
          <cell r="G1405">
            <v>1</v>
          </cell>
          <cell r="H1405">
            <v>1</v>
          </cell>
          <cell r="I1405" t="str">
            <v>東京(青山)</v>
          </cell>
          <cell r="J1405" t="str">
            <v>日本ERI本社</v>
          </cell>
          <cell r="K1405" t="str">
            <v>大会議室</v>
          </cell>
          <cell r="L1405">
            <v>45141</v>
          </cell>
          <cell r="M1405">
            <v>45142</v>
          </cell>
          <cell r="O1405" t="str">
            <v>東京(青山)</v>
          </cell>
          <cell r="P1405" t="str">
            <v>一般</v>
          </cell>
          <cell r="Q1405">
            <v>1</v>
          </cell>
          <cell r="R1405" t="str">
            <v>アカギ</v>
          </cell>
          <cell r="S1405" t="str">
            <v>ユウキ</v>
          </cell>
          <cell r="T1405" t="str">
            <v>アカギ　ユウキ</v>
          </cell>
          <cell r="U1405" t="str">
            <v>赤城</v>
          </cell>
          <cell r="V1405" t="str">
            <v>勇貴</v>
          </cell>
          <cell r="W1405" t="str">
            <v>赤城　勇貴</v>
          </cell>
          <cell r="X1405">
            <v>35611</v>
          </cell>
          <cell r="Y1405">
            <v>25</v>
          </cell>
          <cell r="Z1405" t="str">
            <v>227-0053</v>
          </cell>
          <cell r="AA1405" t="str">
            <v>神奈川</v>
          </cell>
          <cell r="AB1405" t="str">
            <v>横浜市青葉区さつきが丘1-57</v>
          </cell>
          <cell r="AC1405" t="str">
            <v/>
          </cell>
          <cell r="AD1405" t="str">
            <v>050-5369-2425</v>
          </cell>
          <cell r="AE1405" t="str">
            <v>yuk-akagi@itc-uc.co.jp</v>
          </cell>
          <cell r="AF1405" t="str">
            <v>伊藤忠アーバンコミュニティ株式会社</v>
          </cell>
          <cell r="AG1405" t="str">
            <v>東京本社</v>
          </cell>
          <cell r="AH1405" t="str">
            <v>103-0011</v>
          </cell>
          <cell r="AI1405" t="str">
            <v>東京都</v>
          </cell>
          <cell r="AJ1405" t="str">
            <v>中央区日本橋大伝馬町1-4</v>
          </cell>
          <cell r="AK1405" t="str">
            <v>野村不動産日本橋大伝馬町ビル3F</v>
          </cell>
          <cell r="AL1405" t="str">
            <v>03-3662-5228</v>
          </cell>
          <cell r="AM1405" t="str">
            <v>②</v>
          </cell>
          <cell r="AN1405" t="str">
            <v>赤城 勇貴</v>
          </cell>
          <cell r="AO1405">
            <v>1</v>
          </cell>
          <cell r="AP1405">
            <v>1</v>
          </cell>
          <cell r="AS1405" t="str">
            <v>一括</v>
          </cell>
          <cell r="BA1405">
            <v>38</v>
          </cell>
          <cell r="BB1405" t="str">
            <v>○</v>
          </cell>
          <cell r="BC1405" t="str">
            <v>221010803001</v>
          </cell>
          <cell r="BD1405">
            <v>45142</v>
          </cell>
          <cell r="BE1405">
            <v>45169</v>
          </cell>
          <cell r="BF1405">
            <v>45169</v>
          </cell>
          <cell r="BG1405" t="str">
            <v>9:30</v>
          </cell>
          <cell r="BH1405" t="str">
            <v>17:00</v>
          </cell>
          <cell r="BI1405" t="str">
            <v>9:00</v>
          </cell>
          <cell r="BJ1405" t="str">
            <v>17:10</v>
          </cell>
          <cell r="BK1405" t="str">
            <v/>
          </cell>
          <cell r="BL1405" t="str">
            <v/>
          </cell>
        </row>
        <row r="1406">
          <cell r="A1406" t="str">
            <v>23-1010803-002</v>
          </cell>
          <cell r="B1406">
            <v>45056</v>
          </cell>
          <cell r="C1406">
            <v>45056</v>
          </cell>
          <cell r="F1406" t="str">
            <v>1010803</v>
          </cell>
          <cell r="G1406">
            <v>2</v>
          </cell>
          <cell r="H1406">
            <v>1</v>
          </cell>
          <cell r="I1406" t="str">
            <v>東京(青山)</v>
          </cell>
          <cell r="J1406" t="str">
            <v>日本ERI本社</v>
          </cell>
          <cell r="K1406" t="str">
            <v>大会議室</v>
          </cell>
          <cell r="L1406">
            <v>45141</v>
          </cell>
          <cell r="M1406">
            <v>45142</v>
          </cell>
          <cell r="O1406" t="str">
            <v>東京(青山)</v>
          </cell>
          <cell r="P1406" t="str">
            <v>一般</v>
          </cell>
          <cell r="Q1406">
            <v>1</v>
          </cell>
          <cell r="R1406" t="str">
            <v>クロイシ</v>
          </cell>
          <cell r="S1406" t="str">
            <v>カズノリ</v>
          </cell>
          <cell r="T1406" t="str">
            <v>クロイシ　カズノリ</v>
          </cell>
          <cell r="U1406" t="str">
            <v>黒石</v>
          </cell>
          <cell r="V1406" t="str">
            <v>一徳</v>
          </cell>
          <cell r="W1406" t="str">
            <v>黒石　一徳</v>
          </cell>
          <cell r="X1406">
            <v>25438</v>
          </cell>
          <cell r="Y1406">
            <v>53</v>
          </cell>
          <cell r="Z1406" t="str">
            <v>130-0014</v>
          </cell>
          <cell r="AA1406" t="str">
            <v>東京都</v>
          </cell>
          <cell r="AB1406" t="str">
            <v>墨田区亀沢4－18－5</v>
          </cell>
          <cell r="AC1406" t="str">
            <v>ガーデンテラスJOTO　403号室</v>
          </cell>
          <cell r="AD1406" t="str">
            <v>080-1105-4035</v>
          </cell>
          <cell r="AE1406" t="str">
            <v>ｋ-ｋuroishi@itc-uc.co.jp</v>
          </cell>
          <cell r="AF1406" t="str">
            <v>伊藤忠アーバンコミュニティ株式会社</v>
          </cell>
          <cell r="AG1406" t="str">
            <v>東日本エンジニアリング部</v>
          </cell>
          <cell r="AH1406" t="str">
            <v>103-0011</v>
          </cell>
          <cell r="AI1406" t="str">
            <v>東京都</v>
          </cell>
          <cell r="AJ1406" t="str">
            <v>中央区日本橋大伝馬町1₋4</v>
          </cell>
          <cell r="AK1406" t="str">
            <v>野村不動産日本橋大伝馬町ビル3F</v>
          </cell>
          <cell r="AL1406" t="str">
            <v>03-3662-5103</v>
          </cell>
          <cell r="AM1406" t="str">
            <v>⑥</v>
          </cell>
          <cell r="AN1406" t="str">
            <v>黒石　一徳</v>
          </cell>
          <cell r="AO1406">
            <v>0</v>
          </cell>
          <cell r="AP1406">
            <v>1</v>
          </cell>
          <cell r="AS1406" t="str">
            <v>一括</v>
          </cell>
          <cell r="BA1406">
            <v>40</v>
          </cell>
          <cell r="BB1406" t="str">
            <v>○</v>
          </cell>
          <cell r="BC1406" t="str">
            <v>221010803002</v>
          </cell>
          <cell r="BD1406">
            <v>45142</v>
          </cell>
          <cell r="BE1406">
            <v>45169</v>
          </cell>
          <cell r="BF1406">
            <v>45169</v>
          </cell>
          <cell r="BG1406" t="str">
            <v>9:30</v>
          </cell>
          <cell r="BH1406" t="str">
            <v>17:00</v>
          </cell>
          <cell r="BI1406" t="str">
            <v>9:00</v>
          </cell>
          <cell r="BJ1406" t="str">
            <v>17:10</v>
          </cell>
          <cell r="BK1406" t="str">
            <v/>
          </cell>
          <cell r="BL1406" t="str">
            <v/>
          </cell>
        </row>
        <row r="1407">
          <cell r="A1407" t="str">
            <v>23-1010803-003</v>
          </cell>
          <cell r="B1407">
            <v>45066</v>
          </cell>
          <cell r="C1407">
            <v>45068</v>
          </cell>
          <cell r="F1407" t="str">
            <v>1010803</v>
          </cell>
          <cell r="G1407">
            <v>3</v>
          </cell>
          <cell r="H1407">
            <v>1</v>
          </cell>
          <cell r="I1407" t="str">
            <v>東京(青山)</v>
          </cell>
          <cell r="J1407" t="str">
            <v>日本ERI本社</v>
          </cell>
          <cell r="K1407" t="str">
            <v>大会議室</v>
          </cell>
          <cell r="L1407">
            <v>45141</v>
          </cell>
          <cell r="M1407">
            <v>45142</v>
          </cell>
          <cell r="O1407" t="str">
            <v>東京(青山)</v>
          </cell>
          <cell r="P1407" t="str">
            <v>一般</v>
          </cell>
          <cell r="Q1407">
            <v>1</v>
          </cell>
          <cell r="R1407" t="str">
            <v>クラタ</v>
          </cell>
          <cell r="S1407" t="str">
            <v>ユウゴ</v>
          </cell>
          <cell r="T1407" t="str">
            <v>クラタ　ユウゴ</v>
          </cell>
          <cell r="U1407" t="str">
            <v>倉田</v>
          </cell>
          <cell r="V1407" t="str">
            <v>裕剛</v>
          </cell>
          <cell r="W1407" t="str">
            <v>倉田　裕剛</v>
          </cell>
          <cell r="X1407">
            <v>31727</v>
          </cell>
          <cell r="Y1407">
            <v>36</v>
          </cell>
          <cell r="Z1407" t="str">
            <v>121-0816</v>
          </cell>
          <cell r="AA1407" t="str">
            <v>東京都</v>
          </cell>
          <cell r="AB1407" t="str">
            <v>足立区梅島2-5-2</v>
          </cell>
          <cell r="AC1407" t="str">
            <v/>
          </cell>
          <cell r="AD1407" t="str">
            <v>090-9867-7951</v>
          </cell>
          <cell r="AE1407" t="str">
            <v>kurata.yugo@panasonic-homes.com</v>
          </cell>
          <cell r="AF1407" t="str">
            <v>パナソニックリフォーム株式会社</v>
          </cell>
          <cell r="AG1407" t="str">
            <v>東京リノベーション営業店</v>
          </cell>
          <cell r="AH1407" t="str">
            <v>163-0911</v>
          </cell>
          <cell r="AI1407" t="str">
            <v>東京都</v>
          </cell>
          <cell r="AJ1407" t="str">
            <v>新宿区西新宿2-3-1</v>
          </cell>
          <cell r="AK1407" t="str">
            <v>新宿モノリス11階</v>
          </cell>
          <cell r="AL1407" t="str">
            <v>03-3345-8729</v>
          </cell>
          <cell r="AM1407" t="str">
            <v>②</v>
          </cell>
          <cell r="AN1407" t="str">
            <v>倉田　裕剛</v>
          </cell>
          <cell r="AO1407">
            <v>0</v>
          </cell>
          <cell r="AP1407">
            <v>1</v>
          </cell>
          <cell r="AS1407" t="str">
            <v>一括</v>
          </cell>
          <cell r="BA1407">
            <v>40</v>
          </cell>
          <cell r="BB1407" t="str">
            <v>○</v>
          </cell>
          <cell r="BC1407" t="str">
            <v>221010803003</v>
          </cell>
          <cell r="BD1407">
            <v>45142</v>
          </cell>
          <cell r="BE1407">
            <v>45169</v>
          </cell>
          <cell r="BF1407">
            <v>45169</v>
          </cell>
          <cell r="BG1407" t="str">
            <v>9:30</v>
          </cell>
          <cell r="BH1407" t="str">
            <v>17:00</v>
          </cell>
          <cell r="BI1407" t="str">
            <v>9:00</v>
          </cell>
          <cell r="BJ1407" t="str">
            <v>17:10</v>
          </cell>
          <cell r="BK1407" t="str">
            <v/>
          </cell>
          <cell r="BL1407" t="str">
            <v/>
          </cell>
        </row>
        <row r="1408">
          <cell r="A1408" t="str">
            <v>23-1010803-004</v>
          </cell>
          <cell r="B1408">
            <v>45100</v>
          </cell>
          <cell r="C1408">
            <v>45100</v>
          </cell>
          <cell r="F1408" t="str">
            <v>1010803</v>
          </cell>
          <cell r="G1408">
            <v>4</v>
          </cell>
          <cell r="H1408">
            <v>1</v>
          </cell>
          <cell r="I1408" t="str">
            <v>東京(青山)</v>
          </cell>
          <cell r="J1408" t="str">
            <v>日本ERI本社</v>
          </cell>
          <cell r="K1408" t="str">
            <v>大会議室</v>
          </cell>
          <cell r="L1408">
            <v>45141</v>
          </cell>
          <cell r="M1408">
            <v>45142</v>
          </cell>
          <cell r="O1408" t="str">
            <v>東京(青山)</v>
          </cell>
          <cell r="P1408" t="str">
            <v>一般</v>
          </cell>
          <cell r="Q1408">
            <v>1</v>
          </cell>
          <cell r="R1408" t="str">
            <v>ニシヤマ</v>
          </cell>
          <cell r="S1408" t="str">
            <v>コウジ</v>
          </cell>
          <cell r="T1408" t="str">
            <v>ニシヤマ　コウジ</v>
          </cell>
          <cell r="U1408" t="str">
            <v>西山</v>
          </cell>
          <cell r="V1408" t="str">
            <v>浩司</v>
          </cell>
          <cell r="W1408" t="str">
            <v>西山　浩司</v>
          </cell>
          <cell r="X1408">
            <v>28408</v>
          </cell>
          <cell r="Y1408">
            <v>45</v>
          </cell>
          <cell r="Z1408" t="str">
            <v>351-0005</v>
          </cell>
          <cell r="AA1408" t="str">
            <v>埼玉県</v>
          </cell>
          <cell r="AB1408" t="str">
            <v>朝霞市根岸台1－6－6</v>
          </cell>
          <cell r="AC1408" t="str">
            <v/>
          </cell>
          <cell r="AD1408" t="str">
            <v>090-4203-7092</v>
          </cell>
          <cell r="AE1408" t="str">
            <v>nishiyama.koji@panasonic-homes.com</v>
          </cell>
          <cell r="AF1408" t="str">
            <v>パナソニックリフォーム株式会社</v>
          </cell>
          <cell r="AG1408" t="str">
            <v>東京リノベーション営業店</v>
          </cell>
          <cell r="AH1408" t="str">
            <v>163-0911</v>
          </cell>
          <cell r="AI1408" t="str">
            <v>東京都</v>
          </cell>
          <cell r="AJ1408" t="str">
            <v>新宿区西新宿2-3-1</v>
          </cell>
          <cell r="AK1408" t="str">
            <v>新宿モノリス11階</v>
          </cell>
          <cell r="AL1408" t="str">
            <v>03-3345-8729</v>
          </cell>
          <cell r="AM1408" t="str">
            <v>②</v>
          </cell>
          <cell r="AN1408" t="str">
            <v>西山　浩司</v>
          </cell>
          <cell r="AO1408">
            <v>0</v>
          </cell>
          <cell r="AP1408">
            <v>1</v>
          </cell>
          <cell r="AS1408" t="str">
            <v>一括</v>
          </cell>
          <cell r="BA1408">
            <v>39</v>
          </cell>
          <cell r="BB1408" t="str">
            <v>○</v>
          </cell>
          <cell r="BC1408" t="str">
            <v>221010803004</v>
          </cell>
          <cell r="BD1408">
            <v>45142</v>
          </cell>
          <cell r="BE1408">
            <v>45169</v>
          </cell>
          <cell r="BF1408">
            <v>45169</v>
          </cell>
          <cell r="BG1408" t="str">
            <v>9:30</v>
          </cell>
          <cell r="BH1408" t="str">
            <v>17:00</v>
          </cell>
          <cell r="BI1408" t="str">
            <v>9:00</v>
          </cell>
          <cell r="BJ1408" t="str">
            <v>17:10</v>
          </cell>
          <cell r="BK1408" t="str">
            <v/>
          </cell>
          <cell r="BL1408" t="str">
            <v/>
          </cell>
        </row>
        <row r="1409">
          <cell r="A1409" t="str">
            <v>23-1010803-005</v>
          </cell>
          <cell r="B1409">
            <v>45101</v>
          </cell>
          <cell r="C1409">
            <v>45105</v>
          </cell>
          <cell r="F1409" t="str">
            <v>1010803</v>
          </cell>
          <cell r="G1409">
            <v>5</v>
          </cell>
          <cell r="H1409">
            <v>1</v>
          </cell>
          <cell r="I1409" t="str">
            <v>東京(青山)</v>
          </cell>
          <cell r="J1409" t="str">
            <v>日本ERI本社</v>
          </cell>
          <cell r="K1409" t="str">
            <v>大会議室</v>
          </cell>
          <cell r="L1409">
            <v>45141</v>
          </cell>
          <cell r="M1409">
            <v>45142</v>
          </cell>
          <cell r="O1409" t="str">
            <v>東京(青山)</v>
          </cell>
          <cell r="P1409" t="str">
            <v>一般</v>
          </cell>
          <cell r="Q1409">
            <v>1</v>
          </cell>
          <cell r="R1409" t="str">
            <v>アンドウ</v>
          </cell>
          <cell r="S1409" t="str">
            <v>フミタカ</v>
          </cell>
          <cell r="T1409" t="str">
            <v>アンドウ　フミタカ</v>
          </cell>
          <cell r="U1409" t="str">
            <v>安藤</v>
          </cell>
          <cell r="V1409" t="str">
            <v>文峻</v>
          </cell>
          <cell r="W1409" t="str">
            <v>安藤　文峻</v>
          </cell>
          <cell r="X1409">
            <v>32317</v>
          </cell>
          <cell r="Y1409">
            <v>35</v>
          </cell>
          <cell r="Z1409" t="str">
            <v>152-0002</v>
          </cell>
          <cell r="AA1409" t="str">
            <v>東京都</v>
          </cell>
          <cell r="AB1409" t="str">
            <v>目黒区目黒本町6-12-12</v>
          </cell>
          <cell r="AC1409" t="str">
            <v/>
          </cell>
          <cell r="AD1409" t="str">
            <v>080-8939-6766</v>
          </cell>
          <cell r="AE1409" t="str">
            <v>ando.fumitaka@panasonic-homes.com</v>
          </cell>
          <cell r="AF1409" t="str">
            <v>パナソニックリフォーム株式会社</v>
          </cell>
          <cell r="AG1409" t="str">
            <v>神奈川支社</v>
          </cell>
          <cell r="AH1409" t="str">
            <v>221-0056</v>
          </cell>
          <cell r="AI1409" t="str">
            <v>神奈川県</v>
          </cell>
          <cell r="AJ1409" t="str">
            <v>横浜市神奈川区金港町3-1</v>
          </cell>
          <cell r="AK1409" t="str">
            <v>コンカード横浜16階</v>
          </cell>
          <cell r="AL1409" t="str">
            <v>045-441-8767</v>
          </cell>
          <cell r="AM1409" t="str">
            <v>①</v>
          </cell>
          <cell r="AN1409" t="str">
            <v>安藤　文峻</v>
          </cell>
          <cell r="AO1409">
            <v>0</v>
          </cell>
          <cell r="AP1409">
            <v>1</v>
          </cell>
          <cell r="AS1409" t="str">
            <v>一括</v>
          </cell>
          <cell r="BA1409">
            <v>35</v>
          </cell>
          <cell r="BB1409" t="str">
            <v>○</v>
          </cell>
          <cell r="BC1409" t="str">
            <v>221010803005</v>
          </cell>
          <cell r="BD1409">
            <v>45142</v>
          </cell>
          <cell r="BE1409">
            <v>45169</v>
          </cell>
          <cell r="BF1409">
            <v>45169</v>
          </cell>
          <cell r="BG1409" t="str">
            <v>9:30</v>
          </cell>
          <cell r="BH1409" t="str">
            <v>17:00</v>
          </cell>
          <cell r="BI1409" t="str">
            <v>9:00</v>
          </cell>
          <cell r="BJ1409" t="str">
            <v>17:10</v>
          </cell>
          <cell r="BK1409" t="str">
            <v/>
          </cell>
          <cell r="BL1409" t="str">
            <v/>
          </cell>
        </row>
        <row r="1410">
          <cell r="A1410" t="str">
            <v>23-1010803-006</v>
          </cell>
          <cell r="B1410">
            <v>45100</v>
          </cell>
          <cell r="C1410">
            <v>45105</v>
          </cell>
          <cell r="F1410" t="str">
            <v>1010803</v>
          </cell>
          <cell r="G1410">
            <v>6</v>
          </cell>
          <cell r="H1410">
            <v>1</v>
          </cell>
          <cell r="I1410" t="str">
            <v>東京(青山)</v>
          </cell>
          <cell r="J1410" t="str">
            <v>日本ERI本社</v>
          </cell>
          <cell r="K1410" t="str">
            <v>大会議室</v>
          </cell>
          <cell r="L1410">
            <v>45141</v>
          </cell>
          <cell r="M1410">
            <v>45142</v>
          </cell>
          <cell r="O1410" t="str">
            <v>東京(青山)</v>
          </cell>
          <cell r="P1410" t="str">
            <v>一般</v>
          </cell>
          <cell r="Q1410">
            <v>1</v>
          </cell>
          <cell r="R1410" t="str">
            <v>ヘンミ</v>
          </cell>
          <cell r="S1410" t="str">
            <v>アキラ</v>
          </cell>
          <cell r="T1410" t="str">
            <v>ヘンミ　アキラ</v>
          </cell>
          <cell r="U1410" t="str">
            <v>逸見</v>
          </cell>
          <cell r="V1410" t="str">
            <v>晃</v>
          </cell>
          <cell r="W1410" t="str">
            <v>逸見　晃</v>
          </cell>
          <cell r="X1410">
            <v>22862</v>
          </cell>
          <cell r="Y1410">
            <v>60</v>
          </cell>
          <cell r="Z1410" t="str">
            <v>336-0017</v>
          </cell>
          <cell r="AA1410" t="str">
            <v>埼玉県</v>
          </cell>
          <cell r="AB1410" t="str">
            <v>さいたま市南区南浦和2-19-3</v>
          </cell>
          <cell r="AC1410" t="str">
            <v/>
          </cell>
          <cell r="AD1410" t="str">
            <v>090-8744-7197</v>
          </cell>
          <cell r="AE1410" t="str">
            <v>hemmi.akira001@panasonic-homes.com</v>
          </cell>
          <cell r="AF1410" t="str">
            <v>パナソニックリフォーム株式会社</v>
          </cell>
          <cell r="AG1410" t="str">
            <v>東京支社</v>
          </cell>
          <cell r="AH1410" t="str">
            <v>156-0052</v>
          </cell>
          <cell r="AI1410" t="str">
            <v>東京都</v>
          </cell>
          <cell r="AJ1410" t="str">
            <v>世田谷区経堂5-26-8</v>
          </cell>
          <cell r="AK1410" t="str">
            <v/>
          </cell>
          <cell r="AL1410" t="str">
            <v>03-3706-8746</v>
          </cell>
          <cell r="AM1410" t="str">
            <v>⑥</v>
          </cell>
          <cell r="AN1410" t="str">
            <v>逸見　晃</v>
          </cell>
          <cell r="AO1410">
            <v>0</v>
          </cell>
          <cell r="AP1410">
            <v>1</v>
          </cell>
          <cell r="AS1410" t="str">
            <v>一括</v>
          </cell>
          <cell r="BA1410">
            <v>38</v>
          </cell>
          <cell r="BB1410" t="str">
            <v>○</v>
          </cell>
          <cell r="BC1410" t="str">
            <v>221010803006</v>
          </cell>
          <cell r="BD1410">
            <v>45142</v>
          </cell>
          <cell r="BE1410">
            <v>45169</v>
          </cell>
          <cell r="BF1410">
            <v>45169</v>
          </cell>
          <cell r="BG1410" t="str">
            <v>9:30</v>
          </cell>
          <cell r="BH1410" t="str">
            <v>17:00</v>
          </cell>
          <cell r="BI1410" t="str">
            <v>9:00</v>
          </cell>
          <cell r="BJ1410" t="str">
            <v>17:10</v>
          </cell>
          <cell r="BK1410" t="str">
            <v/>
          </cell>
          <cell r="BL1410" t="str">
            <v/>
          </cell>
        </row>
        <row r="1411">
          <cell r="A1411" t="str">
            <v>23-1010803-007</v>
          </cell>
          <cell r="B1411">
            <v>45104</v>
          </cell>
          <cell r="C1411">
            <v>45105</v>
          </cell>
          <cell r="F1411" t="str">
            <v>1010803</v>
          </cell>
          <cell r="G1411">
            <v>7</v>
          </cell>
          <cell r="H1411">
            <v>1</v>
          </cell>
          <cell r="I1411" t="str">
            <v>東京(青山)</v>
          </cell>
          <cell r="J1411" t="str">
            <v>日本ERI本社</v>
          </cell>
          <cell r="K1411" t="str">
            <v>大会議室</v>
          </cell>
          <cell r="L1411">
            <v>45141</v>
          </cell>
          <cell r="M1411">
            <v>45142</v>
          </cell>
          <cell r="O1411" t="str">
            <v>東京(青山)</v>
          </cell>
          <cell r="P1411" t="str">
            <v>一般</v>
          </cell>
          <cell r="Q1411">
            <v>1</v>
          </cell>
          <cell r="R1411" t="str">
            <v>サトウ</v>
          </cell>
          <cell r="S1411" t="str">
            <v>リョウスケ</v>
          </cell>
          <cell r="T1411" t="str">
            <v>サトウ　リョウスケ</v>
          </cell>
          <cell r="U1411" t="str">
            <v>佐藤</v>
          </cell>
          <cell r="V1411" t="str">
            <v>凌輔</v>
          </cell>
          <cell r="W1411" t="str">
            <v>佐藤　凌輔</v>
          </cell>
          <cell r="X1411">
            <v>34667</v>
          </cell>
          <cell r="Y1411">
            <v>28</v>
          </cell>
          <cell r="Z1411" t="str">
            <v>168-0074</v>
          </cell>
          <cell r="AA1411" t="str">
            <v>東京都</v>
          </cell>
          <cell r="AB1411" t="str">
            <v>杉並区上高井戸3-4-1</v>
          </cell>
          <cell r="AC1411" t="str">
            <v>グレースステージA202</v>
          </cell>
          <cell r="AD1411" t="str">
            <v>080-2905-1412</v>
          </cell>
          <cell r="AE1411" t="str">
            <v>sato.ryosuke@panasonic-homes.com</v>
          </cell>
          <cell r="AF1411" t="str">
            <v>パナソニックリフォーム株式会社</v>
          </cell>
          <cell r="AG1411" t="str">
            <v>東京支社</v>
          </cell>
          <cell r="AH1411" t="str">
            <v>156-0052</v>
          </cell>
          <cell r="AI1411" t="str">
            <v>東京都</v>
          </cell>
          <cell r="AJ1411" t="str">
            <v>世田谷区経堂5-26-8</v>
          </cell>
          <cell r="AK1411" t="str">
            <v/>
          </cell>
          <cell r="AL1411" t="str">
            <v>03-3706-8746</v>
          </cell>
          <cell r="AM1411" t="str">
            <v>④</v>
          </cell>
          <cell r="AN1411" t="str">
            <v>佐藤　凌輔</v>
          </cell>
          <cell r="AO1411">
            <v>1</v>
          </cell>
          <cell r="AP1411">
            <v>1</v>
          </cell>
          <cell r="AS1411" t="str">
            <v>一括</v>
          </cell>
          <cell r="BA1411">
            <v>36</v>
          </cell>
          <cell r="BB1411" t="str">
            <v>○</v>
          </cell>
          <cell r="BC1411" t="str">
            <v>221010803007</v>
          </cell>
          <cell r="BD1411">
            <v>45142</v>
          </cell>
          <cell r="BE1411">
            <v>45169</v>
          </cell>
          <cell r="BF1411">
            <v>45169</v>
          </cell>
          <cell r="BG1411" t="str">
            <v>9:30</v>
          </cell>
          <cell r="BH1411" t="str">
            <v>17:00</v>
          </cell>
          <cell r="BI1411" t="str">
            <v>9:00</v>
          </cell>
          <cell r="BJ1411" t="str">
            <v>17:10</v>
          </cell>
          <cell r="BK1411" t="str">
            <v/>
          </cell>
          <cell r="BL1411" t="str">
            <v/>
          </cell>
        </row>
        <row r="1412">
          <cell r="A1412" t="str">
            <v>23-1010803-008</v>
          </cell>
          <cell r="B1412">
            <v>45099</v>
          </cell>
          <cell r="C1412">
            <v>45105</v>
          </cell>
          <cell r="F1412" t="str">
            <v>1010803</v>
          </cell>
          <cell r="G1412">
            <v>8</v>
          </cell>
          <cell r="H1412">
            <v>1</v>
          </cell>
          <cell r="I1412" t="str">
            <v>東京(青山)</v>
          </cell>
          <cell r="J1412" t="str">
            <v>日本ERI本社</v>
          </cell>
          <cell r="K1412" t="str">
            <v>大会議室</v>
          </cell>
          <cell r="L1412">
            <v>45141</v>
          </cell>
          <cell r="M1412">
            <v>45142</v>
          </cell>
          <cell r="O1412" t="str">
            <v>東京(青山)</v>
          </cell>
          <cell r="P1412" t="str">
            <v>一般</v>
          </cell>
          <cell r="Q1412">
            <v>1</v>
          </cell>
          <cell r="R1412" t="str">
            <v>サカガワ</v>
          </cell>
          <cell r="S1412" t="str">
            <v>リコ</v>
          </cell>
          <cell r="T1412" t="str">
            <v>サカガワ　リコ</v>
          </cell>
          <cell r="U1412" t="str">
            <v>坂川</v>
          </cell>
          <cell r="V1412" t="str">
            <v>理子</v>
          </cell>
          <cell r="W1412" t="str">
            <v>坂川　理子</v>
          </cell>
          <cell r="X1412">
            <v>33956</v>
          </cell>
          <cell r="Y1412">
            <v>30</v>
          </cell>
          <cell r="Z1412" t="str">
            <v>212-0054</v>
          </cell>
          <cell r="AA1412" t="str">
            <v>神奈川県</v>
          </cell>
          <cell r="AB1412" t="str">
            <v>川崎市幸区小倉3-9-26</v>
          </cell>
          <cell r="AC1412" t="str">
            <v>シンフォニーヤマコ2-101</v>
          </cell>
          <cell r="AD1412" t="str">
            <v>090-2700-9531</v>
          </cell>
          <cell r="AE1412" t="str">
            <v>sakagawa.riko@panasonic-homes.com</v>
          </cell>
          <cell r="AF1412" t="str">
            <v>パナソニックリフォーム株式会社</v>
          </cell>
          <cell r="AG1412" t="str">
            <v>東京営業部</v>
          </cell>
          <cell r="AH1412" t="str">
            <v>163-0911</v>
          </cell>
          <cell r="AI1412" t="str">
            <v>東京都</v>
          </cell>
          <cell r="AJ1412" t="str">
            <v>新宿区西新宿2-3-1</v>
          </cell>
          <cell r="AK1412" t="str">
            <v>モノリスビル11階</v>
          </cell>
          <cell r="AL1412" t="str">
            <v>03-3345-8729</v>
          </cell>
          <cell r="AM1412" t="str">
            <v>②</v>
          </cell>
          <cell r="AN1412" t="str">
            <v>坂川　理子</v>
          </cell>
          <cell r="AO1412">
            <v>0</v>
          </cell>
          <cell r="AP1412">
            <v>1</v>
          </cell>
          <cell r="AS1412" t="str">
            <v>一括</v>
          </cell>
          <cell r="BA1412">
            <v>40</v>
          </cell>
          <cell r="BB1412" t="str">
            <v>○</v>
          </cell>
          <cell r="BC1412" t="str">
            <v>221010803008</v>
          </cell>
          <cell r="BD1412">
            <v>45142</v>
          </cell>
          <cell r="BE1412">
            <v>45169</v>
          </cell>
          <cell r="BF1412">
            <v>45169</v>
          </cell>
          <cell r="BG1412" t="str">
            <v>9:30</v>
          </cell>
          <cell r="BH1412" t="str">
            <v>17:00</v>
          </cell>
          <cell r="BI1412" t="str">
            <v>9:00</v>
          </cell>
          <cell r="BJ1412" t="str">
            <v>17:10</v>
          </cell>
          <cell r="BK1412" t="str">
            <v/>
          </cell>
          <cell r="BL1412" t="str">
            <v/>
          </cell>
        </row>
        <row r="1413">
          <cell r="A1413" t="str">
            <v>23-1010803-009</v>
          </cell>
          <cell r="B1413">
            <v>45099</v>
          </cell>
          <cell r="C1413">
            <v>45105</v>
          </cell>
          <cell r="F1413" t="str">
            <v>1010803</v>
          </cell>
          <cell r="G1413">
            <v>9</v>
          </cell>
          <cell r="H1413">
            <v>1</v>
          </cell>
          <cell r="I1413" t="str">
            <v>東京(青山)</v>
          </cell>
          <cell r="J1413" t="str">
            <v>日本ERI本社</v>
          </cell>
          <cell r="K1413" t="str">
            <v>大会議室</v>
          </cell>
          <cell r="L1413">
            <v>45141</v>
          </cell>
          <cell r="M1413">
            <v>45142</v>
          </cell>
          <cell r="O1413" t="str">
            <v>東京(青山)</v>
          </cell>
          <cell r="P1413" t="str">
            <v>一般</v>
          </cell>
          <cell r="Q1413">
            <v>1</v>
          </cell>
          <cell r="R1413" t="str">
            <v>オオイ</v>
          </cell>
          <cell r="S1413" t="str">
            <v>サトシ</v>
          </cell>
          <cell r="T1413" t="str">
            <v>オオイ　サトシ</v>
          </cell>
          <cell r="U1413" t="str">
            <v>大井</v>
          </cell>
          <cell r="V1413" t="str">
            <v>智志</v>
          </cell>
          <cell r="W1413" t="str">
            <v>大井　智志</v>
          </cell>
          <cell r="X1413">
            <v>34724</v>
          </cell>
          <cell r="Y1413">
            <v>28</v>
          </cell>
          <cell r="Z1413" t="str">
            <v>188-0014</v>
          </cell>
          <cell r="AA1413" t="str">
            <v>東京</v>
          </cell>
          <cell r="AB1413" t="str">
            <v>西東京市芝久保町2-21-41</v>
          </cell>
          <cell r="AC1413" t="str">
            <v/>
          </cell>
          <cell r="AD1413" t="str">
            <v>080-9921-1706</v>
          </cell>
          <cell r="AE1413" t="str">
            <v>oi.satosi@panasonic-homes.com</v>
          </cell>
          <cell r="AF1413" t="str">
            <v>パナソニックリフォーム株式会社</v>
          </cell>
          <cell r="AG1413" t="str">
            <v>東京支社</v>
          </cell>
          <cell r="AH1413" t="str">
            <v>156-0052</v>
          </cell>
          <cell r="AI1413" t="str">
            <v>東京都</v>
          </cell>
          <cell r="AJ1413" t="str">
            <v>世田谷区経堂5-26-8</v>
          </cell>
          <cell r="AK1413" t="str">
            <v/>
          </cell>
          <cell r="AL1413" t="str">
            <v>03-3706-8746</v>
          </cell>
          <cell r="AM1413" t="str">
            <v>①</v>
          </cell>
          <cell r="AN1413" t="str">
            <v>大井　智志</v>
          </cell>
          <cell r="AO1413">
            <v>0</v>
          </cell>
          <cell r="AP1413">
            <v>1</v>
          </cell>
          <cell r="AS1413" t="str">
            <v>一括</v>
          </cell>
          <cell r="BA1413">
            <v>38</v>
          </cell>
          <cell r="BB1413" t="str">
            <v>○</v>
          </cell>
          <cell r="BC1413" t="str">
            <v>221010803009</v>
          </cell>
          <cell r="BD1413">
            <v>45142</v>
          </cell>
          <cell r="BE1413">
            <v>45169</v>
          </cell>
          <cell r="BF1413">
            <v>45169</v>
          </cell>
          <cell r="BG1413" t="str">
            <v>9:30</v>
          </cell>
          <cell r="BH1413" t="str">
            <v>17:00</v>
          </cell>
          <cell r="BI1413" t="str">
            <v>9:00</v>
          </cell>
          <cell r="BJ1413" t="str">
            <v>17:10</v>
          </cell>
          <cell r="BK1413" t="str">
            <v/>
          </cell>
          <cell r="BL1413" t="str">
            <v/>
          </cell>
        </row>
        <row r="1414">
          <cell r="A1414" t="str">
            <v>23-1010803-010</v>
          </cell>
          <cell r="B1414">
            <v>45100</v>
          </cell>
          <cell r="C1414">
            <v>45105</v>
          </cell>
          <cell r="F1414" t="str">
            <v>1010803</v>
          </cell>
          <cell r="G1414">
            <v>10</v>
          </cell>
          <cell r="H1414">
            <v>1</v>
          </cell>
          <cell r="I1414" t="str">
            <v>東京(青山)</v>
          </cell>
          <cell r="J1414" t="str">
            <v>日本ERI本社</v>
          </cell>
          <cell r="K1414" t="str">
            <v>大会議室</v>
          </cell>
          <cell r="L1414">
            <v>45141</v>
          </cell>
          <cell r="M1414">
            <v>45142</v>
          </cell>
          <cell r="O1414" t="str">
            <v>東京(青山</v>
          </cell>
          <cell r="P1414" t="str">
            <v>一般</v>
          </cell>
          <cell r="Q1414">
            <v>1</v>
          </cell>
          <cell r="R1414" t="str">
            <v>ナカタニ</v>
          </cell>
          <cell r="S1414" t="str">
            <v>ミカ</v>
          </cell>
          <cell r="T1414" t="str">
            <v>ナカタニ　ミカ</v>
          </cell>
          <cell r="U1414" t="str">
            <v>中谷</v>
          </cell>
          <cell r="V1414" t="str">
            <v>美佳</v>
          </cell>
          <cell r="W1414" t="str">
            <v>中谷　美佳</v>
          </cell>
          <cell r="X1414">
            <v>23873</v>
          </cell>
          <cell r="Y1414">
            <v>58</v>
          </cell>
          <cell r="Z1414" t="str">
            <v>214-0039</v>
          </cell>
          <cell r="AA1414" t="str">
            <v>神奈川県</v>
          </cell>
          <cell r="AB1414" t="str">
            <v>川崎市多摩区栗谷1-3-13-2</v>
          </cell>
          <cell r="AC1414" t="str">
            <v/>
          </cell>
          <cell r="AD1414" t="str">
            <v>080-8320-7159</v>
          </cell>
          <cell r="AE1414" t="str">
            <v>nakatani.mika@panasonic-homes.com</v>
          </cell>
          <cell r="AF1414" t="str">
            <v>パナソニックリフォーム株式会社</v>
          </cell>
          <cell r="AG1414" t="str">
            <v>東京支社</v>
          </cell>
          <cell r="AH1414" t="str">
            <v>156-0052</v>
          </cell>
          <cell r="AI1414" t="str">
            <v>東京都</v>
          </cell>
          <cell r="AJ1414" t="str">
            <v>世田谷区経堂5-26-8　１階</v>
          </cell>
          <cell r="AK1414" t="str">
            <v/>
          </cell>
          <cell r="AL1414" t="str">
            <v>03-3706-8746</v>
          </cell>
          <cell r="AM1414" t="str">
            <v>⑥</v>
          </cell>
          <cell r="AN1414" t="str">
            <v>中谷　美佳</v>
          </cell>
          <cell r="AO1414">
            <v>0</v>
          </cell>
          <cell r="AP1414">
            <v>1</v>
          </cell>
          <cell r="AS1414" t="str">
            <v>一括</v>
          </cell>
          <cell r="BA1414">
            <v>38</v>
          </cell>
          <cell r="BB1414" t="str">
            <v>○</v>
          </cell>
          <cell r="BC1414" t="str">
            <v>221010803010</v>
          </cell>
          <cell r="BD1414">
            <v>45142</v>
          </cell>
          <cell r="BE1414">
            <v>45169</v>
          </cell>
          <cell r="BF1414">
            <v>45169</v>
          </cell>
          <cell r="BG1414" t="str">
            <v>9:30</v>
          </cell>
          <cell r="BH1414" t="str">
            <v>17:00</v>
          </cell>
          <cell r="BI1414" t="str">
            <v>9:00</v>
          </cell>
          <cell r="BJ1414" t="str">
            <v>17:10</v>
          </cell>
          <cell r="BK1414" t="str">
            <v/>
          </cell>
          <cell r="BL1414" t="str">
            <v/>
          </cell>
        </row>
        <row r="1415">
          <cell r="A1415" t="str">
            <v>23-1010803-011</v>
          </cell>
          <cell r="B1415">
            <v>45053</v>
          </cell>
          <cell r="C1415">
            <v>45105</v>
          </cell>
          <cell r="F1415" t="str">
            <v>1010803</v>
          </cell>
          <cell r="G1415">
            <v>11</v>
          </cell>
          <cell r="H1415">
            <v>1</v>
          </cell>
          <cell r="I1415" t="str">
            <v>東京(青山)</v>
          </cell>
          <cell r="J1415" t="str">
            <v>日本ERI本社</v>
          </cell>
          <cell r="K1415" t="str">
            <v>大会議室</v>
          </cell>
          <cell r="L1415">
            <v>45141</v>
          </cell>
          <cell r="M1415">
            <v>45142</v>
          </cell>
          <cell r="O1415" t="str">
            <v>東京(青山)</v>
          </cell>
          <cell r="P1415" t="str">
            <v>一般</v>
          </cell>
          <cell r="Q1415">
            <v>1</v>
          </cell>
          <cell r="R1415" t="str">
            <v>フセ</v>
          </cell>
          <cell r="S1415" t="str">
            <v>リョウガ</v>
          </cell>
          <cell r="T1415" t="str">
            <v>フセ　リョウガ</v>
          </cell>
          <cell r="U1415" t="str">
            <v>布施</v>
          </cell>
          <cell r="V1415" t="str">
            <v>凌我</v>
          </cell>
          <cell r="W1415" t="str">
            <v>布施　凌我</v>
          </cell>
          <cell r="X1415">
            <v>35746</v>
          </cell>
          <cell r="Y1415">
            <v>25</v>
          </cell>
          <cell r="Z1415" t="str">
            <v>203-0043</v>
          </cell>
          <cell r="AA1415" t="str">
            <v>東京都</v>
          </cell>
          <cell r="AB1415" t="str">
            <v>東久留米市下里2-7-8</v>
          </cell>
          <cell r="AC1415" t="str">
            <v>サニーレジデンス204</v>
          </cell>
          <cell r="AD1415" t="str">
            <v>070-2914-3643</v>
          </cell>
          <cell r="AE1415" t="str">
            <v>fuse.ryoga@panasonic-homes.com</v>
          </cell>
          <cell r="AF1415" t="str">
            <v>パナソニックリフォーム株式会社</v>
          </cell>
          <cell r="AG1415" t="str">
            <v>東京支社</v>
          </cell>
          <cell r="AH1415" t="str">
            <v>156-0052</v>
          </cell>
          <cell r="AI1415" t="str">
            <v>東京都</v>
          </cell>
          <cell r="AJ1415" t="str">
            <v>東京都世田谷区経堂5-26-8</v>
          </cell>
          <cell r="AK1415" t="str">
            <v/>
          </cell>
          <cell r="AL1415" t="str">
            <v>03-3706-8746</v>
          </cell>
          <cell r="AM1415" t="str">
            <v>①</v>
          </cell>
          <cell r="AN1415" t="str">
            <v>布施　凌我</v>
          </cell>
          <cell r="AO1415">
            <v>0</v>
          </cell>
          <cell r="AP1415">
            <v>1</v>
          </cell>
          <cell r="AS1415" t="str">
            <v>一括</v>
          </cell>
          <cell r="BA1415">
            <v>35</v>
          </cell>
          <cell r="BB1415" t="str">
            <v>○</v>
          </cell>
          <cell r="BC1415" t="str">
            <v>221010803011</v>
          </cell>
          <cell r="BD1415">
            <v>45142</v>
          </cell>
          <cell r="BE1415">
            <v>45169</v>
          </cell>
          <cell r="BF1415">
            <v>45169</v>
          </cell>
          <cell r="BG1415" t="str">
            <v>9:30</v>
          </cell>
          <cell r="BH1415" t="str">
            <v>17:00</v>
          </cell>
          <cell r="BI1415" t="str">
            <v>9:00</v>
          </cell>
          <cell r="BJ1415" t="str">
            <v>17:10</v>
          </cell>
          <cell r="BK1415" t="str">
            <v/>
          </cell>
          <cell r="BL1415" t="str">
            <v/>
          </cell>
        </row>
        <row r="1416">
          <cell r="A1416" t="str">
            <v>23-1010803-012</v>
          </cell>
          <cell r="B1416">
            <v>45106</v>
          </cell>
          <cell r="C1416">
            <v>45106</v>
          </cell>
          <cell r="F1416" t="str">
            <v>1010803</v>
          </cell>
          <cell r="G1416">
            <v>12</v>
          </cell>
          <cell r="H1416">
            <v>1</v>
          </cell>
          <cell r="I1416" t="str">
            <v>東京(青山)</v>
          </cell>
          <cell r="J1416" t="str">
            <v>日本ERI本社</v>
          </cell>
          <cell r="K1416" t="str">
            <v>大会議室</v>
          </cell>
          <cell r="L1416">
            <v>45141</v>
          </cell>
          <cell r="M1416">
            <v>45142</v>
          </cell>
          <cell r="O1416" t="str">
            <v>東京(青山)</v>
          </cell>
          <cell r="P1416" t="str">
            <v>一般</v>
          </cell>
          <cell r="Q1416">
            <v>1</v>
          </cell>
          <cell r="R1416" t="str">
            <v>タカムラ</v>
          </cell>
          <cell r="S1416" t="str">
            <v>チナツ</v>
          </cell>
          <cell r="T1416" t="str">
            <v>タカムラ　チナツ</v>
          </cell>
          <cell r="U1416" t="str">
            <v>高村</v>
          </cell>
          <cell r="V1416" t="str">
            <v>知夏</v>
          </cell>
          <cell r="W1416" t="str">
            <v>高村　知夏</v>
          </cell>
          <cell r="X1416">
            <v>34533</v>
          </cell>
          <cell r="Y1416">
            <v>28</v>
          </cell>
          <cell r="Z1416" t="str">
            <v>183-0026</v>
          </cell>
          <cell r="AA1416" t="str">
            <v>東京都</v>
          </cell>
          <cell r="AB1416" t="str">
            <v>府中市南町2-5-21</v>
          </cell>
          <cell r="AC1416" t="str">
            <v>パークサイドC101</v>
          </cell>
          <cell r="AD1416" t="str">
            <v>080-5644-6862</v>
          </cell>
          <cell r="AE1416" t="str">
            <v>chikohotpper@gmail.com</v>
          </cell>
          <cell r="AF1416" t="str">
            <v>パナソニックリフォーム株式会社</v>
          </cell>
          <cell r="AG1416" t="str">
            <v>東京支社</v>
          </cell>
          <cell r="AH1416" t="str">
            <v>156-0052</v>
          </cell>
          <cell r="AI1416" t="str">
            <v>東京都</v>
          </cell>
          <cell r="AJ1416" t="str">
            <v>世田谷区経堂5-26-8</v>
          </cell>
          <cell r="AK1416" t="str">
            <v/>
          </cell>
          <cell r="AL1416" t="str">
            <v>03-3706-8746</v>
          </cell>
          <cell r="AM1416" t="str">
            <v>①</v>
          </cell>
          <cell r="AN1416" t="str">
            <v>高村　知夏</v>
          </cell>
          <cell r="AO1416">
            <v>1</v>
          </cell>
          <cell r="AP1416">
            <v>1</v>
          </cell>
          <cell r="AS1416" t="str">
            <v>一括</v>
          </cell>
          <cell r="BA1416">
            <v>40</v>
          </cell>
          <cell r="BB1416" t="str">
            <v>○</v>
          </cell>
          <cell r="BC1416" t="str">
            <v>221010803012</v>
          </cell>
          <cell r="BD1416">
            <v>45142</v>
          </cell>
          <cell r="BE1416">
            <v>45169</v>
          </cell>
          <cell r="BF1416">
            <v>45169</v>
          </cell>
          <cell r="BG1416" t="str">
            <v>9:30</v>
          </cell>
          <cell r="BH1416" t="str">
            <v>17:00</v>
          </cell>
          <cell r="BI1416" t="str">
            <v>9:00</v>
          </cell>
          <cell r="BJ1416" t="str">
            <v>17:10</v>
          </cell>
          <cell r="BK1416" t="str">
            <v/>
          </cell>
          <cell r="BL1416" t="str">
            <v/>
          </cell>
        </row>
        <row r="1417">
          <cell r="A1417" t="str">
            <v>23-1010803-013</v>
          </cell>
          <cell r="B1417">
            <v>45106</v>
          </cell>
          <cell r="C1417">
            <v>45106</v>
          </cell>
          <cell r="F1417" t="str">
            <v>1010803</v>
          </cell>
          <cell r="G1417">
            <v>13</v>
          </cell>
          <cell r="H1417">
            <v>1</v>
          </cell>
          <cell r="I1417" t="str">
            <v>東京(青山)</v>
          </cell>
          <cell r="J1417" t="str">
            <v>日本ERI本社</v>
          </cell>
          <cell r="K1417" t="str">
            <v>大会議室</v>
          </cell>
          <cell r="L1417">
            <v>45141</v>
          </cell>
          <cell r="M1417">
            <v>45142</v>
          </cell>
          <cell r="O1417" t="str">
            <v>東京(青山)</v>
          </cell>
          <cell r="P1417" t="str">
            <v>一般</v>
          </cell>
          <cell r="Q1417">
            <v>1</v>
          </cell>
          <cell r="R1417" t="str">
            <v>サイトウ</v>
          </cell>
          <cell r="S1417" t="str">
            <v>リク</v>
          </cell>
          <cell r="T1417" t="str">
            <v>サイトウ　リク</v>
          </cell>
          <cell r="U1417" t="str">
            <v>斎藤</v>
          </cell>
          <cell r="V1417" t="str">
            <v>陸</v>
          </cell>
          <cell r="W1417" t="str">
            <v>斎藤　陸</v>
          </cell>
          <cell r="X1417">
            <v>34327</v>
          </cell>
          <cell r="Y1417">
            <v>29</v>
          </cell>
          <cell r="Z1417" t="str">
            <v>183-0046</v>
          </cell>
          <cell r="AA1417" t="str">
            <v>東京都</v>
          </cell>
          <cell r="AB1417" t="str">
            <v>府中市西原町2-19-40</v>
          </cell>
          <cell r="AC1417" t="str">
            <v/>
          </cell>
          <cell r="AD1417" t="str">
            <v>090-3039-2977</v>
          </cell>
          <cell r="AE1417" t="str">
            <v>saito.riku@panasonic-homes.com</v>
          </cell>
          <cell r="AF1417" t="str">
            <v>パナソニックリフォーム株式会社</v>
          </cell>
          <cell r="AG1417" t="str">
            <v>東京支社</v>
          </cell>
          <cell r="AH1417" t="str">
            <v>156-0052</v>
          </cell>
          <cell r="AI1417" t="str">
            <v>東京都</v>
          </cell>
          <cell r="AJ1417" t="str">
            <v>世田谷区経堂5-26-8</v>
          </cell>
          <cell r="AK1417" t="str">
            <v/>
          </cell>
          <cell r="AL1417" t="str">
            <v>03-3706-8746</v>
          </cell>
          <cell r="AM1417" t="str">
            <v>①</v>
          </cell>
          <cell r="AN1417" t="str">
            <v>斎藤　陸</v>
          </cell>
          <cell r="AO1417">
            <v>1</v>
          </cell>
          <cell r="AP1417">
            <v>1</v>
          </cell>
          <cell r="AS1417" t="str">
            <v>一括</v>
          </cell>
          <cell r="BA1417">
            <v>26</v>
          </cell>
          <cell r="BB1417" t="str">
            <v>○</v>
          </cell>
          <cell r="BC1417" t="str">
            <v>221010803013</v>
          </cell>
          <cell r="BD1417">
            <v>45142</v>
          </cell>
          <cell r="BE1417">
            <v>45169</v>
          </cell>
          <cell r="BF1417">
            <v>45169</v>
          </cell>
          <cell r="BG1417" t="str">
            <v>9:30</v>
          </cell>
          <cell r="BH1417" t="str">
            <v>17:00</v>
          </cell>
          <cell r="BI1417" t="str">
            <v>9:00</v>
          </cell>
          <cell r="BJ1417" t="str">
            <v>17:10</v>
          </cell>
          <cell r="BK1417" t="str">
            <v/>
          </cell>
          <cell r="BL1417" t="str">
            <v/>
          </cell>
        </row>
        <row r="1418">
          <cell r="A1418" t="str">
            <v>23-1010803-014</v>
          </cell>
          <cell r="B1418">
            <v>45097</v>
          </cell>
          <cell r="C1418">
            <v>45107</v>
          </cell>
          <cell r="F1418" t="str">
            <v>1010803</v>
          </cell>
          <cell r="G1418">
            <v>14</v>
          </cell>
          <cell r="H1418">
            <v>1</v>
          </cell>
          <cell r="I1418" t="str">
            <v>東京(青山)</v>
          </cell>
          <cell r="J1418" t="str">
            <v>日本ERI本社</v>
          </cell>
          <cell r="K1418" t="str">
            <v>大会議室</v>
          </cell>
          <cell r="L1418">
            <v>45141</v>
          </cell>
          <cell r="M1418">
            <v>45142</v>
          </cell>
          <cell r="O1418" t="str">
            <v>東京(青山)</v>
          </cell>
          <cell r="P1418" t="str">
            <v>一般</v>
          </cell>
          <cell r="Q1418">
            <v>1</v>
          </cell>
          <cell r="R1418" t="str">
            <v>セキ</v>
          </cell>
          <cell r="S1418" t="str">
            <v>マイコ</v>
          </cell>
          <cell r="T1418" t="str">
            <v>セキ　マイコ</v>
          </cell>
          <cell r="U1418" t="str">
            <v>関</v>
          </cell>
          <cell r="V1418" t="str">
            <v>麻衣子</v>
          </cell>
          <cell r="W1418" t="str">
            <v>関　麻衣子</v>
          </cell>
          <cell r="X1418">
            <v>30714</v>
          </cell>
          <cell r="Y1418">
            <v>39</v>
          </cell>
          <cell r="Z1418" t="str">
            <v>272-0033</v>
          </cell>
          <cell r="AA1418" t="str">
            <v>千葉県</v>
          </cell>
          <cell r="AB1418" t="str">
            <v>市川市市川南5-6-11-303</v>
          </cell>
          <cell r="AC1418" t="str">
            <v/>
          </cell>
          <cell r="AD1418" t="str">
            <v>090-9582-2938</v>
          </cell>
          <cell r="AE1418" t="str">
            <v>konjiki_0202@yahoo.co.jp</v>
          </cell>
          <cell r="AF1418" t="str">
            <v>パナソニックリフォーム株式会社</v>
          </cell>
          <cell r="AG1418" t="str">
            <v>東京東リノベーション営業所</v>
          </cell>
          <cell r="AH1418" t="str">
            <v>130-0013</v>
          </cell>
          <cell r="AI1418" t="str">
            <v>東京都</v>
          </cell>
          <cell r="AJ1418" t="str">
            <v>墨田区錦糸3-2-1-5F</v>
          </cell>
          <cell r="AK1418" t="str">
            <v/>
          </cell>
          <cell r="AL1418" t="str">
            <v>03-5619-6281</v>
          </cell>
          <cell r="AM1418" t="str">
            <v>①</v>
          </cell>
          <cell r="AN1418" t="str">
            <v>関　麻衣子</v>
          </cell>
          <cell r="AO1418">
            <v>0</v>
          </cell>
          <cell r="AP1418">
            <v>0</v>
          </cell>
          <cell r="AS1418" t="str">
            <v>一括</v>
          </cell>
          <cell r="BA1418">
            <v>40</v>
          </cell>
          <cell r="BB1418" t="str">
            <v>○</v>
          </cell>
          <cell r="BC1418" t="str">
            <v>221010803014</v>
          </cell>
          <cell r="BD1418">
            <v>45142</v>
          </cell>
          <cell r="BE1418">
            <v>45169</v>
          </cell>
          <cell r="BF1418">
            <v>45169</v>
          </cell>
          <cell r="BG1418" t="str">
            <v>9:30</v>
          </cell>
          <cell r="BH1418" t="str">
            <v>17:00</v>
          </cell>
          <cell r="BI1418" t="str">
            <v>9:00</v>
          </cell>
          <cell r="BJ1418" t="str">
            <v>17:10</v>
          </cell>
          <cell r="BK1418" t="str">
            <v/>
          </cell>
          <cell r="BL1418" t="str">
            <v/>
          </cell>
        </row>
        <row r="1419">
          <cell r="A1419" t="str">
            <v>23-1010803-015</v>
          </cell>
          <cell r="B1419">
            <v>45107</v>
          </cell>
          <cell r="C1419">
            <v>45107</v>
          </cell>
          <cell r="F1419" t="str">
            <v>1010803</v>
          </cell>
          <cell r="G1419">
            <v>15</v>
          </cell>
          <cell r="H1419">
            <v>1</v>
          </cell>
          <cell r="I1419" t="str">
            <v>東京(青山)</v>
          </cell>
          <cell r="J1419" t="str">
            <v>日本ERI本社</v>
          </cell>
          <cell r="K1419" t="str">
            <v>大会議室</v>
          </cell>
          <cell r="L1419">
            <v>45141</v>
          </cell>
          <cell r="M1419">
            <v>45142</v>
          </cell>
          <cell r="O1419" t="str">
            <v>東京(青山)</v>
          </cell>
          <cell r="P1419" t="str">
            <v>一般</v>
          </cell>
          <cell r="Q1419">
            <v>1</v>
          </cell>
          <cell r="R1419" t="str">
            <v>キクチ</v>
          </cell>
          <cell r="S1419" t="str">
            <v>シュンスケ</v>
          </cell>
          <cell r="T1419" t="str">
            <v>キクチ　シュンスケ</v>
          </cell>
          <cell r="U1419" t="str">
            <v>菊地</v>
          </cell>
          <cell r="V1419" t="str">
            <v>隼輔</v>
          </cell>
          <cell r="W1419" t="str">
            <v>菊地　隼輔</v>
          </cell>
          <cell r="X1419">
            <v>34334</v>
          </cell>
          <cell r="Y1419">
            <v>30</v>
          </cell>
          <cell r="Z1419" t="str">
            <v>173-0005</v>
          </cell>
          <cell r="AA1419" t="str">
            <v>東京都</v>
          </cell>
          <cell r="AB1419" t="str">
            <v>板橋区仲宿13-1</v>
          </cell>
          <cell r="AD1419" t="str">
            <v>090-3039-2463</v>
          </cell>
          <cell r="AE1419" t="str">
            <v>kikuchi.shunsuke@panasonic-homes.com</v>
          </cell>
          <cell r="AF1419" t="str">
            <v>パナソニックリフォーム株式会社</v>
          </cell>
          <cell r="AG1419" t="str">
            <v>東京東営業部</v>
          </cell>
          <cell r="AH1419" t="str">
            <v>163-0911</v>
          </cell>
          <cell r="AI1419" t="str">
            <v>東京都</v>
          </cell>
          <cell r="AJ1419" t="str">
            <v>新宿区西新宿2-3-1</v>
          </cell>
          <cell r="AK1419" t="str">
            <v>新宿モノリス11階</v>
          </cell>
          <cell r="AL1419" t="str">
            <v>03-3345-8729</v>
          </cell>
          <cell r="AM1419" t="str">
            <v>①</v>
          </cell>
          <cell r="AN1419" t="str">
            <v>菊地　隼輔</v>
          </cell>
          <cell r="AO1419">
            <v>0</v>
          </cell>
          <cell r="AP1419">
            <v>0</v>
          </cell>
          <cell r="AS1419" t="str">
            <v>一括</v>
          </cell>
          <cell r="BA1419">
            <v>36</v>
          </cell>
          <cell r="BB1419" t="str">
            <v>○</v>
          </cell>
          <cell r="BC1419" t="str">
            <v>221010803015</v>
          </cell>
          <cell r="BD1419">
            <v>45142</v>
          </cell>
          <cell r="BE1419">
            <v>45169</v>
          </cell>
          <cell r="BF1419">
            <v>45169</v>
          </cell>
          <cell r="BG1419" t="str">
            <v>9:30</v>
          </cell>
          <cell r="BH1419" t="str">
            <v>17:00</v>
          </cell>
          <cell r="BI1419" t="str">
            <v>9:00</v>
          </cell>
          <cell r="BJ1419" t="str">
            <v>17:10</v>
          </cell>
          <cell r="BK1419" t="str">
            <v/>
          </cell>
          <cell r="BL1419" t="str">
            <v/>
          </cell>
        </row>
        <row r="1420">
          <cell r="A1420" t="str">
            <v>23-1010803-016</v>
          </cell>
          <cell r="B1420">
            <v>45104</v>
          </cell>
          <cell r="C1420">
            <v>45107</v>
          </cell>
          <cell r="F1420" t="str">
            <v>1010803</v>
          </cell>
          <cell r="G1420">
            <v>16</v>
          </cell>
          <cell r="H1420">
            <v>1</v>
          </cell>
          <cell r="I1420" t="str">
            <v>東京(青山)</v>
          </cell>
          <cell r="J1420" t="str">
            <v>日本ERI本社</v>
          </cell>
          <cell r="K1420" t="str">
            <v>大会議室</v>
          </cell>
          <cell r="L1420">
            <v>45141</v>
          </cell>
          <cell r="M1420">
            <v>45142</v>
          </cell>
          <cell r="O1420" t="str">
            <v>東京(青山)</v>
          </cell>
          <cell r="P1420" t="str">
            <v>一般</v>
          </cell>
          <cell r="Q1420">
            <v>1</v>
          </cell>
          <cell r="R1420" t="str">
            <v>サトウ</v>
          </cell>
          <cell r="S1420" t="str">
            <v>キヨカ</v>
          </cell>
          <cell r="T1420" t="str">
            <v>サトウ　キヨカ</v>
          </cell>
          <cell r="U1420" t="str">
            <v>佐藤</v>
          </cell>
          <cell r="V1420" t="str">
            <v>清佳</v>
          </cell>
          <cell r="W1420" t="str">
            <v>佐藤　清佳</v>
          </cell>
          <cell r="X1420">
            <v>30196</v>
          </cell>
          <cell r="Y1420">
            <v>42</v>
          </cell>
          <cell r="Z1420" t="str">
            <v>351-0101</v>
          </cell>
          <cell r="AA1420" t="str">
            <v>埼玉県</v>
          </cell>
          <cell r="AB1420" t="str">
            <v>和光市白子2-24-24</v>
          </cell>
          <cell r="AC1420" t="str">
            <v>和光パークファミリア606</v>
          </cell>
          <cell r="AD1420" t="str">
            <v>080-1297-2027</v>
          </cell>
          <cell r="AE1420" t="str">
            <v>sato.kiyoka001@panasonic-homes.com</v>
          </cell>
          <cell r="AF1420" t="str">
            <v>パナソニックリフォーム株式会社</v>
          </cell>
          <cell r="AG1420" t="str">
            <v>東京支社</v>
          </cell>
          <cell r="AH1420" t="str">
            <v>130-0013</v>
          </cell>
          <cell r="AI1420" t="str">
            <v>東京都</v>
          </cell>
          <cell r="AJ1420" t="str">
            <v>墨田区錦糸3-2-1-5F</v>
          </cell>
          <cell r="AK1420" t="str">
            <v/>
          </cell>
          <cell r="AL1420" t="str">
            <v>03-5619-6281</v>
          </cell>
          <cell r="AM1420" t="str">
            <v>⑥</v>
          </cell>
          <cell r="AN1420" t="str">
            <v>佐藤　清佳</v>
          </cell>
          <cell r="AO1420">
            <v>1</v>
          </cell>
          <cell r="AP1420">
            <v>1</v>
          </cell>
          <cell r="AS1420" t="str">
            <v>一括</v>
          </cell>
          <cell r="BA1420">
            <v>36</v>
          </cell>
          <cell r="BB1420" t="str">
            <v>○</v>
          </cell>
          <cell r="BC1420" t="str">
            <v>221010803016</v>
          </cell>
          <cell r="BD1420">
            <v>45142</v>
          </cell>
          <cell r="BE1420">
            <v>45169</v>
          </cell>
          <cell r="BF1420">
            <v>45169</v>
          </cell>
          <cell r="BG1420" t="str">
            <v>9:30</v>
          </cell>
          <cell r="BH1420" t="str">
            <v>17:00</v>
          </cell>
          <cell r="BI1420" t="str">
            <v>9:00</v>
          </cell>
          <cell r="BJ1420" t="str">
            <v>17:10</v>
          </cell>
          <cell r="BK1420" t="str">
            <v/>
          </cell>
          <cell r="BL1420" t="str">
            <v/>
          </cell>
        </row>
        <row r="1421">
          <cell r="A1421" t="str">
            <v>23-1010803-017</v>
          </cell>
          <cell r="B1421">
            <v>45097</v>
          </cell>
          <cell r="C1421">
            <v>45107</v>
          </cell>
          <cell r="F1421" t="str">
            <v>1010803</v>
          </cell>
          <cell r="G1421">
            <v>17</v>
          </cell>
          <cell r="H1421">
            <v>1</v>
          </cell>
          <cell r="I1421" t="str">
            <v>東京(青山)</v>
          </cell>
          <cell r="J1421" t="str">
            <v>日本ERI本社</v>
          </cell>
          <cell r="K1421" t="str">
            <v>大会議室</v>
          </cell>
          <cell r="L1421">
            <v>45141</v>
          </cell>
          <cell r="M1421">
            <v>45142</v>
          </cell>
          <cell r="O1421" t="str">
            <v>東京(青山)</v>
          </cell>
          <cell r="P1421" t="str">
            <v>一般</v>
          </cell>
          <cell r="Q1421">
            <v>1</v>
          </cell>
          <cell r="R1421" t="str">
            <v>アカギ</v>
          </cell>
          <cell r="S1421" t="str">
            <v>マユ</v>
          </cell>
          <cell r="T1421" t="str">
            <v>アカギ　マユ</v>
          </cell>
          <cell r="U1421" t="str">
            <v>赤木</v>
          </cell>
          <cell r="V1421" t="str">
            <v>真夕</v>
          </cell>
          <cell r="W1421" t="str">
            <v>赤木　真夕</v>
          </cell>
          <cell r="X1421">
            <v>26159</v>
          </cell>
          <cell r="Y1421">
            <v>51</v>
          </cell>
          <cell r="Z1421" t="str">
            <v>133-0056</v>
          </cell>
          <cell r="AA1421" t="str">
            <v>東京都</v>
          </cell>
          <cell r="AB1421" t="str">
            <v>江戸川区南小岩4-9-28</v>
          </cell>
          <cell r="AC1421" t="str">
            <v/>
          </cell>
          <cell r="AD1421" t="str">
            <v>080-1528-4078</v>
          </cell>
          <cell r="AE1421" t="str">
            <v>akagi.mayu@panasonic-homes.com</v>
          </cell>
          <cell r="AF1421" t="str">
            <v>パナソニックリフォーム株式会社</v>
          </cell>
          <cell r="AG1421" t="str">
            <v>東京支社</v>
          </cell>
          <cell r="AH1421" t="str">
            <v>130-0013</v>
          </cell>
          <cell r="AI1421" t="str">
            <v>東京都</v>
          </cell>
          <cell r="AJ1421" t="str">
            <v>墨田区錦糸3-2-1</v>
          </cell>
          <cell r="AK1421" t="str">
            <v>アルカイースト5階</v>
          </cell>
          <cell r="AL1421" t="str">
            <v>03-5619-6281</v>
          </cell>
          <cell r="AM1421" t="str">
            <v>⑥</v>
          </cell>
          <cell r="AN1421" t="str">
            <v>赤木真夕</v>
          </cell>
          <cell r="AO1421">
            <v>1</v>
          </cell>
          <cell r="AP1421">
            <v>1</v>
          </cell>
          <cell r="AS1421" t="str">
            <v>一括</v>
          </cell>
          <cell r="BA1421">
            <v>38</v>
          </cell>
          <cell r="BB1421" t="str">
            <v>○</v>
          </cell>
          <cell r="BC1421" t="str">
            <v>221010803017</v>
          </cell>
          <cell r="BD1421">
            <v>45142</v>
          </cell>
          <cell r="BE1421">
            <v>45169</v>
          </cell>
          <cell r="BF1421">
            <v>45169</v>
          </cell>
          <cell r="BG1421" t="str">
            <v>9:30</v>
          </cell>
          <cell r="BH1421" t="str">
            <v>17:00</v>
          </cell>
          <cell r="BI1421" t="str">
            <v>9:00</v>
          </cell>
          <cell r="BJ1421" t="str">
            <v>17:10</v>
          </cell>
          <cell r="BK1421" t="str">
            <v/>
          </cell>
          <cell r="BL1421" t="str">
            <v/>
          </cell>
        </row>
        <row r="1422">
          <cell r="A1422" t="str">
            <v>23-1010803-018</v>
          </cell>
          <cell r="B1422">
            <v>45096</v>
          </cell>
          <cell r="C1422">
            <v>45107</v>
          </cell>
          <cell r="F1422" t="str">
            <v>1010803</v>
          </cell>
          <cell r="G1422">
            <v>18</v>
          </cell>
          <cell r="H1422">
            <v>1</v>
          </cell>
          <cell r="I1422" t="str">
            <v>東京(青山)</v>
          </cell>
          <cell r="J1422" t="str">
            <v>日本ERI本社</v>
          </cell>
          <cell r="K1422" t="str">
            <v>大会議室</v>
          </cell>
          <cell r="L1422">
            <v>45141</v>
          </cell>
          <cell r="M1422">
            <v>45142</v>
          </cell>
          <cell r="O1422" t="str">
            <v>東京(青山)</v>
          </cell>
          <cell r="P1422" t="str">
            <v>一般</v>
          </cell>
          <cell r="Q1422">
            <v>1</v>
          </cell>
          <cell r="R1422" t="str">
            <v>アベ</v>
          </cell>
          <cell r="S1422" t="str">
            <v>レイ</v>
          </cell>
          <cell r="T1422" t="str">
            <v>アベ　レイ</v>
          </cell>
          <cell r="U1422" t="str">
            <v>阿部</v>
          </cell>
          <cell r="V1422" t="str">
            <v>麗</v>
          </cell>
          <cell r="W1422" t="str">
            <v>阿部　麗</v>
          </cell>
          <cell r="X1422">
            <v>34080</v>
          </cell>
          <cell r="Y1422">
            <v>31</v>
          </cell>
          <cell r="Z1422" t="str">
            <v>164-0003</v>
          </cell>
          <cell r="AA1422" t="str">
            <v>東京都</v>
          </cell>
          <cell r="AB1422" t="str">
            <v>中野区東中野5-6-10</v>
          </cell>
          <cell r="AD1422" t="str">
            <v>090-3039-2309</v>
          </cell>
          <cell r="AE1422" t="str">
            <v>inomata.rei@panasonic-homes.com</v>
          </cell>
          <cell r="AF1422" t="str">
            <v>パナソニックリフォーム株式会社</v>
          </cell>
          <cell r="AG1422" t="str">
            <v>東京東営業部</v>
          </cell>
          <cell r="AH1422" t="str">
            <v>130-0013</v>
          </cell>
          <cell r="AI1422" t="str">
            <v>東京都</v>
          </cell>
          <cell r="AJ1422" t="str">
            <v>墨田区錦糸3-2-1</v>
          </cell>
          <cell r="AK1422" t="str">
            <v>アルカイースト5階</v>
          </cell>
          <cell r="AL1422" t="str">
            <v>03-5619-1018</v>
          </cell>
          <cell r="AM1422" t="str">
            <v>①</v>
          </cell>
          <cell r="AN1422" t="str">
            <v>阿部　麗</v>
          </cell>
          <cell r="AO1422">
            <v>0</v>
          </cell>
          <cell r="AP1422">
            <v>1</v>
          </cell>
          <cell r="AS1422" t="str">
            <v>一括</v>
          </cell>
          <cell r="BA1422">
            <v>40</v>
          </cell>
          <cell r="BB1422" t="str">
            <v>○</v>
          </cell>
          <cell r="BC1422" t="str">
            <v>221010803018</v>
          </cell>
          <cell r="BD1422">
            <v>45142</v>
          </cell>
          <cell r="BE1422">
            <v>45169</v>
          </cell>
          <cell r="BF1422">
            <v>45169</v>
          </cell>
          <cell r="BG1422" t="str">
            <v>9:30</v>
          </cell>
          <cell r="BH1422" t="str">
            <v>17:00</v>
          </cell>
          <cell r="BI1422" t="str">
            <v>9:00</v>
          </cell>
          <cell r="BJ1422" t="str">
            <v>17:10</v>
          </cell>
          <cell r="BK1422" t="str">
            <v/>
          </cell>
          <cell r="BL1422" t="str">
            <v/>
          </cell>
        </row>
        <row r="1423">
          <cell r="A1423" t="str">
            <v>23-1010803-019</v>
          </cell>
          <cell r="B1423">
            <v>45097</v>
          </cell>
          <cell r="C1423">
            <v>45107</v>
          </cell>
          <cell r="F1423" t="str">
            <v>1010803</v>
          </cell>
          <cell r="G1423">
            <v>19</v>
          </cell>
          <cell r="H1423">
            <v>1</v>
          </cell>
          <cell r="I1423" t="str">
            <v>東京(青山)</v>
          </cell>
          <cell r="J1423" t="str">
            <v>日本ERI本社</v>
          </cell>
          <cell r="K1423" t="str">
            <v>大会議室</v>
          </cell>
          <cell r="L1423">
            <v>45141</v>
          </cell>
          <cell r="M1423">
            <v>45142</v>
          </cell>
          <cell r="O1423" t="str">
            <v>東京(青山)</v>
          </cell>
          <cell r="P1423" t="str">
            <v>一般</v>
          </cell>
          <cell r="Q1423">
            <v>1</v>
          </cell>
          <cell r="R1423" t="str">
            <v>カトウ</v>
          </cell>
          <cell r="S1423" t="str">
            <v>コウイチロウ</v>
          </cell>
          <cell r="T1423" t="str">
            <v>カトウ　コウイチロウ</v>
          </cell>
          <cell r="U1423" t="str">
            <v>加藤</v>
          </cell>
          <cell r="V1423" t="str">
            <v>光一郎</v>
          </cell>
          <cell r="W1423" t="str">
            <v>加藤　光一郎</v>
          </cell>
          <cell r="X1423">
            <v>29154</v>
          </cell>
          <cell r="Y1423">
            <v>44</v>
          </cell>
          <cell r="Z1423" t="str">
            <v>162-0852</v>
          </cell>
          <cell r="AA1423" t="str">
            <v>東京都</v>
          </cell>
          <cell r="AB1423" t="str">
            <v>新宿区南榎町78-1</v>
          </cell>
          <cell r="AD1423" t="str">
            <v>090-4760-6906</v>
          </cell>
          <cell r="AE1423" t="str">
            <v>kato.koichiro@panasonic-homes.com</v>
          </cell>
          <cell r="AF1423" t="str">
            <v>パナソニックリフォーム株式会社</v>
          </cell>
          <cell r="AG1423" t="str">
            <v>東京東営業部</v>
          </cell>
          <cell r="AH1423" t="str">
            <v>130-0013</v>
          </cell>
          <cell r="AI1423" t="str">
            <v>東京都</v>
          </cell>
          <cell r="AJ1423" t="str">
            <v>墨田区錦糸3-2-1</v>
          </cell>
          <cell r="AK1423" t="str">
            <v>アルカイースト5階</v>
          </cell>
          <cell r="AL1423" t="str">
            <v>03-5619-1018</v>
          </cell>
          <cell r="AM1423" t="str">
            <v>①</v>
          </cell>
          <cell r="AN1423" t="str">
            <v>加藤　光一郎</v>
          </cell>
          <cell r="AO1423">
            <v>1</v>
          </cell>
          <cell r="AP1423">
            <v>1</v>
          </cell>
          <cell r="AS1423" t="str">
            <v>一括</v>
          </cell>
          <cell r="BA1423">
            <v>38</v>
          </cell>
          <cell r="BB1423" t="str">
            <v>○</v>
          </cell>
          <cell r="BC1423" t="str">
            <v>221010803019</v>
          </cell>
          <cell r="BD1423">
            <v>45142</v>
          </cell>
          <cell r="BE1423">
            <v>45169</v>
          </cell>
          <cell r="BF1423">
            <v>45169</v>
          </cell>
          <cell r="BG1423" t="str">
            <v>9:30</v>
          </cell>
          <cell r="BH1423" t="str">
            <v>17:00</v>
          </cell>
          <cell r="BI1423" t="str">
            <v>9:00</v>
          </cell>
          <cell r="BJ1423" t="str">
            <v>17:10</v>
          </cell>
          <cell r="BK1423" t="str">
            <v/>
          </cell>
          <cell r="BL1423" t="str">
            <v/>
          </cell>
        </row>
        <row r="1424">
          <cell r="A1424" t="str">
            <v>23-1010803-020</v>
          </cell>
          <cell r="B1424">
            <v>45097</v>
          </cell>
          <cell r="C1424">
            <v>45107</v>
          </cell>
          <cell r="F1424" t="str">
            <v>1010803</v>
          </cell>
          <cell r="G1424">
            <v>20</v>
          </cell>
          <cell r="H1424">
            <v>1</v>
          </cell>
          <cell r="I1424" t="str">
            <v>東京(青山)</v>
          </cell>
          <cell r="J1424" t="str">
            <v>日本ERI本社</v>
          </cell>
          <cell r="K1424" t="str">
            <v>大会議室</v>
          </cell>
          <cell r="L1424">
            <v>45141</v>
          </cell>
          <cell r="M1424">
            <v>45142</v>
          </cell>
          <cell r="O1424" t="str">
            <v>東京(青山)</v>
          </cell>
          <cell r="P1424" t="str">
            <v>一般</v>
          </cell>
          <cell r="Q1424">
            <v>1</v>
          </cell>
          <cell r="R1424" t="str">
            <v>コミヤ</v>
          </cell>
          <cell r="S1424" t="str">
            <v>カナコ</v>
          </cell>
          <cell r="T1424" t="str">
            <v>コミヤ　カナコ</v>
          </cell>
          <cell r="U1424" t="str">
            <v>小宮</v>
          </cell>
          <cell r="V1424" t="str">
            <v>加奈子</v>
          </cell>
          <cell r="W1424" t="str">
            <v>小宮　加奈子</v>
          </cell>
          <cell r="X1424">
            <v>35469</v>
          </cell>
          <cell r="Y1424">
            <v>26</v>
          </cell>
          <cell r="Z1424" t="str">
            <v>211-0012</v>
          </cell>
          <cell r="AA1424" t="str">
            <v>神奈川県</v>
          </cell>
          <cell r="AB1424" t="str">
            <v>川崎市中原区中丸子387</v>
          </cell>
          <cell r="AC1424" t="str">
            <v/>
          </cell>
          <cell r="AD1424" t="str">
            <v>070-2900-6284</v>
          </cell>
          <cell r="AE1424" t="str">
            <v>komiya.kanako@panasonic-homes.com</v>
          </cell>
          <cell r="AF1424" t="str">
            <v>パナソニックリフォーム株式会社</v>
          </cell>
          <cell r="AG1424" t="str">
            <v>東京支社</v>
          </cell>
          <cell r="AH1424" t="str">
            <v>163-0911</v>
          </cell>
          <cell r="AI1424" t="str">
            <v>東京都</v>
          </cell>
          <cell r="AJ1424" t="str">
            <v>新宿区西新宿2-3-1</v>
          </cell>
          <cell r="AK1424" t="str">
            <v>モノリスビル11F</v>
          </cell>
          <cell r="AL1424" t="str">
            <v>03-3345-8729</v>
          </cell>
          <cell r="AM1424" t="str">
            <v>①</v>
          </cell>
          <cell r="AN1424" t="str">
            <v>小宮　加奈子</v>
          </cell>
          <cell r="AO1424">
            <v>1</v>
          </cell>
          <cell r="AP1424">
            <v>1</v>
          </cell>
          <cell r="AS1424" t="str">
            <v>一括</v>
          </cell>
          <cell r="BA1424">
            <v>39</v>
          </cell>
          <cell r="BB1424" t="str">
            <v>○</v>
          </cell>
          <cell r="BC1424" t="str">
            <v>221010803020</v>
          </cell>
          <cell r="BD1424">
            <v>45142</v>
          </cell>
          <cell r="BE1424">
            <v>45169</v>
          </cell>
          <cell r="BF1424">
            <v>45169</v>
          </cell>
          <cell r="BG1424" t="str">
            <v>9:30</v>
          </cell>
          <cell r="BH1424" t="str">
            <v>17:00</v>
          </cell>
          <cell r="BI1424" t="str">
            <v>9:00</v>
          </cell>
          <cell r="BJ1424" t="str">
            <v>17:10</v>
          </cell>
          <cell r="BK1424" t="str">
            <v/>
          </cell>
          <cell r="BL1424" t="str">
            <v/>
          </cell>
        </row>
        <row r="1425">
          <cell r="A1425" t="str">
            <v>23-1010803-021</v>
          </cell>
          <cell r="B1425">
            <v>45103</v>
          </cell>
          <cell r="C1425">
            <v>45107</v>
          </cell>
          <cell r="F1425" t="str">
            <v>1010803</v>
          </cell>
          <cell r="G1425">
            <v>21</v>
          </cell>
          <cell r="H1425">
            <v>1</v>
          </cell>
          <cell r="I1425" t="str">
            <v>東京(青山)</v>
          </cell>
          <cell r="J1425" t="str">
            <v>日本ERI本社</v>
          </cell>
          <cell r="K1425" t="str">
            <v>大会議室</v>
          </cell>
          <cell r="L1425">
            <v>45141</v>
          </cell>
          <cell r="M1425">
            <v>45142</v>
          </cell>
          <cell r="O1425" t="str">
            <v>東京(青山)</v>
          </cell>
          <cell r="P1425" t="str">
            <v>一般</v>
          </cell>
          <cell r="Q1425">
            <v>1</v>
          </cell>
          <cell r="R1425" t="str">
            <v>オノデラ</v>
          </cell>
          <cell r="S1425" t="str">
            <v>ショウコ</v>
          </cell>
          <cell r="T1425" t="str">
            <v>オノデラ　ショウコ</v>
          </cell>
          <cell r="U1425" t="str">
            <v>小野寺</v>
          </cell>
          <cell r="V1425" t="str">
            <v>祥子</v>
          </cell>
          <cell r="W1425" t="str">
            <v>小野寺　祥子</v>
          </cell>
          <cell r="X1425">
            <v>24089</v>
          </cell>
          <cell r="Y1425">
            <v>57</v>
          </cell>
          <cell r="Z1425" t="str">
            <v>142-0064</v>
          </cell>
          <cell r="AA1425" t="str">
            <v>東京都</v>
          </cell>
          <cell r="AB1425" t="str">
            <v>品川区旗の台5-2-6</v>
          </cell>
          <cell r="AC1425" t="str">
            <v>メルシー旗の台コモード301</v>
          </cell>
          <cell r="AD1425" t="str">
            <v>080-7743-5989</v>
          </cell>
          <cell r="AE1425" t="str">
            <v>onodera.shoko001@panasonic-homes.com</v>
          </cell>
          <cell r="AF1425" t="str">
            <v>パナソニックリフォーム株式会社</v>
          </cell>
          <cell r="AG1425" t="str">
            <v>東京東営業部</v>
          </cell>
          <cell r="AH1425" t="str">
            <v>130-0013</v>
          </cell>
          <cell r="AI1425" t="str">
            <v>東京都</v>
          </cell>
          <cell r="AJ1425" t="str">
            <v>墨田区錦糸3-2-1</v>
          </cell>
          <cell r="AK1425" t="str">
            <v>アルカイースト5階</v>
          </cell>
          <cell r="AL1425" t="str">
            <v>03-5619-6281</v>
          </cell>
          <cell r="AM1425" t="str">
            <v>⑥</v>
          </cell>
          <cell r="AN1425" t="str">
            <v>小野寺　祥子</v>
          </cell>
          <cell r="AO1425">
            <v>0</v>
          </cell>
          <cell r="AP1425">
            <v>0</v>
          </cell>
          <cell r="AS1425" t="str">
            <v>一括</v>
          </cell>
          <cell r="BA1425">
            <v>37</v>
          </cell>
          <cell r="BB1425" t="str">
            <v>○</v>
          </cell>
          <cell r="BC1425" t="str">
            <v>221010803021</v>
          </cell>
          <cell r="BD1425">
            <v>45142</v>
          </cell>
          <cell r="BE1425">
            <v>45169</v>
          </cell>
          <cell r="BF1425">
            <v>45169</v>
          </cell>
          <cell r="BG1425" t="str">
            <v>9:30</v>
          </cell>
          <cell r="BH1425" t="str">
            <v>17:00</v>
          </cell>
          <cell r="BI1425" t="str">
            <v>9:00</v>
          </cell>
          <cell r="BJ1425" t="str">
            <v>17:10</v>
          </cell>
          <cell r="BK1425" t="str">
            <v/>
          </cell>
          <cell r="BL1425" t="str">
            <v/>
          </cell>
        </row>
        <row r="1426">
          <cell r="A1426" t="str">
            <v>23-1010803-022</v>
          </cell>
          <cell r="B1426">
            <v>45099</v>
          </cell>
          <cell r="C1426">
            <v>45107</v>
          </cell>
          <cell r="F1426" t="str">
            <v>1010803</v>
          </cell>
          <cell r="G1426">
            <v>22</v>
          </cell>
          <cell r="H1426">
            <v>1</v>
          </cell>
          <cell r="I1426" t="str">
            <v>東京(青山)</v>
          </cell>
          <cell r="J1426" t="str">
            <v>日本ERI本社</v>
          </cell>
          <cell r="K1426" t="str">
            <v>大会議室</v>
          </cell>
          <cell r="L1426">
            <v>45141</v>
          </cell>
          <cell r="M1426">
            <v>45142</v>
          </cell>
          <cell r="O1426" t="str">
            <v>東京(青山)</v>
          </cell>
          <cell r="P1426" t="str">
            <v>一般</v>
          </cell>
          <cell r="Q1426">
            <v>1</v>
          </cell>
          <cell r="R1426" t="str">
            <v>マスダ</v>
          </cell>
          <cell r="S1426" t="str">
            <v>ユリ</v>
          </cell>
          <cell r="T1426" t="str">
            <v>マスダ　ユリ</v>
          </cell>
          <cell r="U1426" t="str">
            <v>増田</v>
          </cell>
          <cell r="V1426" t="str">
            <v>百合</v>
          </cell>
          <cell r="W1426" t="str">
            <v>増田　百合</v>
          </cell>
          <cell r="X1426">
            <v>33698</v>
          </cell>
          <cell r="Y1426">
            <v>32</v>
          </cell>
          <cell r="Z1426" t="str">
            <v>135-0011</v>
          </cell>
          <cell r="AA1426" t="str">
            <v>東京都</v>
          </cell>
          <cell r="AB1426" t="str">
            <v>江東区扇橋3-17-10</v>
          </cell>
          <cell r="AD1426" t="str">
            <v>080-2427-3073</v>
          </cell>
          <cell r="AE1426" t="str">
            <v>masuda.yuri001@panasonic-homes.com</v>
          </cell>
          <cell r="AF1426" t="str">
            <v>パナソニックリフォーム株式会社</v>
          </cell>
          <cell r="AG1426" t="str">
            <v>東京東営業部</v>
          </cell>
          <cell r="AH1426" t="str">
            <v>130-0013</v>
          </cell>
          <cell r="AI1426" t="str">
            <v>東京都</v>
          </cell>
          <cell r="AJ1426" t="str">
            <v>墨田区錦糸3-2-1</v>
          </cell>
          <cell r="AK1426" t="str">
            <v>アルカイースト5階</v>
          </cell>
          <cell r="AL1426" t="str">
            <v>03-5619-1018</v>
          </cell>
          <cell r="AM1426" t="str">
            <v>①</v>
          </cell>
          <cell r="AN1426" t="str">
            <v>増田　百合</v>
          </cell>
          <cell r="AO1426">
            <v>0</v>
          </cell>
          <cell r="AP1426">
            <v>0</v>
          </cell>
          <cell r="AS1426" t="str">
            <v>一括</v>
          </cell>
          <cell r="BA1426">
            <v>36</v>
          </cell>
          <cell r="BB1426" t="str">
            <v>○</v>
          </cell>
          <cell r="BC1426" t="str">
            <v>221010803022</v>
          </cell>
          <cell r="BD1426">
            <v>45142</v>
          </cell>
          <cell r="BE1426">
            <v>45169</v>
          </cell>
          <cell r="BF1426">
            <v>45169</v>
          </cell>
          <cell r="BG1426" t="str">
            <v>9:30</v>
          </cell>
          <cell r="BH1426" t="str">
            <v>17:00</v>
          </cell>
          <cell r="BI1426" t="str">
            <v>9:00</v>
          </cell>
          <cell r="BJ1426" t="str">
            <v>17:10</v>
          </cell>
          <cell r="BK1426" t="str">
            <v/>
          </cell>
          <cell r="BL1426" t="str">
            <v/>
          </cell>
        </row>
        <row r="1427">
          <cell r="A1427" t="str">
            <v>23-1010803-023</v>
          </cell>
          <cell r="B1427">
            <v>45106</v>
          </cell>
          <cell r="C1427">
            <v>45107</v>
          </cell>
          <cell r="F1427" t="str">
            <v>1010803</v>
          </cell>
          <cell r="G1427">
            <v>23</v>
          </cell>
          <cell r="H1427">
            <v>1</v>
          </cell>
          <cell r="I1427" t="str">
            <v>東京(青山)</v>
          </cell>
          <cell r="J1427" t="str">
            <v>日本ERI本社</v>
          </cell>
          <cell r="K1427" t="str">
            <v>大会議室</v>
          </cell>
          <cell r="L1427">
            <v>45141</v>
          </cell>
          <cell r="M1427">
            <v>45142</v>
          </cell>
          <cell r="O1427" t="str">
            <v>東京(青山)</v>
          </cell>
          <cell r="P1427" t="str">
            <v>一般</v>
          </cell>
          <cell r="Q1427">
            <v>1</v>
          </cell>
          <cell r="R1427" t="str">
            <v>タキグチ</v>
          </cell>
          <cell r="S1427" t="str">
            <v>タケト</v>
          </cell>
          <cell r="T1427" t="str">
            <v>タキグチ　タケト</v>
          </cell>
          <cell r="U1427" t="str">
            <v>滝口</v>
          </cell>
          <cell r="V1427" t="str">
            <v>健人</v>
          </cell>
          <cell r="W1427" t="str">
            <v>滝口　健人</v>
          </cell>
          <cell r="X1427">
            <v>29565</v>
          </cell>
          <cell r="Y1427">
            <v>42</v>
          </cell>
          <cell r="Z1427" t="str">
            <v>194-0041</v>
          </cell>
          <cell r="AA1427" t="str">
            <v>東京都</v>
          </cell>
          <cell r="AB1427" t="str">
            <v>町田市玉川学園3-12-24</v>
          </cell>
          <cell r="AC1427" t="str">
            <v/>
          </cell>
          <cell r="AD1427" t="str">
            <v>080-8939-6768</v>
          </cell>
          <cell r="AE1427" t="str">
            <v>takiguchi.taketo@panasonic-homes.com</v>
          </cell>
          <cell r="AF1427" t="str">
            <v>パナソニックリフォーム株式会社</v>
          </cell>
          <cell r="AG1427" t="str">
            <v>東京東営業部</v>
          </cell>
          <cell r="AH1427" t="str">
            <v>163-0911</v>
          </cell>
          <cell r="AI1427" t="str">
            <v>東京都</v>
          </cell>
          <cell r="AJ1427" t="str">
            <v>新宿区西新宿2-3-1</v>
          </cell>
          <cell r="AK1427" t="str">
            <v>モノリスビル11階</v>
          </cell>
          <cell r="AL1427" t="str">
            <v>03-3345-8729</v>
          </cell>
          <cell r="AM1427" t="str">
            <v>①</v>
          </cell>
          <cell r="AN1427" t="str">
            <v>滝口　健人</v>
          </cell>
          <cell r="AO1427">
            <v>1</v>
          </cell>
          <cell r="AP1427">
            <v>1</v>
          </cell>
          <cell r="AS1427" t="str">
            <v>一括</v>
          </cell>
          <cell r="BA1427">
            <v>40</v>
          </cell>
          <cell r="BB1427" t="str">
            <v>○</v>
          </cell>
          <cell r="BC1427" t="str">
            <v>221010803023</v>
          </cell>
          <cell r="BD1427">
            <v>45142</v>
          </cell>
          <cell r="BE1427">
            <v>45169</v>
          </cell>
          <cell r="BF1427">
            <v>45169</v>
          </cell>
          <cell r="BG1427" t="str">
            <v>9:30</v>
          </cell>
          <cell r="BH1427" t="str">
            <v>17:00</v>
          </cell>
          <cell r="BI1427" t="str">
            <v>9:00</v>
          </cell>
          <cell r="BJ1427" t="str">
            <v>17:10</v>
          </cell>
          <cell r="BK1427" t="str">
            <v/>
          </cell>
          <cell r="BL1427" t="str">
            <v/>
          </cell>
        </row>
        <row r="1428">
          <cell r="A1428" t="str">
            <v>23-1010803-024</v>
          </cell>
          <cell r="B1428">
            <v>45106</v>
          </cell>
          <cell r="C1428">
            <v>45107</v>
          </cell>
          <cell r="F1428" t="str">
            <v>1010803</v>
          </cell>
          <cell r="G1428">
            <v>24</v>
          </cell>
          <cell r="H1428">
            <v>1</v>
          </cell>
          <cell r="I1428" t="str">
            <v>東京(青山)</v>
          </cell>
          <cell r="J1428" t="str">
            <v>日本ERI本社</v>
          </cell>
          <cell r="K1428" t="str">
            <v>大会議室</v>
          </cell>
          <cell r="L1428">
            <v>45141</v>
          </cell>
          <cell r="M1428">
            <v>45142</v>
          </cell>
          <cell r="O1428" t="str">
            <v>東京(青山)</v>
          </cell>
          <cell r="P1428" t="str">
            <v>一般</v>
          </cell>
          <cell r="Q1428">
            <v>1</v>
          </cell>
          <cell r="R1428" t="str">
            <v>ワタナベ</v>
          </cell>
          <cell r="S1428" t="str">
            <v>シオン</v>
          </cell>
          <cell r="T1428" t="str">
            <v>ワタナベ　シオン</v>
          </cell>
          <cell r="U1428" t="str">
            <v>渡邉</v>
          </cell>
          <cell r="V1428" t="str">
            <v>史音</v>
          </cell>
          <cell r="W1428" t="str">
            <v>渡邉　史音</v>
          </cell>
          <cell r="X1428">
            <v>35121</v>
          </cell>
          <cell r="Y1428">
            <v>27</v>
          </cell>
          <cell r="Z1428" t="str">
            <v>272-0033</v>
          </cell>
          <cell r="AA1428" t="str">
            <v>千葉県</v>
          </cell>
          <cell r="AB1428" t="str">
            <v>市川市市川南3-7-7</v>
          </cell>
          <cell r="AC1428" t="str">
            <v>フェニックス102号</v>
          </cell>
          <cell r="AD1428" t="str">
            <v>090-8555-8226</v>
          </cell>
          <cell r="AE1428" t="str">
            <v>watanabe.shion@panasonic-homes.com</v>
          </cell>
          <cell r="AF1428" t="str">
            <v>パナソニックリフォーム株式会社</v>
          </cell>
          <cell r="AG1428" t="str">
            <v>東京東営業部</v>
          </cell>
          <cell r="AH1428" t="str">
            <v>130-0013</v>
          </cell>
          <cell r="AI1428" t="str">
            <v>東京都</v>
          </cell>
          <cell r="AJ1428" t="str">
            <v>墨田区錦糸3-2-1</v>
          </cell>
          <cell r="AK1428" t="str">
            <v>アルカイースト5階</v>
          </cell>
          <cell r="AL1428" t="str">
            <v>03-5619-1018</v>
          </cell>
          <cell r="AM1428" t="str">
            <v>①</v>
          </cell>
          <cell r="AN1428" t="str">
            <v>渡邉史音</v>
          </cell>
          <cell r="AO1428">
            <v>1</v>
          </cell>
          <cell r="AP1428">
            <v>1</v>
          </cell>
          <cell r="AS1428" t="str">
            <v>一括</v>
          </cell>
          <cell r="BA1428">
            <v>30</v>
          </cell>
          <cell r="BB1428" t="str">
            <v>○</v>
          </cell>
          <cell r="BC1428" t="str">
            <v>221010803024</v>
          </cell>
          <cell r="BD1428">
            <v>45142</v>
          </cell>
          <cell r="BE1428">
            <v>45169</v>
          </cell>
          <cell r="BF1428">
            <v>45169</v>
          </cell>
          <cell r="BG1428" t="str">
            <v>9:30</v>
          </cell>
          <cell r="BH1428" t="str">
            <v>17:00</v>
          </cell>
          <cell r="BI1428" t="str">
            <v>9:00</v>
          </cell>
          <cell r="BJ1428" t="str">
            <v>17:10</v>
          </cell>
          <cell r="BK1428" t="str">
            <v/>
          </cell>
          <cell r="BL1428" t="str">
            <v/>
          </cell>
        </row>
        <row r="1429">
          <cell r="A1429" t="str">
            <v>23-1010803-025</v>
          </cell>
          <cell r="B1429">
            <v>45100</v>
          </cell>
          <cell r="C1429">
            <v>45107</v>
          </cell>
          <cell r="F1429" t="str">
            <v>1010803</v>
          </cell>
          <cell r="G1429">
            <v>25</v>
          </cell>
          <cell r="H1429">
            <v>1</v>
          </cell>
          <cell r="I1429" t="str">
            <v>東京(青山)</v>
          </cell>
          <cell r="J1429" t="str">
            <v>日本ERI本社</v>
          </cell>
          <cell r="K1429" t="str">
            <v>大会議室</v>
          </cell>
          <cell r="L1429">
            <v>45141</v>
          </cell>
          <cell r="M1429">
            <v>45142</v>
          </cell>
          <cell r="O1429" t="str">
            <v>東京(青山)</v>
          </cell>
          <cell r="P1429" t="str">
            <v>一般</v>
          </cell>
          <cell r="Q1429">
            <v>1</v>
          </cell>
          <cell r="R1429" t="str">
            <v>スズキ</v>
          </cell>
          <cell r="S1429" t="str">
            <v>ユミコ</v>
          </cell>
          <cell r="T1429" t="str">
            <v>スズキ　ユミコ</v>
          </cell>
          <cell r="U1429" t="str">
            <v>鈴木</v>
          </cell>
          <cell r="V1429" t="str">
            <v>裕美子</v>
          </cell>
          <cell r="W1429" t="str">
            <v>鈴木　裕美子</v>
          </cell>
          <cell r="X1429">
            <v>34884</v>
          </cell>
          <cell r="Y1429">
            <v>29</v>
          </cell>
          <cell r="Z1429" t="str">
            <v>141-0031</v>
          </cell>
          <cell r="AA1429" t="str">
            <v>東京都</v>
          </cell>
          <cell r="AB1429" t="str">
            <v>品川区西五反田1-29-5</v>
          </cell>
          <cell r="AC1429" t="str">
            <v>ルーブル五反田702</v>
          </cell>
          <cell r="AD1429" t="str">
            <v>080-9940-7582</v>
          </cell>
          <cell r="AE1429" t="str">
            <v>suzuki.yumiko001@panasonic-homes.com</v>
          </cell>
          <cell r="AF1429" t="str">
            <v>パナソニックリフォーム株式会社</v>
          </cell>
          <cell r="AG1429" t="str">
            <v>新宿営業店</v>
          </cell>
          <cell r="AH1429" t="str">
            <v>163-0911</v>
          </cell>
          <cell r="AI1429" t="str">
            <v>東京都</v>
          </cell>
          <cell r="AJ1429" t="str">
            <v>新宿区西新宿2-3-1</v>
          </cell>
          <cell r="AK1429" t="str">
            <v>新宿モノリス11階</v>
          </cell>
          <cell r="AL1429" t="str">
            <v>03-3345-8729</v>
          </cell>
          <cell r="AM1429" t="str">
            <v>②</v>
          </cell>
          <cell r="AN1429" t="str">
            <v>鈴木　裕美子</v>
          </cell>
          <cell r="AO1429">
            <v>0</v>
          </cell>
          <cell r="AP1429">
            <v>0</v>
          </cell>
          <cell r="AS1429" t="str">
            <v>一括</v>
          </cell>
          <cell r="BA1429">
            <v>31</v>
          </cell>
          <cell r="BB1429" t="str">
            <v>○</v>
          </cell>
          <cell r="BC1429" t="str">
            <v>221010803025</v>
          </cell>
          <cell r="BD1429">
            <v>45142</v>
          </cell>
          <cell r="BE1429">
            <v>45169</v>
          </cell>
          <cell r="BF1429">
            <v>45169</v>
          </cell>
          <cell r="BG1429" t="str">
            <v>9:30</v>
          </cell>
          <cell r="BH1429" t="str">
            <v>17:00</v>
          </cell>
          <cell r="BI1429" t="str">
            <v>9:00</v>
          </cell>
          <cell r="BJ1429" t="str">
            <v>17:10</v>
          </cell>
          <cell r="BK1429" t="str">
            <v/>
          </cell>
          <cell r="BL1429" t="str">
            <v/>
          </cell>
        </row>
        <row r="1430">
          <cell r="A1430" t="str">
            <v>23-1010803-026</v>
          </cell>
          <cell r="B1430">
            <v>45106</v>
          </cell>
          <cell r="C1430">
            <v>45112</v>
          </cell>
          <cell r="F1430" t="str">
            <v>1010803</v>
          </cell>
          <cell r="G1430">
            <v>26</v>
          </cell>
          <cell r="H1430">
            <v>1</v>
          </cell>
          <cell r="I1430" t="str">
            <v>東京(青山)</v>
          </cell>
          <cell r="J1430" t="str">
            <v>日本ERI本社</v>
          </cell>
          <cell r="K1430" t="str">
            <v>大会議室</v>
          </cell>
          <cell r="L1430">
            <v>45141</v>
          </cell>
          <cell r="M1430">
            <v>45142</v>
          </cell>
          <cell r="O1430" t="str">
            <v>東京(青山)</v>
          </cell>
          <cell r="P1430" t="str">
            <v>一般</v>
          </cell>
          <cell r="Q1430">
            <v>1</v>
          </cell>
          <cell r="R1430" t="str">
            <v>ヒロタ</v>
          </cell>
          <cell r="S1430" t="str">
            <v>タカシ</v>
          </cell>
          <cell r="T1430" t="str">
            <v>ヒロタ　タカシ</v>
          </cell>
          <cell r="U1430" t="str">
            <v>廣田</v>
          </cell>
          <cell r="V1430" t="str">
            <v>崇</v>
          </cell>
          <cell r="W1430" t="str">
            <v>廣田　崇</v>
          </cell>
          <cell r="X1430">
            <v>28999</v>
          </cell>
          <cell r="Y1430">
            <v>44</v>
          </cell>
          <cell r="Z1430" t="str">
            <v>183-0002</v>
          </cell>
          <cell r="AA1430" t="str">
            <v>東京都</v>
          </cell>
          <cell r="AB1430" t="str">
            <v>府中市多磨町1-8-8</v>
          </cell>
          <cell r="AC1430" t="str">
            <v/>
          </cell>
          <cell r="AD1430" t="str">
            <v>080-8347-9269</v>
          </cell>
          <cell r="AE1430" t="str">
            <v>hirota.takashi@panasonic-homes.com</v>
          </cell>
          <cell r="AF1430" t="str">
            <v>パナソニックリフォーム株式会社</v>
          </cell>
          <cell r="AG1430" t="str">
            <v>神奈川支社</v>
          </cell>
          <cell r="AH1430" t="str">
            <v>243-0014</v>
          </cell>
          <cell r="AI1430" t="str">
            <v>神奈川県</v>
          </cell>
          <cell r="AJ1430" t="str">
            <v>厚木市旭町1-2-1</v>
          </cell>
          <cell r="AK1430" t="str">
            <v>日本生命ビル６階</v>
          </cell>
          <cell r="AL1430" t="str">
            <v>046-258-6401</v>
          </cell>
          <cell r="AM1430" t="str">
            <v>①</v>
          </cell>
          <cell r="AN1430" t="str">
            <v>廣田　崇</v>
          </cell>
          <cell r="AO1430">
            <v>1</v>
          </cell>
          <cell r="AP1430">
            <v>1</v>
          </cell>
          <cell r="AS1430" t="str">
            <v>一括</v>
          </cell>
          <cell r="BA1430">
            <v>35</v>
          </cell>
          <cell r="BB1430" t="str">
            <v>○</v>
          </cell>
          <cell r="BC1430" t="str">
            <v>221010803026</v>
          </cell>
          <cell r="BD1430">
            <v>45142</v>
          </cell>
          <cell r="BE1430">
            <v>45169</v>
          </cell>
          <cell r="BF1430">
            <v>45169</v>
          </cell>
          <cell r="BG1430" t="str">
            <v>9:30</v>
          </cell>
          <cell r="BH1430" t="str">
            <v>17:00</v>
          </cell>
          <cell r="BI1430" t="str">
            <v>9:00</v>
          </cell>
          <cell r="BJ1430" t="str">
            <v>17:10</v>
          </cell>
          <cell r="BK1430" t="str">
            <v/>
          </cell>
          <cell r="BL1430" t="str">
            <v/>
          </cell>
        </row>
        <row r="1431">
          <cell r="A1431" t="str">
            <v>23-1010803-027</v>
          </cell>
          <cell r="B1431">
            <v>45113</v>
          </cell>
          <cell r="C1431">
            <v>45119</v>
          </cell>
          <cell r="F1431" t="str">
            <v>1010803</v>
          </cell>
          <cell r="G1431">
            <v>27</v>
          </cell>
          <cell r="H1431">
            <v>1</v>
          </cell>
          <cell r="I1431" t="str">
            <v>東京(青山)</v>
          </cell>
          <cell r="J1431" t="str">
            <v>日本ERI本社</v>
          </cell>
          <cell r="K1431" t="str">
            <v>大会議室</v>
          </cell>
          <cell r="L1431">
            <v>45141</v>
          </cell>
          <cell r="M1431">
            <v>45142</v>
          </cell>
          <cell r="O1431" t="str">
            <v>東京(青山)</v>
          </cell>
          <cell r="P1431" t="str">
            <v>一般</v>
          </cell>
          <cell r="Q1431">
            <v>1</v>
          </cell>
          <cell r="R1431" t="str">
            <v>サトウ</v>
          </cell>
          <cell r="S1431" t="str">
            <v>コウタ</v>
          </cell>
          <cell r="T1431" t="str">
            <v>サトウ　コウタ</v>
          </cell>
          <cell r="U1431" t="str">
            <v>佐藤</v>
          </cell>
          <cell r="V1431" t="str">
            <v>洸太</v>
          </cell>
          <cell r="W1431" t="str">
            <v>佐藤　洸太</v>
          </cell>
          <cell r="X1431">
            <v>36440</v>
          </cell>
          <cell r="Y1431">
            <v>24</v>
          </cell>
          <cell r="Z1431" t="str">
            <v>124-0024</v>
          </cell>
          <cell r="AA1431" t="str">
            <v>東京都</v>
          </cell>
          <cell r="AB1431" t="str">
            <v>葛飾区新小岩1-25-12</v>
          </cell>
          <cell r="AD1431" t="str">
            <v>080-9018-7219</v>
          </cell>
          <cell r="AE1431" t="str">
            <v>sato.kota@panasonic-homes.com</v>
          </cell>
          <cell r="AF1431" t="str">
            <v>パナソニックリフォーム株式会社</v>
          </cell>
          <cell r="AG1431" t="str">
            <v>東京第二営業所</v>
          </cell>
          <cell r="AH1431" t="str">
            <v>156-0052</v>
          </cell>
          <cell r="AI1431" t="str">
            <v>東京都</v>
          </cell>
          <cell r="AJ1431" t="str">
            <v>東京都世田谷区経堂5-26-8</v>
          </cell>
          <cell r="AL1431" t="str">
            <v>03-3706-8746</v>
          </cell>
          <cell r="AM1431" t="str">
            <v>①</v>
          </cell>
          <cell r="AN1431" t="str">
            <v>佐藤　洸太</v>
          </cell>
          <cell r="AO1431">
            <v>1</v>
          </cell>
          <cell r="AP1431">
            <v>1</v>
          </cell>
          <cell r="AS1431" t="str">
            <v>一括</v>
          </cell>
          <cell r="BA1431">
            <v>33</v>
          </cell>
          <cell r="BB1431" t="str">
            <v>○</v>
          </cell>
          <cell r="BC1431" t="str">
            <v>221010803027</v>
          </cell>
          <cell r="BD1431">
            <v>45142</v>
          </cell>
          <cell r="BE1431">
            <v>45169</v>
          </cell>
          <cell r="BF1431">
            <v>45169</v>
          </cell>
          <cell r="BG1431" t="str">
            <v>9:30</v>
          </cell>
          <cell r="BH1431" t="str">
            <v>17:00</v>
          </cell>
          <cell r="BI1431" t="str">
            <v>9:00</v>
          </cell>
          <cell r="BJ1431" t="str">
            <v>17:10</v>
          </cell>
          <cell r="BK1431" t="str">
            <v/>
          </cell>
          <cell r="BL1431" t="str">
            <v/>
          </cell>
        </row>
        <row r="1432">
          <cell r="A1432" t="str">
            <v>23-1010803-028</v>
          </cell>
          <cell r="B1432">
            <v>45110</v>
          </cell>
          <cell r="C1432">
            <v>45119</v>
          </cell>
          <cell r="F1432" t="str">
            <v>1010803</v>
          </cell>
          <cell r="G1432">
            <v>28</v>
          </cell>
          <cell r="H1432">
            <v>1</v>
          </cell>
          <cell r="I1432" t="str">
            <v>東京(青山)</v>
          </cell>
          <cell r="J1432" t="str">
            <v>日本ERI本社</v>
          </cell>
          <cell r="K1432" t="str">
            <v>大会議室</v>
          </cell>
          <cell r="L1432">
            <v>45141</v>
          </cell>
          <cell r="M1432">
            <v>45142</v>
          </cell>
          <cell r="O1432" t="str">
            <v>東京(青山)</v>
          </cell>
          <cell r="P1432" t="str">
            <v>一般</v>
          </cell>
          <cell r="Q1432">
            <v>1</v>
          </cell>
          <cell r="R1432" t="str">
            <v>サミゾ</v>
          </cell>
          <cell r="S1432" t="str">
            <v>ユウキ</v>
          </cell>
          <cell r="T1432" t="str">
            <v>サミゾ　ユウキ</v>
          </cell>
          <cell r="U1432" t="str">
            <v>佐溝</v>
          </cell>
          <cell r="V1432" t="str">
            <v>有紀</v>
          </cell>
          <cell r="W1432" t="str">
            <v>佐溝　有紀</v>
          </cell>
          <cell r="X1432">
            <v>29036</v>
          </cell>
          <cell r="Y1432">
            <v>44</v>
          </cell>
          <cell r="Z1432" t="str">
            <v>179-0074</v>
          </cell>
          <cell r="AA1432" t="str">
            <v>東京都</v>
          </cell>
          <cell r="AB1432" t="str">
            <v>練馬区春日町4-21-4</v>
          </cell>
          <cell r="AC1432" t="str">
            <v/>
          </cell>
          <cell r="AD1432" t="str">
            <v>080-3573-4829</v>
          </cell>
          <cell r="AE1432" t="str">
            <v>samizo.yuki@panasonic-homes.com</v>
          </cell>
          <cell r="AF1432" t="str">
            <v>パナソニックリフォーム株式会社</v>
          </cell>
          <cell r="AG1432" t="str">
            <v>東京東営業部</v>
          </cell>
          <cell r="AH1432" t="str">
            <v>130-0013</v>
          </cell>
          <cell r="AI1432" t="str">
            <v>東京都</v>
          </cell>
          <cell r="AJ1432" t="str">
            <v>墨田区錦糸3-2-1</v>
          </cell>
          <cell r="AK1432" t="str">
            <v>アルカイースト５F</v>
          </cell>
          <cell r="AL1432" t="str">
            <v>03-5619-6282</v>
          </cell>
          <cell r="AM1432" t="str">
            <v>①</v>
          </cell>
          <cell r="AN1432" t="str">
            <v>佐溝　有紀</v>
          </cell>
          <cell r="AO1432">
            <v>1</v>
          </cell>
          <cell r="AP1432">
            <v>1</v>
          </cell>
          <cell r="AS1432" t="str">
            <v>一括</v>
          </cell>
          <cell r="BA1432">
            <v>38</v>
          </cell>
          <cell r="BB1432" t="str">
            <v>○</v>
          </cell>
          <cell r="BC1432" t="str">
            <v>221010803028</v>
          </cell>
          <cell r="BD1432">
            <v>45142</v>
          </cell>
          <cell r="BE1432">
            <v>45169</v>
          </cell>
          <cell r="BF1432">
            <v>45169</v>
          </cell>
          <cell r="BG1432" t="str">
            <v>9:30</v>
          </cell>
          <cell r="BH1432" t="str">
            <v>17:00</v>
          </cell>
          <cell r="BI1432" t="str">
            <v>9:00</v>
          </cell>
          <cell r="BJ1432" t="str">
            <v>17:10</v>
          </cell>
          <cell r="BK1432" t="str">
            <v/>
          </cell>
          <cell r="BL1432" t="str">
            <v/>
          </cell>
        </row>
        <row r="1433">
          <cell r="A1433" t="str">
            <v>23-1010803-029</v>
          </cell>
          <cell r="B1433">
            <v>45098</v>
          </cell>
          <cell r="C1433">
            <v>45131</v>
          </cell>
          <cell r="F1433" t="str">
            <v>1010803</v>
          </cell>
          <cell r="G1433">
            <v>29</v>
          </cell>
          <cell r="H1433">
            <v>1</v>
          </cell>
          <cell r="I1433" t="str">
            <v>東京(青山)</v>
          </cell>
          <cell r="J1433" t="str">
            <v>日本ERI本社</v>
          </cell>
          <cell r="K1433" t="str">
            <v>大会議室</v>
          </cell>
          <cell r="L1433">
            <v>45141</v>
          </cell>
          <cell r="M1433">
            <v>45142</v>
          </cell>
          <cell r="O1433" t="str">
            <v>東京(青山)</v>
          </cell>
          <cell r="P1433" t="str">
            <v>一般</v>
          </cell>
          <cell r="Q1433">
            <v>1</v>
          </cell>
          <cell r="R1433" t="str">
            <v>タカマツ</v>
          </cell>
          <cell r="S1433" t="str">
            <v>シンヤ</v>
          </cell>
          <cell r="T1433" t="str">
            <v>タカマツ　シンヤ</v>
          </cell>
          <cell r="U1433" t="str">
            <v>高松</v>
          </cell>
          <cell r="V1433" t="str">
            <v>真也</v>
          </cell>
          <cell r="W1433" t="str">
            <v>高松　真也</v>
          </cell>
          <cell r="X1433">
            <v>30841</v>
          </cell>
          <cell r="Y1433">
            <v>40</v>
          </cell>
          <cell r="Z1433" t="str">
            <v>338-0014</v>
          </cell>
          <cell r="AA1433" t="str">
            <v>埼玉県</v>
          </cell>
          <cell r="AB1433" t="str">
            <v>さいたま市中央区上峰3-12-11</v>
          </cell>
          <cell r="AD1433" t="str">
            <v>090-74908-5711</v>
          </cell>
          <cell r="AE1433" t="str">
            <v>takamatsu.shinya@panasonic-homes.com</v>
          </cell>
          <cell r="AF1433" t="str">
            <v>パナソニックリフォーム株式会社</v>
          </cell>
          <cell r="AG1433" t="str">
            <v>東部支社　埼玉・新潟営業部　第一営業所</v>
          </cell>
          <cell r="AH1433" t="str">
            <v>331-0812</v>
          </cell>
          <cell r="AI1433" t="str">
            <v>埼玉県</v>
          </cell>
          <cell r="AJ1433" t="str">
            <v>さいたま市北区宮原町2-14</v>
          </cell>
          <cell r="AK1433" t="str">
            <v>KKビル２Ｆ</v>
          </cell>
          <cell r="AL1433" t="str">
            <v>048-651-6449</v>
          </cell>
          <cell r="AM1433" t="str">
            <v>⑥</v>
          </cell>
          <cell r="AN1433" t="str">
            <v>高松　真也</v>
          </cell>
          <cell r="AO1433">
            <v>1</v>
          </cell>
          <cell r="AP1433">
            <v>1</v>
          </cell>
          <cell r="AS1433" t="str">
            <v>一括</v>
          </cell>
          <cell r="BA1433">
            <v>35</v>
          </cell>
          <cell r="BB1433" t="str">
            <v>○</v>
          </cell>
          <cell r="BC1433" t="str">
            <v>221010803029</v>
          </cell>
          <cell r="BD1433">
            <v>45142</v>
          </cell>
          <cell r="BE1433">
            <v>45169</v>
          </cell>
          <cell r="BF1433">
            <v>45169</v>
          </cell>
          <cell r="BG1433" t="str">
            <v>9:30</v>
          </cell>
          <cell r="BH1433" t="str">
            <v>17:00</v>
          </cell>
          <cell r="BI1433" t="str">
            <v>9:00</v>
          </cell>
          <cell r="BJ1433" t="str">
            <v>17:10</v>
          </cell>
          <cell r="BK1433" t="str">
            <v/>
          </cell>
          <cell r="BL1433" t="str">
            <v/>
          </cell>
        </row>
        <row r="1434">
          <cell r="A1434" t="str">
            <v>23-1010803-030</v>
          </cell>
          <cell r="B1434">
            <v>45131</v>
          </cell>
          <cell r="C1434">
            <v>45131</v>
          </cell>
          <cell r="F1434" t="str">
            <v>1010803</v>
          </cell>
          <cell r="G1434">
            <v>30</v>
          </cell>
          <cell r="H1434">
            <v>1</v>
          </cell>
          <cell r="I1434" t="str">
            <v>東京(青山)</v>
          </cell>
          <cell r="J1434" t="str">
            <v>日本ERI本社</v>
          </cell>
          <cell r="K1434" t="str">
            <v>大会議室</v>
          </cell>
          <cell r="L1434">
            <v>45141</v>
          </cell>
          <cell r="M1434">
            <v>45142</v>
          </cell>
          <cell r="O1434" t="str">
            <v>東京(青山)</v>
          </cell>
          <cell r="P1434" t="str">
            <v>一般</v>
          </cell>
          <cell r="Q1434">
            <v>1</v>
          </cell>
          <cell r="R1434" t="str">
            <v>ユキトモ</v>
          </cell>
          <cell r="S1434" t="str">
            <v>シンジ</v>
          </cell>
          <cell r="T1434" t="str">
            <v>ユキトモ　シンジ</v>
          </cell>
          <cell r="U1434" t="str">
            <v>行友</v>
          </cell>
          <cell r="V1434" t="str">
            <v>真二</v>
          </cell>
          <cell r="W1434" t="str">
            <v>行友　真二</v>
          </cell>
          <cell r="X1434">
            <v>22415</v>
          </cell>
          <cell r="Y1434">
            <v>63</v>
          </cell>
          <cell r="Z1434" t="str">
            <v>135-0021</v>
          </cell>
          <cell r="AA1434" t="str">
            <v>東京都</v>
          </cell>
          <cell r="AB1434" t="str">
            <v>江東区白河4-9-15</v>
          </cell>
          <cell r="AC1434" t="str">
            <v>プラザ元加賀702号</v>
          </cell>
          <cell r="AD1434" t="str">
            <v>050-5369-2390</v>
          </cell>
          <cell r="AE1434" t="str">
            <v>s-yukitomo@itc-uc.co.jp</v>
          </cell>
          <cell r="AF1434" t="str">
            <v>伊藤忠アーバンコミュニティ株式会社</v>
          </cell>
          <cell r="AG1434" t="str">
            <v>東日本エンジニアリング部</v>
          </cell>
          <cell r="AH1434" t="str">
            <v>103-0011</v>
          </cell>
          <cell r="AI1434" t="str">
            <v>東京都</v>
          </cell>
          <cell r="AJ1434" t="str">
            <v>中央区日本橋大伝馬町1₋4</v>
          </cell>
          <cell r="AK1434" t="str">
            <v>野村不動産日本橋大伝馬町ビル3F</v>
          </cell>
          <cell r="AL1434" t="str">
            <v>03-3662-5163</v>
          </cell>
          <cell r="AM1434" t="str">
            <v>④</v>
          </cell>
          <cell r="AN1434" t="str">
            <v>行友　真二</v>
          </cell>
          <cell r="AO1434">
            <v>1</v>
          </cell>
          <cell r="AP1434">
            <v>1</v>
          </cell>
          <cell r="AS1434" t="str">
            <v>一括</v>
          </cell>
          <cell r="BA1434">
            <v>38</v>
          </cell>
          <cell r="BB1434" t="str">
            <v>○</v>
          </cell>
          <cell r="BC1434" t="str">
            <v>221010803030</v>
          </cell>
          <cell r="BD1434">
            <v>45142</v>
          </cell>
          <cell r="BE1434">
            <v>45169</v>
          </cell>
          <cell r="BF1434">
            <v>45169</v>
          </cell>
          <cell r="BG1434" t="str">
            <v>9:30</v>
          </cell>
          <cell r="BH1434" t="str">
            <v>17:00</v>
          </cell>
          <cell r="BI1434" t="str">
            <v>9:00</v>
          </cell>
          <cell r="BJ1434" t="str">
            <v>17:10</v>
          </cell>
          <cell r="BK1434" t="str">
            <v/>
          </cell>
          <cell r="BL1434" t="str">
            <v/>
          </cell>
        </row>
        <row r="1435">
          <cell r="A1435" t="str">
            <v>23-1010803-031</v>
          </cell>
          <cell r="B1435">
            <v>45135</v>
          </cell>
          <cell r="C1435">
            <v>45135</v>
          </cell>
          <cell r="F1435" t="str">
            <v>1010803</v>
          </cell>
          <cell r="G1435">
            <v>31</v>
          </cell>
          <cell r="H1435">
            <v>1</v>
          </cell>
          <cell r="I1435" t="str">
            <v>東京(青山)</v>
          </cell>
          <cell r="J1435" t="str">
            <v>日本ERI本社</v>
          </cell>
          <cell r="K1435" t="str">
            <v>大会議室</v>
          </cell>
          <cell r="L1435">
            <v>45141</v>
          </cell>
          <cell r="M1435">
            <v>45142</v>
          </cell>
          <cell r="O1435" t="str">
            <v>東京(青山)</v>
          </cell>
          <cell r="P1435" t="str">
            <v>一般</v>
          </cell>
          <cell r="Q1435">
            <v>1</v>
          </cell>
          <cell r="R1435" t="str">
            <v>タダノ</v>
          </cell>
          <cell r="S1435" t="str">
            <v>リョウタ</v>
          </cell>
          <cell r="T1435" t="str">
            <v>タダノ　リョウタ</v>
          </cell>
          <cell r="U1435" t="str">
            <v>只野</v>
          </cell>
          <cell r="V1435" t="str">
            <v>良太</v>
          </cell>
          <cell r="W1435" t="str">
            <v>只野　良太</v>
          </cell>
          <cell r="X1435">
            <v>31180</v>
          </cell>
          <cell r="Y1435">
            <v>38</v>
          </cell>
          <cell r="Z1435" t="str">
            <v>981-1224</v>
          </cell>
          <cell r="AA1435" t="str">
            <v>宮城県</v>
          </cell>
          <cell r="AB1435" t="str">
            <v>名取市増田</v>
          </cell>
          <cell r="AC1435" t="str">
            <v>７丁目3ー34</v>
          </cell>
          <cell r="AD1435" t="str">
            <v>090-6625-9814</v>
          </cell>
          <cell r="AE1435" t="str">
            <v>tadano.ryota@panasonic-homes.com</v>
          </cell>
          <cell r="AF1435" t="str">
            <v>パナソニックリフォーム株式会社</v>
          </cell>
          <cell r="AG1435" t="str">
            <v>宮城営業所</v>
          </cell>
          <cell r="AH1435" t="str">
            <v>981-3133</v>
          </cell>
          <cell r="AI1435" t="str">
            <v>宮城県</v>
          </cell>
          <cell r="AJ1435" t="str">
            <v>仙台市泉区泉中央</v>
          </cell>
          <cell r="AK1435" t="str">
            <v>2丁目11-9</v>
          </cell>
          <cell r="AL1435" t="str">
            <v>022-371-6813</v>
          </cell>
          <cell r="AM1435" t="str">
            <v>①</v>
          </cell>
          <cell r="AN1435" t="str">
            <v>只野　良太</v>
          </cell>
          <cell r="AO1435">
            <v>1</v>
          </cell>
          <cell r="AP1435">
            <v>1</v>
          </cell>
          <cell r="AS1435" t="str">
            <v>一括</v>
          </cell>
          <cell r="BA1435">
            <v>40</v>
          </cell>
          <cell r="BB1435" t="str">
            <v>○</v>
          </cell>
          <cell r="BC1435" t="str">
            <v>221010803031</v>
          </cell>
          <cell r="BD1435">
            <v>45142</v>
          </cell>
          <cell r="BE1435">
            <v>45169</v>
          </cell>
          <cell r="BF1435">
            <v>45169</v>
          </cell>
          <cell r="BG1435" t="str">
            <v>9:30</v>
          </cell>
          <cell r="BH1435" t="str">
            <v>17:00</v>
          </cell>
          <cell r="BI1435" t="str">
            <v>9:00</v>
          </cell>
          <cell r="BJ1435" t="str">
            <v>17:10</v>
          </cell>
          <cell r="BK1435" t="str">
            <v/>
          </cell>
          <cell r="BL1435" t="str">
            <v/>
          </cell>
        </row>
        <row r="1436">
          <cell r="A1436" t="str">
            <v>23-1010803-032</v>
          </cell>
          <cell r="B1436">
            <v>45135</v>
          </cell>
          <cell r="C1436">
            <v>45135</v>
          </cell>
          <cell r="F1436" t="str">
            <v>1010803</v>
          </cell>
          <cell r="G1436">
            <v>32</v>
          </cell>
          <cell r="H1436">
            <v>1</v>
          </cell>
          <cell r="I1436" t="str">
            <v>東京(青山)</v>
          </cell>
          <cell r="J1436" t="str">
            <v>日本ERI本社</v>
          </cell>
          <cell r="K1436" t="str">
            <v>大会議室</v>
          </cell>
          <cell r="L1436">
            <v>45141</v>
          </cell>
          <cell r="M1436">
            <v>45142</v>
          </cell>
          <cell r="O1436" t="str">
            <v>東京(青山)</v>
          </cell>
          <cell r="P1436" t="str">
            <v>一般</v>
          </cell>
          <cell r="Q1436">
            <v>1</v>
          </cell>
          <cell r="R1436" t="str">
            <v>トミオカ</v>
          </cell>
          <cell r="S1436" t="str">
            <v>ユリエ</v>
          </cell>
          <cell r="T1436" t="str">
            <v>トミオカ　ユリエ</v>
          </cell>
          <cell r="U1436" t="str">
            <v>富岡</v>
          </cell>
          <cell r="V1436" t="str">
            <v>友理恵</v>
          </cell>
          <cell r="W1436" t="str">
            <v>富岡　友理恵</v>
          </cell>
          <cell r="X1436">
            <v>32052</v>
          </cell>
          <cell r="Y1436">
            <v>35</v>
          </cell>
          <cell r="Z1436" t="str">
            <v>983-0863</v>
          </cell>
          <cell r="AA1436" t="str">
            <v>宮城県</v>
          </cell>
          <cell r="AB1436" t="str">
            <v>仙台市宮城野区車町102-1</v>
          </cell>
          <cell r="AC1436" t="str">
            <v>アルティザ仙台花京院908号室</v>
          </cell>
          <cell r="AD1436" t="str">
            <v>080-7972-6349</v>
          </cell>
          <cell r="AE1436" t="str">
            <v xml:space="preserve"> tomioka.yurie001@panasonic-homes.com</v>
          </cell>
          <cell r="AF1436" t="str">
            <v>パナソニックリフォーム株式会社</v>
          </cell>
          <cell r="AG1436" t="str">
            <v>宮城営業所</v>
          </cell>
          <cell r="AH1436" t="str">
            <v>981-3133</v>
          </cell>
          <cell r="AI1436" t="str">
            <v>宮城県</v>
          </cell>
          <cell r="AJ1436" t="str">
            <v>仙台市泉区泉中央２丁目11-9</v>
          </cell>
          <cell r="AK1436" t="str">
            <v/>
          </cell>
          <cell r="AL1436" t="str">
            <v>022-371-6813</v>
          </cell>
          <cell r="AM1436" t="str">
            <v>①</v>
          </cell>
          <cell r="AN1436" t="str">
            <v>富岡　友理恵</v>
          </cell>
          <cell r="AO1436">
            <v>1</v>
          </cell>
          <cell r="AP1436">
            <v>1</v>
          </cell>
          <cell r="AS1436" t="str">
            <v>一括</v>
          </cell>
          <cell r="BA1436">
            <v>40</v>
          </cell>
          <cell r="BB1436" t="str">
            <v>○</v>
          </cell>
          <cell r="BC1436" t="str">
            <v>221010803032</v>
          </cell>
          <cell r="BD1436">
            <v>45142</v>
          </cell>
          <cell r="BE1436">
            <v>45169</v>
          </cell>
          <cell r="BF1436">
            <v>45169</v>
          </cell>
          <cell r="BG1436" t="str">
            <v>9:30</v>
          </cell>
          <cell r="BH1436" t="str">
            <v>17:00</v>
          </cell>
          <cell r="BI1436" t="str">
            <v>9:00</v>
          </cell>
          <cell r="BJ1436" t="str">
            <v>17:10</v>
          </cell>
          <cell r="BK1436" t="str">
            <v/>
          </cell>
          <cell r="BL1436" t="str">
            <v/>
          </cell>
        </row>
        <row r="1437">
          <cell r="A1437" t="str">
            <v>日程変更</v>
          </cell>
          <cell r="B1437">
            <v>45136</v>
          </cell>
          <cell r="C1437">
            <v>45138</v>
          </cell>
          <cell r="F1437" t="str">
            <v>1010803</v>
          </cell>
          <cell r="G1437">
            <v>33</v>
          </cell>
          <cell r="H1437">
            <v>1</v>
          </cell>
          <cell r="I1437" t="str">
            <v>東京(青山)</v>
          </cell>
          <cell r="J1437" t="str">
            <v>日本ERI本社</v>
          </cell>
          <cell r="K1437" t="str">
            <v>大会議室</v>
          </cell>
          <cell r="L1437">
            <v>45141</v>
          </cell>
          <cell r="M1437">
            <v>45142</v>
          </cell>
          <cell r="O1437" t="str">
            <v>東京(青山)</v>
          </cell>
          <cell r="P1437" t="str">
            <v>一般</v>
          </cell>
          <cell r="Q1437">
            <v>1</v>
          </cell>
          <cell r="R1437" t="str">
            <v>カサガワ</v>
          </cell>
          <cell r="S1437" t="str">
            <v>ユキ</v>
          </cell>
          <cell r="T1437" t="str">
            <v>カサガワ　ユキ</v>
          </cell>
          <cell r="U1437" t="str">
            <v>笠川</v>
          </cell>
          <cell r="V1437" t="str">
            <v>有紀</v>
          </cell>
          <cell r="W1437" t="str">
            <v>笠川　有紀</v>
          </cell>
          <cell r="X1437">
            <v>28787</v>
          </cell>
          <cell r="Y1437">
            <v>44</v>
          </cell>
          <cell r="Z1437" t="str">
            <v>263-0051</v>
          </cell>
          <cell r="AA1437" t="str">
            <v>千葉県</v>
          </cell>
          <cell r="AB1437" t="str">
            <v>千葉市稲毛区園生町510-30</v>
          </cell>
          <cell r="AC1437" t="str">
            <v/>
          </cell>
          <cell r="AD1437" t="str">
            <v>080-2547-3663</v>
          </cell>
          <cell r="AE1437" t="str">
            <v>kasagawa.yuki@panasonic-homes.com</v>
          </cell>
          <cell r="AF1437" t="str">
            <v>パナソニックリフォーム株式会社</v>
          </cell>
          <cell r="AG1437" t="str">
            <v>千葉営業部</v>
          </cell>
          <cell r="AH1437" t="str">
            <v>260-0025</v>
          </cell>
          <cell r="AI1437" t="str">
            <v>千葉県</v>
          </cell>
          <cell r="AJ1437" t="str">
            <v>千葉市中央区問屋町1－35</v>
          </cell>
          <cell r="AK1437" t="str">
            <v>ポートサイドタワー16F</v>
          </cell>
          <cell r="AL1437" t="str">
            <v>043-204-8100</v>
          </cell>
          <cell r="AM1437" t="str">
            <v>①</v>
          </cell>
          <cell r="AN1437" t="str">
            <v>笠川　有紀</v>
          </cell>
          <cell r="AO1437">
            <v>1</v>
          </cell>
          <cell r="AP1437">
            <v>1</v>
          </cell>
          <cell r="AS1437" t="str">
            <v>一括</v>
          </cell>
          <cell r="BA1437" t="str">
            <v/>
          </cell>
          <cell r="BB1437" t="str">
            <v/>
          </cell>
          <cell r="BC1437" t="str">
            <v/>
          </cell>
          <cell r="BD1437" t="str">
            <v/>
          </cell>
          <cell r="BE1437" t="str">
            <v/>
          </cell>
          <cell r="BF1437" t="str">
            <v/>
          </cell>
          <cell r="BG1437" t="str">
            <v>9:30</v>
          </cell>
          <cell r="BH1437" t="str">
            <v>17:00</v>
          </cell>
          <cell r="BI1437" t="str">
            <v>9:00</v>
          </cell>
          <cell r="BJ1437" t="str">
            <v>17:10</v>
          </cell>
          <cell r="BK1437" t="str">
            <v/>
          </cell>
          <cell r="BL1437" t="str">
            <v/>
          </cell>
        </row>
        <row r="1438">
          <cell r="A1438" t="str">
            <v>23-1010803-034</v>
          </cell>
          <cell r="B1438">
            <v>45139</v>
          </cell>
          <cell r="C1438">
            <v>45139</v>
          </cell>
          <cell r="F1438" t="str">
            <v>1010803</v>
          </cell>
          <cell r="G1438">
            <v>34</v>
          </cell>
          <cell r="H1438">
            <v>1</v>
          </cell>
          <cell r="I1438" t="str">
            <v>東京(青山)</v>
          </cell>
          <cell r="J1438" t="str">
            <v>日本ERI本社</v>
          </cell>
          <cell r="K1438" t="str">
            <v>大会議室</v>
          </cell>
          <cell r="L1438">
            <v>45141</v>
          </cell>
          <cell r="M1438">
            <v>45142</v>
          </cell>
          <cell r="O1438" t="str">
            <v>東京(青山)</v>
          </cell>
          <cell r="P1438" t="str">
            <v>一般</v>
          </cell>
          <cell r="Q1438">
            <v>1</v>
          </cell>
          <cell r="R1438" t="str">
            <v>ワタナベ</v>
          </cell>
          <cell r="S1438" t="str">
            <v>トモヒロ</v>
          </cell>
          <cell r="T1438" t="str">
            <v>ワタナベ　トモヒロ</v>
          </cell>
          <cell r="U1438" t="str">
            <v>渡辺</v>
          </cell>
          <cell r="V1438" t="str">
            <v>知宏</v>
          </cell>
          <cell r="W1438" t="str">
            <v>渡辺　知宏</v>
          </cell>
          <cell r="X1438">
            <v>28068</v>
          </cell>
          <cell r="Y1438">
            <v>47</v>
          </cell>
          <cell r="Z1438" t="str">
            <v>251-0002</v>
          </cell>
          <cell r="AA1438" t="str">
            <v>神奈川県</v>
          </cell>
          <cell r="AB1438" t="str">
            <v>藤沢市大鋸1-11-12</v>
          </cell>
          <cell r="AD1438" t="str">
            <v>080-1501-1106</v>
          </cell>
          <cell r="AE1438" t="str">
            <v>watanabe.tomohiro@panasonic-homes.com</v>
          </cell>
          <cell r="AF1438" t="str">
            <v>パナソニックリフォーム株式会社</v>
          </cell>
          <cell r="AG1438" t="str">
            <v>神奈川支社 神奈川第二営業部　横浜営業所</v>
          </cell>
          <cell r="AH1438" t="str">
            <v>221-0056</v>
          </cell>
          <cell r="AI1438" t="str">
            <v>神奈川県</v>
          </cell>
          <cell r="AJ1438" t="str">
            <v>横浜市神奈川区金港町3-1</v>
          </cell>
          <cell r="AK1438" t="str">
            <v>コンカード横浜16階</v>
          </cell>
          <cell r="AL1438" t="str">
            <v>045-441-8733</v>
          </cell>
          <cell r="AM1438" t="str">
            <v>⑥</v>
          </cell>
          <cell r="AN1438" t="str">
            <v>渡辺　知宏</v>
          </cell>
          <cell r="AO1438">
            <v>1</v>
          </cell>
          <cell r="AP1438">
            <v>1</v>
          </cell>
          <cell r="AS1438" t="str">
            <v>一括</v>
          </cell>
          <cell r="BA1438">
            <v>37</v>
          </cell>
          <cell r="BB1438" t="str">
            <v>○</v>
          </cell>
          <cell r="BC1438" t="str">
            <v>221010803034</v>
          </cell>
          <cell r="BD1438">
            <v>45142</v>
          </cell>
          <cell r="BE1438">
            <v>45169</v>
          </cell>
          <cell r="BF1438">
            <v>45169</v>
          </cell>
          <cell r="BG1438" t="str">
            <v>9:30</v>
          </cell>
          <cell r="BH1438" t="str">
            <v>17:00</v>
          </cell>
          <cell r="BI1438" t="str">
            <v>9:00</v>
          </cell>
          <cell r="BJ1438" t="str">
            <v>17:10</v>
          </cell>
          <cell r="BK1438" t="str">
            <v/>
          </cell>
          <cell r="BL1438" t="str">
            <v/>
          </cell>
        </row>
        <row r="1439">
          <cell r="A1439" t="str">
            <v>23-1030809-001</v>
          </cell>
          <cell r="B1439">
            <v>44946</v>
          </cell>
          <cell r="C1439">
            <v>44958</v>
          </cell>
          <cell r="F1439" t="str">
            <v>1030809</v>
          </cell>
          <cell r="G1439">
            <v>1</v>
          </cell>
          <cell r="H1439">
            <v>3</v>
          </cell>
          <cell r="I1439" t="str">
            <v>東京(飯田橋)</v>
          </cell>
          <cell r="J1439" t="str">
            <v>飯田橋レインボービル</v>
          </cell>
          <cell r="K1439" t="str">
            <v>C+D会議室</v>
          </cell>
          <cell r="L1439">
            <v>45147</v>
          </cell>
          <cell r="M1439">
            <v>45148</v>
          </cell>
          <cell r="O1439" t="str">
            <v>東京(飯田橋)</v>
          </cell>
          <cell r="P1439" t="str">
            <v>一般</v>
          </cell>
          <cell r="Q1439">
            <v>1</v>
          </cell>
          <cell r="R1439" t="str">
            <v>ナカガミ</v>
          </cell>
          <cell r="S1439" t="str">
            <v>ショウタ</v>
          </cell>
          <cell r="T1439" t="str">
            <v>ナカガミ　ショウタ</v>
          </cell>
          <cell r="U1439" t="str">
            <v>中神</v>
          </cell>
          <cell r="V1439" t="str">
            <v>将太</v>
          </cell>
          <cell r="W1439" t="str">
            <v>中神　将太</v>
          </cell>
          <cell r="X1439">
            <v>34760</v>
          </cell>
          <cell r="Y1439">
            <v>27</v>
          </cell>
          <cell r="Z1439" t="str">
            <v>144-0034</v>
          </cell>
          <cell r="AA1439" t="str">
            <v>東京都</v>
          </cell>
          <cell r="AB1439" t="str">
            <v>大田区西糀谷1-13-2</v>
          </cell>
          <cell r="AC1439" t="str">
            <v/>
          </cell>
          <cell r="AD1439" t="str">
            <v>080-9042-2895</v>
          </cell>
          <cell r="AE1439" t="str">
            <v>nakagami-s@e-repair.jp</v>
          </cell>
          <cell r="AF1439" t="str">
            <v>株式会社リペア</v>
          </cell>
          <cell r="AH1439" t="str">
            <v>151-0053</v>
          </cell>
          <cell r="AI1439" t="str">
            <v>東京都</v>
          </cell>
          <cell r="AJ1439" t="str">
            <v>渋谷区代々木1-11-2</v>
          </cell>
          <cell r="AK1439" t="str">
            <v>代々木コミュニティビル5F</v>
          </cell>
          <cell r="AL1439" t="str">
            <v>03-5333-0363</v>
          </cell>
          <cell r="AM1439" t="str">
            <v>①</v>
          </cell>
          <cell r="AN1439" t="str">
            <v>中神　将太</v>
          </cell>
          <cell r="AO1439">
            <v>1</v>
          </cell>
          <cell r="AP1439">
            <v>1</v>
          </cell>
          <cell r="AS1439" t="str">
            <v>三菱</v>
          </cell>
          <cell r="AT1439">
            <v>44985</v>
          </cell>
          <cell r="AV1439">
            <v>44985</v>
          </cell>
          <cell r="AW1439" t="str">
            <v>株式会社リペア</v>
          </cell>
          <cell r="AX1439" t="str">
            <v>御中</v>
          </cell>
          <cell r="AY1439">
            <v>44985</v>
          </cell>
          <cell r="BA1439">
            <v>40</v>
          </cell>
          <cell r="BB1439" t="str">
            <v>○</v>
          </cell>
          <cell r="BC1439" t="str">
            <v>221030809001</v>
          </cell>
          <cell r="BD1439">
            <v>45148</v>
          </cell>
          <cell r="BE1439">
            <v>45169</v>
          </cell>
          <cell r="BF1439">
            <v>45169</v>
          </cell>
          <cell r="BG1439" t="str">
            <v>9:30</v>
          </cell>
          <cell r="BH1439" t="str">
            <v>17:00</v>
          </cell>
          <cell r="BI1439" t="str">
            <v>9:00</v>
          </cell>
          <cell r="BJ1439" t="str">
            <v>17:10</v>
          </cell>
          <cell r="BK1439" t="str">
            <v/>
          </cell>
          <cell r="BL1439" t="str">
            <v/>
          </cell>
        </row>
        <row r="1440">
          <cell r="A1440" t="str">
            <v>キャンセル</v>
          </cell>
          <cell r="B1440">
            <v>44987</v>
          </cell>
          <cell r="C1440">
            <v>44988</v>
          </cell>
          <cell r="F1440" t="str">
            <v>1030809</v>
          </cell>
          <cell r="G1440">
            <v>2</v>
          </cell>
          <cell r="H1440">
            <v>3</v>
          </cell>
          <cell r="I1440" t="str">
            <v>東京(飯田橋)</v>
          </cell>
          <cell r="J1440" t="str">
            <v>飯田橋レインボービル</v>
          </cell>
          <cell r="K1440" t="str">
            <v>C+D会議室</v>
          </cell>
          <cell r="L1440">
            <v>45147</v>
          </cell>
          <cell r="M1440">
            <v>45148</v>
          </cell>
          <cell r="O1440" t="str">
            <v>東京(飯田橋)</v>
          </cell>
          <cell r="P1440" t="str">
            <v>一般</v>
          </cell>
          <cell r="Q1440">
            <v>1</v>
          </cell>
          <cell r="R1440" t="str">
            <v>ホシノ</v>
          </cell>
          <cell r="S1440" t="str">
            <v>リュウヤ</v>
          </cell>
          <cell r="T1440" t="str">
            <v>ホシノ　リュウヤ</v>
          </cell>
          <cell r="U1440" t="str">
            <v>星野</v>
          </cell>
          <cell r="V1440" t="str">
            <v>颯也</v>
          </cell>
          <cell r="W1440" t="str">
            <v>星野　颯也</v>
          </cell>
          <cell r="X1440">
            <v>34635</v>
          </cell>
          <cell r="Y1440">
            <v>29</v>
          </cell>
          <cell r="Z1440" t="str">
            <v>299-1121</v>
          </cell>
          <cell r="AA1440" t="str">
            <v>千葉県</v>
          </cell>
          <cell r="AB1440" t="str">
            <v>君津市常代3-13-8</v>
          </cell>
          <cell r="AC1440" t="str">
            <v>常代寮B棟164号室</v>
          </cell>
          <cell r="AD1440" t="str">
            <v>080-4187-2833</v>
          </cell>
          <cell r="AE1440" t="str">
            <v>hoshino.ryuuya.uj@tex.nipponsteel.com</v>
          </cell>
          <cell r="AF1440" t="str">
            <v>日鉄テックスエンジ株式会社</v>
          </cell>
          <cell r="AG1440" t="str">
            <v>東日本機械工事部</v>
          </cell>
          <cell r="AH1440" t="str">
            <v>299-1141</v>
          </cell>
          <cell r="AI1440" t="str">
            <v>千葉県</v>
          </cell>
          <cell r="AJ1440" t="str">
            <v>君津市君津1番地</v>
          </cell>
          <cell r="AK1440" t="str">
            <v>君津総合センター２階</v>
          </cell>
          <cell r="AL1440" t="str">
            <v>0439-52-3678</v>
          </cell>
          <cell r="AM1440" t="str">
            <v>①</v>
          </cell>
          <cell r="AN1440" t="str">
            <v>星野　颯也</v>
          </cell>
          <cell r="AO1440">
            <v>1</v>
          </cell>
          <cell r="AP1440">
            <v>1</v>
          </cell>
          <cell r="AS1440" t="str">
            <v>三菱</v>
          </cell>
          <cell r="BA1440" t="str">
            <v/>
          </cell>
          <cell r="BB1440" t="str">
            <v/>
          </cell>
          <cell r="BC1440" t="str">
            <v/>
          </cell>
          <cell r="BD1440" t="str">
            <v/>
          </cell>
          <cell r="BE1440" t="str">
            <v/>
          </cell>
          <cell r="BF1440" t="str">
            <v/>
          </cell>
          <cell r="BG1440" t="str">
            <v>9:30</v>
          </cell>
          <cell r="BH1440" t="str">
            <v>17:00</v>
          </cell>
          <cell r="BI1440" t="str">
            <v>9:00</v>
          </cell>
          <cell r="BJ1440" t="str">
            <v>17:10</v>
          </cell>
          <cell r="BK1440" t="str">
            <v/>
          </cell>
          <cell r="BL1440" t="str">
            <v/>
          </cell>
        </row>
        <row r="1441">
          <cell r="A1441" t="str">
            <v>キャンセル</v>
          </cell>
          <cell r="B1441">
            <v>44987</v>
          </cell>
          <cell r="C1441">
            <v>44988</v>
          </cell>
          <cell r="F1441" t="str">
            <v>1030809</v>
          </cell>
          <cell r="G1441">
            <v>3</v>
          </cell>
          <cell r="H1441">
            <v>3</v>
          </cell>
          <cell r="I1441" t="str">
            <v>東京(飯田橋)</v>
          </cell>
          <cell r="J1441" t="str">
            <v>飯田橋レインボービル</v>
          </cell>
          <cell r="K1441" t="str">
            <v>C+D会議室</v>
          </cell>
          <cell r="L1441">
            <v>45147</v>
          </cell>
          <cell r="M1441">
            <v>45148</v>
          </cell>
          <cell r="O1441" t="str">
            <v>東京(飯田橋)</v>
          </cell>
          <cell r="P1441" t="str">
            <v>一般</v>
          </cell>
          <cell r="Q1441">
            <v>1</v>
          </cell>
          <cell r="R1441" t="str">
            <v>タナカ</v>
          </cell>
          <cell r="S1441" t="str">
            <v>フミキ</v>
          </cell>
          <cell r="T1441" t="str">
            <v>タナカ　フミキ</v>
          </cell>
          <cell r="U1441" t="str">
            <v>田中</v>
          </cell>
          <cell r="V1441" t="str">
            <v>文規</v>
          </cell>
          <cell r="W1441" t="str">
            <v>田中　文規</v>
          </cell>
          <cell r="X1441">
            <v>35156</v>
          </cell>
          <cell r="Y1441">
            <v>28</v>
          </cell>
          <cell r="Z1441" t="str">
            <v>299-1121</v>
          </cell>
          <cell r="AA1441" t="str">
            <v>千葉県</v>
          </cell>
          <cell r="AB1441" t="str">
            <v>君津市常代3-13-8</v>
          </cell>
          <cell r="AC1441" t="str">
            <v>常代寮Ａ棟412号室</v>
          </cell>
          <cell r="AD1441" t="str">
            <v>090-8509-6652</v>
          </cell>
          <cell r="AE1441" t="str">
            <v>tanaka.fumiki.hu@tex.nipponsteel.com</v>
          </cell>
          <cell r="AF1441" t="str">
            <v>日鉄テックスエンジ株式会社</v>
          </cell>
          <cell r="AG1441" t="str">
            <v>東日本機械工事部</v>
          </cell>
          <cell r="AH1441" t="str">
            <v>299-1141</v>
          </cell>
          <cell r="AI1441" t="str">
            <v>千葉県</v>
          </cell>
          <cell r="AJ1441" t="str">
            <v>君津市君津1番地</v>
          </cell>
          <cell r="AK1441" t="str">
            <v>君津総合センター２階</v>
          </cell>
          <cell r="AL1441" t="str">
            <v>0439-52-3678</v>
          </cell>
          <cell r="AM1441" t="str">
            <v>①</v>
          </cell>
          <cell r="AN1441" t="str">
            <v>田中　文規</v>
          </cell>
          <cell r="AO1441">
            <v>1</v>
          </cell>
          <cell r="AP1441">
            <v>1</v>
          </cell>
          <cell r="AS1441" t="str">
            <v>三菱</v>
          </cell>
          <cell r="BA1441" t="str">
            <v/>
          </cell>
          <cell r="BB1441" t="str">
            <v/>
          </cell>
          <cell r="BC1441" t="str">
            <v/>
          </cell>
          <cell r="BD1441" t="str">
            <v/>
          </cell>
          <cell r="BE1441" t="str">
            <v/>
          </cell>
          <cell r="BF1441" t="str">
            <v/>
          </cell>
          <cell r="BG1441" t="str">
            <v>9:30</v>
          </cell>
          <cell r="BH1441" t="str">
            <v>17:00</v>
          </cell>
          <cell r="BI1441" t="str">
            <v>9:00</v>
          </cell>
          <cell r="BJ1441" t="str">
            <v>17:10</v>
          </cell>
          <cell r="BK1441" t="str">
            <v/>
          </cell>
          <cell r="BL1441" t="str">
            <v/>
          </cell>
        </row>
        <row r="1442">
          <cell r="A1442" t="str">
            <v>23-1030809-004</v>
          </cell>
          <cell r="B1442">
            <v>45033</v>
          </cell>
          <cell r="C1442">
            <v>45033</v>
          </cell>
          <cell r="F1442" t="str">
            <v>1030809</v>
          </cell>
          <cell r="G1442">
            <v>4</v>
          </cell>
          <cell r="H1442">
            <v>3</v>
          </cell>
          <cell r="I1442" t="str">
            <v>東京(飯田橋)</v>
          </cell>
          <cell r="J1442" t="str">
            <v>飯田橋レインボービル</v>
          </cell>
          <cell r="K1442" t="str">
            <v>C+D会議室</v>
          </cell>
          <cell r="L1442">
            <v>45147</v>
          </cell>
          <cell r="M1442">
            <v>45148</v>
          </cell>
          <cell r="O1442" t="str">
            <v>東京(飯田橋)</v>
          </cell>
          <cell r="P1442" t="str">
            <v>一般</v>
          </cell>
          <cell r="Q1442">
            <v>1</v>
          </cell>
          <cell r="R1442" t="str">
            <v>コバヤシ</v>
          </cell>
          <cell r="S1442" t="str">
            <v>マサナオ</v>
          </cell>
          <cell r="T1442" t="str">
            <v>コバヤシ　マサナオ</v>
          </cell>
          <cell r="U1442" t="str">
            <v>小林</v>
          </cell>
          <cell r="V1442" t="str">
            <v>正尚</v>
          </cell>
          <cell r="W1442" t="str">
            <v>小林　正尚</v>
          </cell>
          <cell r="X1442">
            <v>24356</v>
          </cell>
          <cell r="Y1442">
            <v>56</v>
          </cell>
          <cell r="Z1442" t="str">
            <v>251-0021</v>
          </cell>
          <cell r="AA1442" t="str">
            <v>神奈川県</v>
          </cell>
          <cell r="AB1442" t="str">
            <v>藤沢市鵠沼神明2-4-18</v>
          </cell>
          <cell r="AC1442" t="str">
            <v/>
          </cell>
          <cell r="AD1442" t="str">
            <v>090-8849-9827</v>
          </cell>
          <cell r="AE1442" t="str">
            <v>m-kobayashi@itc-uc.co.jp</v>
          </cell>
          <cell r="AF1442" t="str">
            <v>伊藤忠アーバンコミュニティ株式会社</v>
          </cell>
          <cell r="AG1442" t="str">
            <v>東日本エンジニアリング部</v>
          </cell>
          <cell r="AH1442" t="str">
            <v>103-0011</v>
          </cell>
          <cell r="AI1442" t="str">
            <v>東京都</v>
          </cell>
          <cell r="AJ1442" t="str">
            <v>中央区日本橋大伝馬町1-4</v>
          </cell>
          <cell r="AK1442" t="str">
            <v>野村不動産日本橋大伝馬町ビル3F</v>
          </cell>
          <cell r="AL1442" t="str">
            <v>050-5369-2374</v>
          </cell>
          <cell r="AM1442" t="str">
            <v>⑥</v>
          </cell>
          <cell r="AN1442" t="str">
            <v>小林　正尚</v>
          </cell>
          <cell r="AO1442">
            <v>0</v>
          </cell>
          <cell r="AP1442">
            <v>1</v>
          </cell>
          <cell r="AS1442" t="str">
            <v>一括</v>
          </cell>
          <cell r="BA1442">
            <v>40</v>
          </cell>
          <cell r="BB1442" t="str">
            <v>○</v>
          </cell>
          <cell r="BC1442" t="str">
            <v>221030809004</v>
          </cell>
          <cell r="BD1442">
            <v>45148</v>
          </cell>
          <cell r="BE1442">
            <v>45169</v>
          </cell>
          <cell r="BF1442">
            <v>45169</v>
          </cell>
          <cell r="BG1442" t="str">
            <v>9:30</v>
          </cell>
          <cell r="BH1442" t="str">
            <v>17:00</v>
          </cell>
          <cell r="BI1442" t="str">
            <v>9:00</v>
          </cell>
          <cell r="BJ1442" t="str">
            <v>17:10</v>
          </cell>
          <cell r="BK1442" t="str">
            <v/>
          </cell>
          <cell r="BL1442" t="str">
            <v/>
          </cell>
        </row>
        <row r="1443">
          <cell r="A1443" t="str">
            <v>23-1030809-005</v>
          </cell>
          <cell r="B1443">
            <v>45020</v>
          </cell>
          <cell r="C1443">
            <v>45033</v>
          </cell>
          <cell r="F1443" t="str">
            <v>1030809</v>
          </cell>
          <cell r="G1443">
            <v>5</v>
          </cell>
          <cell r="H1443">
            <v>3</v>
          </cell>
          <cell r="I1443" t="str">
            <v>東京(飯田橋)</v>
          </cell>
          <cell r="J1443" t="str">
            <v>飯田橋レインボービル</v>
          </cell>
          <cell r="K1443" t="str">
            <v>C+D会議室</v>
          </cell>
          <cell r="L1443">
            <v>45147</v>
          </cell>
          <cell r="M1443">
            <v>45148</v>
          </cell>
          <cell r="O1443" t="str">
            <v>東京(飯田橋)</v>
          </cell>
          <cell r="P1443" t="str">
            <v>一般</v>
          </cell>
          <cell r="Q1443">
            <v>1</v>
          </cell>
          <cell r="R1443" t="str">
            <v>イイダ</v>
          </cell>
          <cell r="S1443" t="str">
            <v>ケイスケ</v>
          </cell>
          <cell r="T1443" t="str">
            <v>イイダ　ケイスケ</v>
          </cell>
          <cell r="U1443" t="str">
            <v>飯田</v>
          </cell>
          <cell r="V1443" t="str">
            <v>佳佑</v>
          </cell>
          <cell r="W1443" t="str">
            <v>飯田　佳佑</v>
          </cell>
          <cell r="X1443">
            <v>34262</v>
          </cell>
          <cell r="Y1443">
            <v>30</v>
          </cell>
          <cell r="Z1443" t="str">
            <v>179-0083</v>
          </cell>
          <cell r="AA1443" t="str">
            <v>東京都</v>
          </cell>
          <cell r="AB1443" t="str">
            <v>練馬区平和台4-11-11</v>
          </cell>
          <cell r="AC1443" t="str">
            <v>グランレガーロ306</v>
          </cell>
          <cell r="AD1443" t="str">
            <v>080-1144-6046</v>
          </cell>
          <cell r="AE1443" t="str">
            <v>k08011446046@gmail.com</v>
          </cell>
          <cell r="AF1443" t="str">
            <v>株式会社　武井工務店</v>
          </cell>
          <cell r="AH1443" t="str">
            <v>332-0003</v>
          </cell>
          <cell r="AI1443" t="str">
            <v>埼玉県</v>
          </cell>
          <cell r="AJ1443" t="str">
            <v>川口市東領家5-2-8</v>
          </cell>
          <cell r="AL1443" t="str">
            <v>048-223-4774</v>
          </cell>
          <cell r="AM1443" t="str">
            <v>②</v>
          </cell>
          <cell r="AN1443" t="str">
            <v>飯田　佳佑</v>
          </cell>
          <cell r="AO1443">
            <v>1</v>
          </cell>
          <cell r="AP1443">
            <v>1</v>
          </cell>
          <cell r="AS1443" t="str">
            <v>三菱</v>
          </cell>
          <cell r="AT1443">
            <v>45028</v>
          </cell>
          <cell r="BA1443">
            <v>39</v>
          </cell>
          <cell r="BB1443" t="str">
            <v>○</v>
          </cell>
          <cell r="BC1443" t="str">
            <v>221030809005</v>
          </cell>
          <cell r="BD1443">
            <v>45148</v>
          </cell>
          <cell r="BE1443">
            <v>45169</v>
          </cell>
          <cell r="BF1443">
            <v>45169</v>
          </cell>
          <cell r="BG1443" t="str">
            <v>9:30</v>
          </cell>
          <cell r="BH1443" t="str">
            <v>17:00</v>
          </cell>
          <cell r="BI1443" t="str">
            <v>9:00</v>
          </cell>
          <cell r="BJ1443" t="str">
            <v>17:10</v>
          </cell>
          <cell r="BK1443" t="str">
            <v/>
          </cell>
          <cell r="BL1443" t="str">
            <v/>
          </cell>
        </row>
        <row r="1444">
          <cell r="A1444" t="str">
            <v>23-1030809-006</v>
          </cell>
          <cell r="B1444">
            <v>45037</v>
          </cell>
          <cell r="C1444">
            <v>45042</v>
          </cell>
          <cell r="F1444" t="str">
            <v>1030809</v>
          </cell>
          <cell r="G1444">
            <v>6</v>
          </cell>
          <cell r="H1444">
            <v>3</v>
          </cell>
          <cell r="I1444" t="str">
            <v>東京(飯田橋)</v>
          </cell>
          <cell r="J1444" t="str">
            <v>飯田橋レインボービル</v>
          </cell>
          <cell r="K1444" t="str">
            <v>C+D会議室</v>
          </cell>
          <cell r="L1444">
            <v>45147</v>
          </cell>
          <cell r="M1444">
            <v>45148</v>
          </cell>
          <cell r="O1444" t="str">
            <v>東京(飯田橋)</v>
          </cell>
          <cell r="P1444" t="str">
            <v>一般</v>
          </cell>
          <cell r="Q1444">
            <v>1</v>
          </cell>
          <cell r="R1444" t="str">
            <v>イシイ</v>
          </cell>
          <cell r="S1444" t="str">
            <v>ミキ</v>
          </cell>
          <cell r="T1444" t="str">
            <v>イシイ　ミキ</v>
          </cell>
          <cell r="U1444" t="str">
            <v>石井</v>
          </cell>
          <cell r="V1444" t="str">
            <v>美樹</v>
          </cell>
          <cell r="W1444" t="str">
            <v>石井　美樹</v>
          </cell>
          <cell r="X1444">
            <v>26256</v>
          </cell>
          <cell r="Y1444">
            <v>51</v>
          </cell>
          <cell r="Z1444" t="str">
            <v>158-0081</v>
          </cell>
          <cell r="AA1444" t="str">
            <v>東京都</v>
          </cell>
          <cell r="AB1444" t="str">
            <v>世田谷区深沢5-16-20</v>
          </cell>
          <cell r="AC1444" t="str">
            <v/>
          </cell>
          <cell r="AD1444" t="str">
            <v>050-5369-2383</v>
          </cell>
          <cell r="AE1444" t="str">
            <v>m-kuronuma@itc-uc.co.jp</v>
          </cell>
          <cell r="AF1444" t="str">
            <v>伊藤忠アーバンコミュニティ株式会社</v>
          </cell>
          <cell r="AG1444" t="str">
            <v>リビングテナント部</v>
          </cell>
          <cell r="AH1444" t="str">
            <v>103-0011</v>
          </cell>
          <cell r="AI1444" t="str">
            <v>東京都</v>
          </cell>
          <cell r="AJ1444" t="str">
            <v>中央区日本橋大伝馬町1-4</v>
          </cell>
          <cell r="AK1444" t="str">
            <v>野村不動産日本橋大伝馬町ビル3F</v>
          </cell>
          <cell r="AL1444" t="str">
            <v>03-3662-5202</v>
          </cell>
          <cell r="AM1444" t="str">
            <v>⑥</v>
          </cell>
          <cell r="AN1444" t="str">
            <v>石井　美樹</v>
          </cell>
          <cell r="AO1444">
            <v>1</v>
          </cell>
          <cell r="AP1444">
            <v>1</v>
          </cell>
          <cell r="AS1444" t="str">
            <v>一括</v>
          </cell>
          <cell r="BA1444">
            <v>40</v>
          </cell>
          <cell r="BB1444" t="str">
            <v>○</v>
          </cell>
          <cell r="BC1444" t="str">
            <v>221030809006</v>
          </cell>
          <cell r="BD1444">
            <v>45148</v>
          </cell>
          <cell r="BE1444">
            <v>45169</v>
          </cell>
          <cell r="BF1444">
            <v>45169</v>
          </cell>
          <cell r="BG1444" t="str">
            <v>9:30</v>
          </cell>
          <cell r="BH1444" t="str">
            <v>17:00</v>
          </cell>
          <cell r="BI1444" t="str">
            <v>9:00</v>
          </cell>
          <cell r="BJ1444" t="str">
            <v>17:10</v>
          </cell>
          <cell r="BK1444" t="str">
            <v/>
          </cell>
          <cell r="BL1444" t="str">
            <v/>
          </cell>
        </row>
        <row r="1445">
          <cell r="A1445" t="str">
            <v>23-1030809-007</v>
          </cell>
          <cell r="B1445">
            <v>45054</v>
          </cell>
          <cell r="C1445">
            <v>45055</v>
          </cell>
          <cell r="F1445" t="str">
            <v>1030809</v>
          </cell>
          <cell r="G1445">
            <v>7</v>
          </cell>
          <cell r="H1445">
            <v>3</v>
          </cell>
          <cell r="I1445" t="str">
            <v>東京(飯田橋)</v>
          </cell>
          <cell r="J1445" t="str">
            <v>飯田橋レインボービル</v>
          </cell>
          <cell r="K1445" t="str">
            <v>C+D会議室</v>
          </cell>
          <cell r="L1445">
            <v>45147</v>
          </cell>
          <cell r="M1445">
            <v>45148</v>
          </cell>
          <cell r="O1445" t="str">
            <v>東京(飯田橋)</v>
          </cell>
          <cell r="P1445" t="str">
            <v>一般</v>
          </cell>
          <cell r="Q1445">
            <v>1</v>
          </cell>
          <cell r="R1445" t="str">
            <v>マルヤマ</v>
          </cell>
          <cell r="S1445" t="str">
            <v>キミヒロ</v>
          </cell>
          <cell r="T1445" t="str">
            <v>マルヤマ　キミヒロ</v>
          </cell>
          <cell r="U1445" t="str">
            <v>丸山</v>
          </cell>
          <cell r="V1445" t="str">
            <v>仁浩</v>
          </cell>
          <cell r="W1445" t="str">
            <v>丸山　仁浩</v>
          </cell>
          <cell r="X1445">
            <v>27916</v>
          </cell>
          <cell r="Y1445">
            <v>46</v>
          </cell>
          <cell r="Z1445" t="str">
            <v>108-0075</v>
          </cell>
          <cell r="AA1445" t="str">
            <v>東京都</v>
          </cell>
          <cell r="AB1445" t="str">
            <v>港区港南4-2-7</v>
          </cell>
          <cell r="AC1445" t="str">
            <v>シティタワー品川612</v>
          </cell>
          <cell r="AD1445" t="str">
            <v>090-6659-3391</v>
          </cell>
          <cell r="AE1445" t="str">
            <v>jkk1796＠softbank.ne.jp</v>
          </cell>
          <cell r="AF1445" t="str">
            <v>東京都住宅供給公社</v>
          </cell>
          <cell r="AG1445" t="str">
            <v>技術管理部 技術開発・管理課</v>
          </cell>
          <cell r="AH1445" t="str">
            <v>150-8322</v>
          </cell>
          <cell r="AI1445" t="str">
            <v>東京都</v>
          </cell>
          <cell r="AJ1445" t="str">
            <v>渋谷区神宮前5-53-67</v>
          </cell>
          <cell r="AK1445" t="str">
            <v>コスモス青山</v>
          </cell>
          <cell r="AL1445" t="str">
            <v>03-3409-2261</v>
          </cell>
          <cell r="AM1445" t="str">
            <v>①</v>
          </cell>
          <cell r="AN1445" t="str">
            <v>丸山　仁浩</v>
          </cell>
          <cell r="AO1445">
            <v>1</v>
          </cell>
          <cell r="AP1445">
            <v>1</v>
          </cell>
          <cell r="AS1445" t="str">
            <v>三菱</v>
          </cell>
          <cell r="AT1445">
            <v>45059</v>
          </cell>
          <cell r="AW1445" t="str">
            <v>東京都住宅供給公社</v>
          </cell>
          <cell r="AX1445" t="str">
            <v>御中</v>
          </cell>
          <cell r="AY1445">
            <v>45063</v>
          </cell>
          <cell r="BA1445">
            <v>40</v>
          </cell>
          <cell r="BB1445" t="str">
            <v>○</v>
          </cell>
          <cell r="BC1445" t="str">
            <v>221030809007</v>
          </cell>
          <cell r="BD1445">
            <v>45148</v>
          </cell>
          <cell r="BE1445">
            <v>45169</v>
          </cell>
          <cell r="BF1445">
            <v>45169</v>
          </cell>
          <cell r="BG1445" t="str">
            <v>9:30</v>
          </cell>
          <cell r="BH1445" t="str">
            <v>17:00</v>
          </cell>
          <cell r="BI1445" t="str">
            <v>9:00</v>
          </cell>
          <cell r="BJ1445" t="str">
            <v>17:10</v>
          </cell>
          <cell r="BK1445" t="str">
            <v/>
          </cell>
          <cell r="BL1445" t="str">
            <v/>
          </cell>
        </row>
        <row r="1446">
          <cell r="A1446" t="str">
            <v>23-1030809-008</v>
          </cell>
          <cell r="B1446">
            <v>45072</v>
          </cell>
          <cell r="C1446">
            <v>45075</v>
          </cell>
          <cell r="F1446" t="str">
            <v>1030809</v>
          </cell>
          <cell r="G1446">
            <v>8</v>
          </cell>
          <cell r="H1446">
            <v>3</v>
          </cell>
          <cell r="I1446" t="str">
            <v>東京(飯田橋)</v>
          </cell>
          <cell r="J1446" t="str">
            <v>飯田橋レインボービル</v>
          </cell>
          <cell r="K1446" t="str">
            <v>C+D会議室</v>
          </cell>
          <cell r="L1446">
            <v>45147</v>
          </cell>
          <cell r="M1446">
            <v>45148</v>
          </cell>
          <cell r="O1446" t="str">
            <v>東京（飯田橋）</v>
          </cell>
          <cell r="P1446" t="str">
            <v>一般</v>
          </cell>
          <cell r="Q1446">
            <v>1</v>
          </cell>
          <cell r="R1446" t="str">
            <v>タカハシ</v>
          </cell>
          <cell r="S1446" t="str">
            <v>トシユキ</v>
          </cell>
          <cell r="T1446" t="str">
            <v>タカハシ　トシユキ</v>
          </cell>
          <cell r="U1446" t="str">
            <v>高橋</v>
          </cell>
          <cell r="V1446" t="str">
            <v>寿幸</v>
          </cell>
          <cell r="W1446" t="str">
            <v>高橋　寿幸</v>
          </cell>
          <cell r="X1446">
            <v>28003</v>
          </cell>
          <cell r="Y1446">
            <v>46</v>
          </cell>
          <cell r="Z1446" t="str">
            <v>124-0012</v>
          </cell>
          <cell r="AA1446" t="str">
            <v>東京都</v>
          </cell>
          <cell r="AB1446" t="str">
            <v>葛飾区立石1-8-15-804</v>
          </cell>
          <cell r="AC1446" t="str">
            <v/>
          </cell>
          <cell r="AD1446" t="str">
            <v>090-2101-6716</v>
          </cell>
          <cell r="AE1446" t="str">
            <v>t.takahashi@technoeng.jp</v>
          </cell>
          <cell r="AF1446" t="str">
            <v>株式会社テクノ防災エンジ</v>
          </cell>
          <cell r="AH1446" t="str">
            <v>111-0051</v>
          </cell>
          <cell r="AI1446" t="str">
            <v>東京都</v>
          </cell>
          <cell r="AJ1446" t="str">
            <v>台東区蔵前4-34-6</v>
          </cell>
          <cell r="AK1446" t="str">
            <v>ケルビン蔵前ビル3階</v>
          </cell>
          <cell r="AL1446" t="str">
            <v>03-6435-9011</v>
          </cell>
          <cell r="AM1446" t="str">
            <v>①</v>
          </cell>
          <cell r="AN1446" t="str">
            <v>高橋　寿幸</v>
          </cell>
          <cell r="AO1446">
            <v>1</v>
          </cell>
          <cell r="AP1446">
            <v>1</v>
          </cell>
          <cell r="AS1446" t="str">
            <v>三菱</v>
          </cell>
          <cell r="AT1446">
            <v>45076</v>
          </cell>
          <cell r="BA1446">
            <v>40</v>
          </cell>
          <cell r="BB1446" t="str">
            <v>○</v>
          </cell>
          <cell r="BC1446" t="str">
            <v>221030809008</v>
          </cell>
          <cell r="BD1446">
            <v>45148</v>
          </cell>
          <cell r="BE1446">
            <v>45169</v>
          </cell>
          <cell r="BF1446">
            <v>45169</v>
          </cell>
          <cell r="BG1446" t="str">
            <v>9:30</v>
          </cell>
          <cell r="BH1446" t="str">
            <v>17:00</v>
          </cell>
          <cell r="BI1446" t="str">
            <v>9:00</v>
          </cell>
          <cell r="BJ1446" t="str">
            <v>17:10</v>
          </cell>
          <cell r="BK1446" t="str">
            <v/>
          </cell>
          <cell r="BL1446" t="str">
            <v/>
          </cell>
        </row>
        <row r="1447">
          <cell r="A1447" t="str">
            <v>23-1030809-009</v>
          </cell>
          <cell r="B1447">
            <v>45072</v>
          </cell>
          <cell r="C1447">
            <v>45075</v>
          </cell>
          <cell r="F1447" t="str">
            <v>1030809</v>
          </cell>
          <cell r="G1447">
            <v>9</v>
          </cell>
          <cell r="H1447">
            <v>3</v>
          </cell>
          <cell r="I1447" t="str">
            <v>東京(飯田橋)</v>
          </cell>
          <cell r="J1447" t="str">
            <v>飯田橋レインボービル</v>
          </cell>
          <cell r="K1447" t="str">
            <v>C+D会議室</v>
          </cell>
          <cell r="L1447">
            <v>45147</v>
          </cell>
          <cell r="M1447">
            <v>45148</v>
          </cell>
          <cell r="O1447" t="str">
            <v>東京（飯田橋）</v>
          </cell>
          <cell r="P1447" t="str">
            <v>一般</v>
          </cell>
          <cell r="Q1447">
            <v>1</v>
          </cell>
          <cell r="R1447" t="str">
            <v>イワサキ</v>
          </cell>
          <cell r="S1447" t="str">
            <v>テツヤ</v>
          </cell>
          <cell r="T1447" t="str">
            <v>イワサキ　テツヤ</v>
          </cell>
          <cell r="U1447" t="str">
            <v>岩崎</v>
          </cell>
          <cell r="V1447" t="str">
            <v>哲也</v>
          </cell>
          <cell r="W1447" t="str">
            <v>岩崎　哲也</v>
          </cell>
          <cell r="X1447">
            <v>30668</v>
          </cell>
          <cell r="Y1447">
            <v>40</v>
          </cell>
          <cell r="Z1447" t="str">
            <v>230-0004</v>
          </cell>
          <cell r="AA1447" t="str">
            <v>神奈川県</v>
          </cell>
          <cell r="AB1447" t="str">
            <v>横浜市鶴見区元宮2-4-3-118</v>
          </cell>
          <cell r="AD1447" t="str">
            <v>080-1932-0791</v>
          </cell>
          <cell r="AE1447" t="str">
            <v>t.iwasaki@technoeng.jp</v>
          </cell>
          <cell r="AF1447" t="str">
            <v>株式会社テクノ防災エンジ</v>
          </cell>
          <cell r="AH1447" t="str">
            <v>111-0051</v>
          </cell>
          <cell r="AI1447" t="str">
            <v>東京都</v>
          </cell>
          <cell r="AJ1447" t="str">
            <v>台東区蔵前4-34-6</v>
          </cell>
          <cell r="AK1447" t="str">
            <v>ケルビン蔵前ビル3階</v>
          </cell>
          <cell r="AL1447" t="str">
            <v>03-6435-9011</v>
          </cell>
          <cell r="AM1447" t="str">
            <v>①</v>
          </cell>
          <cell r="AN1447" t="str">
            <v>岩崎　哲也</v>
          </cell>
          <cell r="AO1447">
            <v>1</v>
          </cell>
          <cell r="AP1447">
            <v>1</v>
          </cell>
          <cell r="AS1447" t="str">
            <v>三菱</v>
          </cell>
          <cell r="AT1447">
            <v>45076</v>
          </cell>
          <cell r="BA1447">
            <v>40</v>
          </cell>
          <cell r="BB1447" t="str">
            <v>○</v>
          </cell>
          <cell r="BC1447" t="str">
            <v>221030809009</v>
          </cell>
          <cell r="BD1447">
            <v>45148</v>
          </cell>
          <cell r="BE1447">
            <v>45169</v>
          </cell>
          <cell r="BF1447">
            <v>45169</v>
          </cell>
          <cell r="BG1447" t="str">
            <v>9:30</v>
          </cell>
          <cell r="BH1447" t="str">
            <v>17:00</v>
          </cell>
          <cell r="BI1447" t="str">
            <v>9:00</v>
          </cell>
          <cell r="BJ1447" t="str">
            <v>17:10</v>
          </cell>
          <cell r="BK1447" t="str">
            <v/>
          </cell>
          <cell r="BL1447" t="str">
            <v/>
          </cell>
        </row>
        <row r="1448">
          <cell r="A1448" t="str">
            <v>23-1030809-010</v>
          </cell>
          <cell r="B1448">
            <v>45085</v>
          </cell>
          <cell r="C1448">
            <v>45085</v>
          </cell>
          <cell r="F1448" t="str">
            <v>1030809</v>
          </cell>
          <cell r="G1448">
            <v>10</v>
          </cell>
          <cell r="H1448">
            <v>3</v>
          </cell>
          <cell r="I1448" t="str">
            <v>東京(飯田橋)</v>
          </cell>
          <cell r="J1448" t="str">
            <v>飯田橋レインボービル</v>
          </cell>
          <cell r="K1448" t="str">
            <v>C+D会議室</v>
          </cell>
          <cell r="L1448">
            <v>45147</v>
          </cell>
          <cell r="M1448">
            <v>45148</v>
          </cell>
          <cell r="O1448" t="str">
            <v>東京(飯田橋)</v>
          </cell>
          <cell r="P1448" t="str">
            <v>一般</v>
          </cell>
          <cell r="Q1448">
            <v>1</v>
          </cell>
          <cell r="R1448" t="str">
            <v>オイカワ</v>
          </cell>
          <cell r="S1448" t="str">
            <v>ユウジ</v>
          </cell>
          <cell r="T1448" t="str">
            <v>オイカワ　ユウジ</v>
          </cell>
          <cell r="U1448" t="str">
            <v>及川</v>
          </cell>
          <cell r="V1448" t="str">
            <v>裕史</v>
          </cell>
          <cell r="W1448" t="str">
            <v>及川　裕史</v>
          </cell>
          <cell r="X1448">
            <v>26229</v>
          </cell>
          <cell r="Y1448">
            <v>51</v>
          </cell>
          <cell r="Z1448" t="str">
            <v>336-0926</v>
          </cell>
          <cell r="AA1448" t="str">
            <v>埼玉県</v>
          </cell>
          <cell r="AB1448" t="str">
            <v>さいたま市緑区東浦和8-20-9</v>
          </cell>
          <cell r="AC1448" t="str">
            <v>ﾗｰﾊﾞﾝﾗｲﾌﾞ東浦和第一301号</v>
          </cell>
          <cell r="AD1448" t="str">
            <v>080-5355-8062</v>
          </cell>
          <cell r="AE1448" t="str">
            <v>y-oikawa@yamadahomes.jp</v>
          </cell>
          <cell r="AF1448" t="str">
            <v>株式会社ヤマダホームズ</v>
          </cell>
          <cell r="AG1448" t="str">
            <v>リフォーム事業本部</v>
          </cell>
          <cell r="AH1448" t="str">
            <v>370-0841</v>
          </cell>
          <cell r="AI1448" t="str">
            <v>群馬県</v>
          </cell>
          <cell r="AJ1448" t="str">
            <v>高崎市栄町1-1</v>
          </cell>
          <cell r="AK1448" t="str">
            <v/>
          </cell>
          <cell r="AM1448" t="str">
            <v>⑥</v>
          </cell>
          <cell r="AN1448" t="str">
            <v>及川　裕史</v>
          </cell>
          <cell r="AO1448">
            <v>0</v>
          </cell>
          <cell r="AP1448">
            <v>0</v>
          </cell>
          <cell r="AS1448" t="str">
            <v>一括</v>
          </cell>
          <cell r="BA1448">
            <v>39</v>
          </cell>
          <cell r="BB1448" t="str">
            <v>○</v>
          </cell>
          <cell r="BC1448" t="str">
            <v>221030809010</v>
          </cell>
          <cell r="BD1448">
            <v>45148</v>
          </cell>
          <cell r="BE1448">
            <v>45169</v>
          </cell>
          <cell r="BF1448">
            <v>45169</v>
          </cell>
          <cell r="BG1448" t="str">
            <v>9:30</v>
          </cell>
          <cell r="BH1448" t="str">
            <v>17:00</v>
          </cell>
          <cell r="BI1448" t="str">
            <v>9:00</v>
          </cell>
          <cell r="BJ1448" t="str">
            <v>17:10</v>
          </cell>
          <cell r="BK1448" t="str">
            <v/>
          </cell>
          <cell r="BL1448" t="str">
            <v/>
          </cell>
        </row>
        <row r="1449">
          <cell r="A1449" t="str">
            <v>23-1030809-011</v>
          </cell>
          <cell r="B1449">
            <v>45053</v>
          </cell>
          <cell r="C1449">
            <v>45085</v>
          </cell>
          <cell r="F1449" t="str">
            <v>1030809</v>
          </cell>
          <cell r="G1449">
            <v>11</v>
          </cell>
          <cell r="H1449">
            <v>3</v>
          </cell>
          <cell r="I1449" t="str">
            <v>東京(飯田橋)</v>
          </cell>
          <cell r="J1449" t="str">
            <v>飯田橋レインボービル</v>
          </cell>
          <cell r="K1449" t="str">
            <v>C+D会議室</v>
          </cell>
          <cell r="L1449">
            <v>45147</v>
          </cell>
          <cell r="M1449">
            <v>45148</v>
          </cell>
          <cell r="O1449" t="str">
            <v>東京(飯田橋)</v>
          </cell>
          <cell r="P1449" t="str">
            <v>一般</v>
          </cell>
          <cell r="Q1449">
            <v>1</v>
          </cell>
          <cell r="R1449" t="str">
            <v>クロダ</v>
          </cell>
          <cell r="S1449" t="str">
            <v>ヒロユキ</v>
          </cell>
          <cell r="T1449" t="str">
            <v>クロダ　ヒロユキ</v>
          </cell>
          <cell r="U1449" t="str">
            <v>黒田　</v>
          </cell>
          <cell r="V1449" t="str">
            <v>浩之</v>
          </cell>
          <cell r="W1449" t="str">
            <v>黒田　浩之</v>
          </cell>
          <cell r="X1449">
            <v>22113</v>
          </cell>
          <cell r="Y1449">
            <v>62</v>
          </cell>
          <cell r="Z1449" t="str">
            <v>195-0057</v>
          </cell>
          <cell r="AA1449" t="str">
            <v>東京都</v>
          </cell>
          <cell r="AB1449" t="str">
            <v>町田市真光寺3-22-25</v>
          </cell>
          <cell r="AC1449" t="str">
            <v/>
          </cell>
          <cell r="AD1449" t="str">
            <v>070-1421-7856</v>
          </cell>
          <cell r="AE1449" t="str">
            <v>h-kuroda@yamadahomes.jp</v>
          </cell>
          <cell r="AF1449" t="str">
            <v>株式会社ヤマダホームズ</v>
          </cell>
          <cell r="AG1449" t="str">
            <v>リフォーム事業本部 　東京事業所</v>
          </cell>
          <cell r="AH1449" t="str">
            <v>370-0841</v>
          </cell>
          <cell r="AI1449" t="str">
            <v>群馬県</v>
          </cell>
          <cell r="AJ1449" t="str">
            <v>高崎市栄町1-1</v>
          </cell>
          <cell r="AK1449" t="str">
            <v/>
          </cell>
          <cell r="AL1449" t="str">
            <v>03-5358-3060</v>
          </cell>
          <cell r="AM1449" t="str">
            <v>⑥</v>
          </cell>
          <cell r="AN1449" t="str">
            <v>黒田　浩之</v>
          </cell>
          <cell r="AO1449">
            <v>1</v>
          </cell>
          <cell r="AP1449">
            <v>1</v>
          </cell>
          <cell r="AS1449" t="str">
            <v>一括</v>
          </cell>
          <cell r="BA1449">
            <v>39</v>
          </cell>
          <cell r="BB1449" t="str">
            <v>○</v>
          </cell>
          <cell r="BC1449" t="str">
            <v>221030809011</v>
          </cell>
          <cell r="BD1449">
            <v>45148</v>
          </cell>
          <cell r="BE1449">
            <v>45169</v>
          </cell>
          <cell r="BF1449">
            <v>45169</v>
          </cell>
          <cell r="BG1449" t="str">
            <v>9:30</v>
          </cell>
          <cell r="BH1449" t="str">
            <v>17:00</v>
          </cell>
          <cell r="BI1449" t="str">
            <v>9:00</v>
          </cell>
          <cell r="BJ1449" t="str">
            <v>17:10</v>
          </cell>
          <cell r="BK1449" t="str">
            <v/>
          </cell>
          <cell r="BL1449" t="str">
            <v/>
          </cell>
        </row>
        <row r="1450">
          <cell r="A1450" t="str">
            <v>23-1030809-012</v>
          </cell>
          <cell r="B1450">
            <v>45057</v>
          </cell>
          <cell r="C1450">
            <v>45085</v>
          </cell>
          <cell r="F1450" t="str">
            <v>1030809</v>
          </cell>
          <cell r="G1450">
            <v>12</v>
          </cell>
          <cell r="H1450">
            <v>3</v>
          </cell>
          <cell r="I1450" t="str">
            <v>東京(飯田橋)</v>
          </cell>
          <cell r="J1450" t="str">
            <v>飯田橋レインボービル</v>
          </cell>
          <cell r="K1450" t="str">
            <v>C+D会議室</v>
          </cell>
          <cell r="L1450">
            <v>45147</v>
          </cell>
          <cell r="M1450">
            <v>45148</v>
          </cell>
          <cell r="O1450" t="str">
            <v>東京(飯田橋)</v>
          </cell>
          <cell r="P1450" t="str">
            <v>一般</v>
          </cell>
          <cell r="Q1450">
            <v>1</v>
          </cell>
          <cell r="R1450" t="str">
            <v>イマイ</v>
          </cell>
          <cell r="S1450" t="str">
            <v>コウジ</v>
          </cell>
          <cell r="T1450" t="str">
            <v>イマイ　コウジ</v>
          </cell>
          <cell r="U1450" t="str">
            <v>今井</v>
          </cell>
          <cell r="V1450" t="str">
            <v>浩司</v>
          </cell>
          <cell r="W1450" t="str">
            <v>今井　浩司</v>
          </cell>
          <cell r="X1450">
            <v>24764</v>
          </cell>
          <cell r="Y1450">
            <v>55</v>
          </cell>
          <cell r="Z1450" t="str">
            <v>171-0014</v>
          </cell>
          <cell r="AA1450" t="str">
            <v>東京都</v>
          </cell>
          <cell r="AB1450" t="str">
            <v>豊島区池袋3-42-6</v>
          </cell>
          <cell r="AC1450" t="str">
            <v/>
          </cell>
          <cell r="AF1450" t="str">
            <v>株式会社ヤマダホームズ</v>
          </cell>
          <cell r="AG1450" t="str">
            <v>リフォーム事業本部</v>
          </cell>
          <cell r="AH1450" t="str">
            <v>370-0841</v>
          </cell>
          <cell r="AI1450" t="str">
            <v>群馬県</v>
          </cell>
          <cell r="AJ1450" t="str">
            <v>高崎市栄町1-1</v>
          </cell>
          <cell r="AK1450" t="str">
            <v/>
          </cell>
          <cell r="AM1450" t="str">
            <v>⑥</v>
          </cell>
          <cell r="AN1450" t="str">
            <v>今井　浩司</v>
          </cell>
          <cell r="AO1450">
            <v>1</v>
          </cell>
          <cell r="AP1450">
            <v>1</v>
          </cell>
          <cell r="AS1450" t="str">
            <v>一括</v>
          </cell>
          <cell r="BA1450">
            <v>35</v>
          </cell>
          <cell r="BB1450" t="str">
            <v>○</v>
          </cell>
          <cell r="BC1450" t="str">
            <v>221030809012</v>
          </cell>
          <cell r="BD1450">
            <v>45148</v>
          </cell>
          <cell r="BE1450">
            <v>45169</v>
          </cell>
          <cell r="BF1450">
            <v>45169</v>
          </cell>
          <cell r="BG1450" t="str">
            <v>9:30</v>
          </cell>
          <cell r="BH1450" t="str">
            <v>17:00</v>
          </cell>
          <cell r="BI1450" t="str">
            <v>9:00</v>
          </cell>
          <cell r="BJ1450" t="str">
            <v>17:10</v>
          </cell>
          <cell r="BK1450" t="str">
            <v/>
          </cell>
          <cell r="BL1450" t="str">
            <v/>
          </cell>
        </row>
        <row r="1451">
          <cell r="A1451" t="str">
            <v>23-1030809-013</v>
          </cell>
          <cell r="B1451">
            <v>45053</v>
          </cell>
          <cell r="C1451">
            <v>45085</v>
          </cell>
          <cell r="F1451" t="str">
            <v>1030809</v>
          </cell>
          <cell r="G1451">
            <v>13</v>
          </cell>
          <cell r="H1451">
            <v>3</v>
          </cell>
          <cell r="I1451" t="str">
            <v>東京(飯田橋)</v>
          </cell>
          <cell r="J1451" t="str">
            <v>飯田橋レインボービル</v>
          </cell>
          <cell r="K1451" t="str">
            <v>C+D会議室</v>
          </cell>
          <cell r="L1451">
            <v>45147</v>
          </cell>
          <cell r="M1451">
            <v>45148</v>
          </cell>
          <cell r="O1451" t="str">
            <v>東京(飯田橋)</v>
          </cell>
          <cell r="P1451" t="str">
            <v>一般</v>
          </cell>
          <cell r="Q1451">
            <v>1</v>
          </cell>
          <cell r="R1451" t="str">
            <v>チバ</v>
          </cell>
          <cell r="S1451" t="str">
            <v>シュンスケ</v>
          </cell>
          <cell r="T1451" t="str">
            <v>チバ　シュンスケ</v>
          </cell>
          <cell r="U1451" t="str">
            <v>千葉</v>
          </cell>
          <cell r="V1451" t="str">
            <v>俊介</v>
          </cell>
          <cell r="W1451" t="str">
            <v>千葉　俊介</v>
          </cell>
          <cell r="X1451">
            <v>26718</v>
          </cell>
          <cell r="Y1451">
            <v>50</v>
          </cell>
          <cell r="Z1451" t="str">
            <v>285-0864</v>
          </cell>
          <cell r="AA1451" t="str">
            <v>千葉県</v>
          </cell>
          <cell r="AB1451" t="str">
            <v>佐倉市稲荷台1-2-7</v>
          </cell>
          <cell r="AC1451" t="str">
            <v/>
          </cell>
          <cell r="AD1451" t="str">
            <v>080-6181-8480</v>
          </cell>
          <cell r="AE1451" t="str">
            <v>shun-chiba@yamadahomes.jp</v>
          </cell>
          <cell r="AF1451" t="str">
            <v>株式会社ヤマダホームズ</v>
          </cell>
          <cell r="AG1451" t="str">
            <v>リフォーム事業本部</v>
          </cell>
          <cell r="AH1451" t="str">
            <v>370-0841</v>
          </cell>
          <cell r="AI1451" t="str">
            <v>群馬県</v>
          </cell>
          <cell r="AJ1451" t="str">
            <v>高崎市栄町1-1</v>
          </cell>
          <cell r="AK1451" t="str">
            <v/>
          </cell>
          <cell r="AL1451" t="str">
            <v>027-330-3313</v>
          </cell>
          <cell r="AM1451" t="str">
            <v>⑥</v>
          </cell>
          <cell r="AN1451" t="str">
            <v>千葉　俊介</v>
          </cell>
          <cell r="AO1451">
            <v>1</v>
          </cell>
          <cell r="AP1451">
            <v>1</v>
          </cell>
          <cell r="AS1451" t="str">
            <v>一括</v>
          </cell>
          <cell r="BA1451">
            <v>36</v>
          </cell>
          <cell r="BB1451" t="str">
            <v>○</v>
          </cell>
          <cell r="BC1451" t="str">
            <v>221030809013</v>
          </cell>
          <cell r="BD1451">
            <v>45148</v>
          </cell>
          <cell r="BE1451">
            <v>45169</v>
          </cell>
          <cell r="BF1451">
            <v>45169</v>
          </cell>
          <cell r="BG1451" t="str">
            <v>9:30</v>
          </cell>
          <cell r="BH1451" t="str">
            <v>17:00</v>
          </cell>
          <cell r="BI1451" t="str">
            <v>9:00</v>
          </cell>
          <cell r="BJ1451" t="str">
            <v>17:10</v>
          </cell>
          <cell r="BK1451" t="str">
            <v/>
          </cell>
          <cell r="BL1451" t="str">
            <v/>
          </cell>
        </row>
        <row r="1452">
          <cell r="A1452" t="str">
            <v>23-1030809-014</v>
          </cell>
          <cell r="B1452">
            <v>45057</v>
          </cell>
          <cell r="C1452">
            <v>45085</v>
          </cell>
          <cell r="F1452" t="str">
            <v>1030809</v>
          </cell>
          <cell r="G1452">
            <v>14</v>
          </cell>
          <cell r="H1452">
            <v>3</v>
          </cell>
          <cell r="I1452" t="str">
            <v>東京(飯田橋)</v>
          </cell>
          <cell r="J1452" t="str">
            <v>飯田橋レインボービル</v>
          </cell>
          <cell r="K1452" t="str">
            <v>C+D会議室</v>
          </cell>
          <cell r="L1452">
            <v>45147</v>
          </cell>
          <cell r="M1452">
            <v>45148</v>
          </cell>
          <cell r="O1452" t="str">
            <v>東京(飯田橋)</v>
          </cell>
          <cell r="P1452" t="str">
            <v>一般</v>
          </cell>
          <cell r="Q1452">
            <v>1</v>
          </cell>
          <cell r="R1452" t="str">
            <v>ナカノ</v>
          </cell>
          <cell r="S1452" t="str">
            <v>ヒサシ</v>
          </cell>
          <cell r="T1452" t="str">
            <v>ナカノ　ヒサシ</v>
          </cell>
          <cell r="U1452" t="str">
            <v>中野</v>
          </cell>
          <cell r="V1452" t="str">
            <v>尚</v>
          </cell>
          <cell r="W1452" t="str">
            <v>中野　尚</v>
          </cell>
          <cell r="X1452">
            <v>23288</v>
          </cell>
          <cell r="Y1452">
            <v>59</v>
          </cell>
          <cell r="Z1452" t="str">
            <v>251-0873</v>
          </cell>
          <cell r="AA1452" t="str">
            <v>神奈川県</v>
          </cell>
          <cell r="AB1452" t="str">
            <v>藤沢市みその台11-8</v>
          </cell>
          <cell r="AC1452" t="str">
            <v/>
          </cell>
          <cell r="AD1452" t="str">
            <v>080-5355-8100</v>
          </cell>
          <cell r="AE1452" t="str">
            <v>h-nakano@yamadahomes.jp</v>
          </cell>
          <cell r="AF1452" t="str">
            <v>株式会社ヤマダホームズ</v>
          </cell>
          <cell r="AG1452" t="str">
            <v>リフォーム事業本部</v>
          </cell>
          <cell r="AH1452" t="str">
            <v>370-0841</v>
          </cell>
          <cell r="AI1452" t="str">
            <v>群馬県</v>
          </cell>
          <cell r="AJ1452" t="str">
            <v>高崎市栄町1-1</v>
          </cell>
          <cell r="AK1452" t="str">
            <v/>
          </cell>
          <cell r="AL1452" t="str">
            <v>045-829-0283</v>
          </cell>
          <cell r="AM1452" t="str">
            <v>①</v>
          </cell>
          <cell r="AN1452" t="str">
            <v>中野　尚</v>
          </cell>
          <cell r="AO1452">
            <v>0</v>
          </cell>
          <cell r="AP1452">
            <v>1</v>
          </cell>
          <cell r="AS1452" t="str">
            <v>一括</v>
          </cell>
          <cell r="BA1452">
            <v>37</v>
          </cell>
          <cell r="BB1452" t="str">
            <v>○</v>
          </cell>
          <cell r="BC1452" t="str">
            <v>221030809014</v>
          </cell>
          <cell r="BD1452">
            <v>45148</v>
          </cell>
          <cell r="BE1452">
            <v>45169</v>
          </cell>
          <cell r="BF1452">
            <v>45169</v>
          </cell>
          <cell r="BG1452" t="str">
            <v>9:30</v>
          </cell>
          <cell r="BH1452" t="str">
            <v>17:00</v>
          </cell>
          <cell r="BI1452" t="str">
            <v>9:00</v>
          </cell>
          <cell r="BJ1452" t="str">
            <v>17:10</v>
          </cell>
          <cell r="BK1452" t="str">
            <v/>
          </cell>
          <cell r="BL1452" t="str">
            <v/>
          </cell>
        </row>
        <row r="1453">
          <cell r="A1453" t="str">
            <v>23-1030809-016</v>
          </cell>
          <cell r="B1453">
            <v>45058</v>
          </cell>
          <cell r="C1453">
            <v>45085</v>
          </cell>
          <cell r="F1453" t="str">
            <v>1030809</v>
          </cell>
          <cell r="G1453">
            <v>16</v>
          </cell>
          <cell r="H1453">
            <v>3</v>
          </cell>
          <cell r="I1453" t="str">
            <v>東京(飯田橋)</v>
          </cell>
          <cell r="J1453" t="str">
            <v>飯田橋レインボービル</v>
          </cell>
          <cell r="K1453" t="str">
            <v>C+D会議室</v>
          </cell>
          <cell r="L1453">
            <v>45147</v>
          </cell>
          <cell r="M1453">
            <v>45148</v>
          </cell>
          <cell r="O1453" t="str">
            <v>東京(飯田橋)</v>
          </cell>
          <cell r="P1453" t="str">
            <v>一般</v>
          </cell>
          <cell r="Q1453">
            <v>1</v>
          </cell>
          <cell r="R1453" t="str">
            <v>ゴトウ</v>
          </cell>
          <cell r="S1453" t="str">
            <v>アキオ</v>
          </cell>
          <cell r="T1453" t="str">
            <v>ゴトウ　アキオ</v>
          </cell>
          <cell r="U1453" t="str">
            <v>後藤</v>
          </cell>
          <cell r="V1453" t="str">
            <v>章夫</v>
          </cell>
          <cell r="W1453" t="str">
            <v>後藤　章夫</v>
          </cell>
          <cell r="X1453">
            <v>26655</v>
          </cell>
          <cell r="Y1453">
            <v>50</v>
          </cell>
          <cell r="Z1453" t="str">
            <v>251-0051</v>
          </cell>
          <cell r="AA1453" t="str">
            <v>神奈川県</v>
          </cell>
          <cell r="AB1453" t="str">
            <v>藤沢市白旗1-11-20</v>
          </cell>
          <cell r="AC1453" t="str">
            <v>ナイスパークステイツ藤沢308</v>
          </cell>
          <cell r="AD1453" t="str">
            <v>080-5355-8081</v>
          </cell>
          <cell r="AE1453" t="str">
            <v>a-goto@yamadahomes.jp</v>
          </cell>
          <cell r="AF1453" t="str">
            <v>株式会社ヤマダホームズ</v>
          </cell>
          <cell r="AG1453" t="str">
            <v>リフォーム事業本部</v>
          </cell>
          <cell r="AH1453" t="str">
            <v>370-0841</v>
          </cell>
          <cell r="AI1453" t="str">
            <v>群馬県</v>
          </cell>
          <cell r="AJ1453" t="str">
            <v>高崎市栄町1-1</v>
          </cell>
          <cell r="AK1453" t="str">
            <v/>
          </cell>
          <cell r="AM1453" t="str">
            <v>①</v>
          </cell>
          <cell r="AN1453" t="str">
            <v>後藤　章夫</v>
          </cell>
          <cell r="AO1453">
            <v>0</v>
          </cell>
          <cell r="AP1453">
            <v>1</v>
          </cell>
          <cell r="AS1453" t="str">
            <v>一括</v>
          </cell>
          <cell r="BA1453">
            <v>38</v>
          </cell>
          <cell r="BB1453" t="str">
            <v>○</v>
          </cell>
          <cell r="BC1453" t="str">
            <v>221030809016</v>
          </cell>
          <cell r="BD1453">
            <v>45148</v>
          </cell>
          <cell r="BE1453">
            <v>45169</v>
          </cell>
          <cell r="BF1453">
            <v>45169</v>
          </cell>
          <cell r="BG1453" t="str">
            <v>9:30</v>
          </cell>
          <cell r="BH1453" t="str">
            <v>17:00</v>
          </cell>
          <cell r="BI1453" t="str">
            <v>9:00</v>
          </cell>
          <cell r="BJ1453" t="str">
            <v>17:10</v>
          </cell>
          <cell r="BK1453" t="str">
            <v/>
          </cell>
          <cell r="BL1453" t="str">
            <v/>
          </cell>
        </row>
        <row r="1454">
          <cell r="A1454" t="str">
            <v>23-1030809-017</v>
          </cell>
          <cell r="B1454">
            <v>45058</v>
          </cell>
          <cell r="C1454">
            <v>45085</v>
          </cell>
          <cell r="F1454" t="str">
            <v>1030809</v>
          </cell>
          <cell r="G1454">
            <v>17</v>
          </cell>
          <cell r="H1454">
            <v>3</v>
          </cell>
          <cell r="I1454" t="str">
            <v>東京(飯田橋)</v>
          </cell>
          <cell r="J1454" t="str">
            <v>飯田橋レインボービル</v>
          </cell>
          <cell r="K1454" t="str">
            <v>C+D会議室</v>
          </cell>
          <cell r="L1454">
            <v>45147</v>
          </cell>
          <cell r="M1454">
            <v>45148</v>
          </cell>
          <cell r="O1454" t="str">
            <v>東京(飯田橋)</v>
          </cell>
          <cell r="P1454" t="str">
            <v>一般</v>
          </cell>
          <cell r="Q1454">
            <v>1</v>
          </cell>
          <cell r="R1454" t="str">
            <v>サノ</v>
          </cell>
          <cell r="S1454" t="str">
            <v>サトシ</v>
          </cell>
          <cell r="T1454" t="str">
            <v>サノ　サトシ</v>
          </cell>
          <cell r="U1454" t="str">
            <v>佐野</v>
          </cell>
          <cell r="V1454" t="str">
            <v>聡</v>
          </cell>
          <cell r="W1454" t="str">
            <v>佐野　聡</v>
          </cell>
          <cell r="X1454">
            <v>28177</v>
          </cell>
          <cell r="Y1454">
            <v>46</v>
          </cell>
          <cell r="Z1454" t="str">
            <v>333-0811</v>
          </cell>
          <cell r="AA1454" t="str">
            <v>埼玉県</v>
          </cell>
          <cell r="AB1454" t="str">
            <v>川口市戸塚3-13-14</v>
          </cell>
          <cell r="AC1454" t="str">
            <v/>
          </cell>
          <cell r="AD1454" t="str">
            <v>080-5631-6364</v>
          </cell>
          <cell r="AE1454" t="str">
            <v>s-sano@yamadahomes.jp</v>
          </cell>
          <cell r="AF1454" t="str">
            <v>株式会社ヤマダホームズ</v>
          </cell>
          <cell r="AG1454" t="str">
            <v>リフォーム事業本部</v>
          </cell>
          <cell r="AH1454" t="str">
            <v>370-0841</v>
          </cell>
          <cell r="AI1454" t="str">
            <v>群馬県</v>
          </cell>
          <cell r="AJ1454" t="str">
            <v>高崎市栄町1-1</v>
          </cell>
          <cell r="AK1454" t="str">
            <v/>
          </cell>
          <cell r="AM1454" t="str">
            <v>⑥</v>
          </cell>
          <cell r="AN1454" t="str">
            <v>佐野　聡</v>
          </cell>
          <cell r="AO1454">
            <v>0</v>
          </cell>
          <cell r="AP1454">
            <v>1</v>
          </cell>
          <cell r="AS1454" t="str">
            <v>一括</v>
          </cell>
          <cell r="BA1454">
            <v>40</v>
          </cell>
          <cell r="BB1454" t="str">
            <v>○</v>
          </cell>
          <cell r="BC1454" t="str">
            <v>221030809017</v>
          </cell>
          <cell r="BD1454">
            <v>45148</v>
          </cell>
          <cell r="BE1454">
            <v>45169</v>
          </cell>
          <cell r="BF1454">
            <v>45169</v>
          </cell>
          <cell r="BG1454" t="str">
            <v>9:30</v>
          </cell>
          <cell r="BH1454" t="str">
            <v>17:00</v>
          </cell>
          <cell r="BI1454" t="str">
            <v>9:00</v>
          </cell>
          <cell r="BJ1454" t="str">
            <v>17:10</v>
          </cell>
          <cell r="BK1454" t="str">
            <v/>
          </cell>
          <cell r="BL1454" t="str">
            <v/>
          </cell>
        </row>
        <row r="1455">
          <cell r="A1455" t="str">
            <v>23-1030809-018</v>
          </cell>
          <cell r="B1455">
            <v>45085</v>
          </cell>
          <cell r="C1455">
            <v>45085</v>
          </cell>
          <cell r="F1455" t="str">
            <v>1030809</v>
          </cell>
          <cell r="G1455">
            <v>18</v>
          </cell>
          <cell r="H1455">
            <v>3</v>
          </cell>
          <cell r="I1455" t="str">
            <v>東京(飯田橋)</v>
          </cell>
          <cell r="J1455" t="str">
            <v>飯田橋レインボービル</v>
          </cell>
          <cell r="K1455" t="str">
            <v>C+D会議室</v>
          </cell>
          <cell r="L1455">
            <v>45147</v>
          </cell>
          <cell r="M1455">
            <v>45148</v>
          </cell>
          <cell r="O1455" t="str">
            <v>東京(飯田橋)</v>
          </cell>
          <cell r="P1455" t="str">
            <v>一般</v>
          </cell>
          <cell r="Q1455">
            <v>1</v>
          </cell>
          <cell r="R1455" t="str">
            <v>イシクボ</v>
          </cell>
          <cell r="S1455" t="str">
            <v>ヒトシ</v>
          </cell>
          <cell r="T1455" t="str">
            <v>イシクボ　ヒトシ</v>
          </cell>
          <cell r="U1455" t="str">
            <v>石久保</v>
          </cell>
          <cell r="V1455" t="str">
            <v>均</v>
          </cell>
          <cell r="W1455" t="str">
            <v>石久保　均</v>
          </cell>
          <cell r="X1455">
            <v>21923</v>
          </cell>
          <cell r="Y1455">
            <v>63</v>
          </cell>
          <cell r="Z1455" t="str">
            <v>355-0024</v>
          </cell>
          <cell r="AA1455" t="str">
            <v>埼玉県</v>
          </cell>
          <cell r="AB1455" t="str">
            <v>東松山市六軒町13-23</v>
          </cell>
          <cell r="AC1455" t="str">
            <v/>
          </cell>
          <cell r="AD1455" t="str">
            <v>080-5770-7484</v>
          </cell>
          <cell r="AE1455" t="str">
            <v>h-ishikubo＠yamadahomes.jp</v>
          </cell>
          <cell r="AF1455" t="str">
            <v>株式会社ヤマダホームズ</v>
          </cell>
          <cell r="AG1455" t="str">
            <v>リフォーム事業本部</v>
          </cell>
          <cell r="AH1455" t="str">
            <v>370-0841</v>
          </cell>
          <cell r="AI1455" t="str">
            <v>群馬県</v>
          </cell>
          <cell r="AJ1455" t="str">
            <v>高崎市栄町1-1</v>
          </cell>
          <cell r="AK1455" t="str">
            <v/>
          </cell>
          <cell r="AL1455" t="str">
            <v>048-645-0761</v>
          </cell>
          <cell r="AM1455" t="str">
            <v>⑥</v>
          </cell>
          <cell r="AN1455" t="str">
            <v>石久保　均</v>
          </cell>
          <cell r="AO1455">
            <v>1</v>
          </cell>
          <cell r="AP1455">
            <v>1</v>
          </cell>
          <cell r="AS1455" t="str">
            <v>一括</v>
          </cell>
          <cell r="BA1455">
            <v>40</v>
          </cell>
          <cell r="BB1455" t="str">
            <v>○</v>
          </cell>
          <cell r="BC1455" t="str">
            <v>221030809018</v>
          </cell>
          <cell r="BD1455">
            <v>45148</v>
          </cell>
          <cell r="BE1455">
            <v>45169</v>
          </cell>
          <cell r="BF1455">
            <v>45169</v>
          </cell>
          <cell r="BG1455" t="str">
            <v>9:30</v>
          </cell>
          <cell r="BH1455" t="str">
            <v>17:00</v>
          </cell>
          <cell r="BI1455" t="str">
            <v>9:00</v>
          </cell>
          <cell r="BJ1455" t="str">
            <v>17:10</v>
          </cell>
          <cell r="BK1455" t="str">
            <v/>
          </cell>
          <cell r="BL1455" t="str">
            <v/>
          </cell>
        </row>
        <row r="1456">
          <cell r="A1456" t="str">
            <v>23-1030809-019</v>
          </cell>
          <cell r="B1456">
            <v>45058</v>
          </cell>
          <cell r="C1456">
            <v>45085</v>
          </cell>
          <cell r="F1456" t="str">
            <v>1030809</v>
          </cell>
          <cell r="G1456">
            <v>19</v>
          </cell>
          <cell r="H1456">
            <v>3</v>
          </cell>
          <cell r="I1456" t="str">
            <v>東京(飯田橋)</v>
          </cell>
          <cell r="J1456" t="str">
            <v>飯田橋レインボービル</v>
          </cell>
          <cell r="K1456" t="str">
            <v>C+D会議室</v>
          </cell>
          <cell r="L1456">
            <v>45147</v>
          </cell>
          <cell r="M1456">
            <v>45148</v>
          </cell>
          <cell r="O1456" t="str">
            <v>東京(飯田橋)</v>
          </cell>
          <cell r="P1456" t="str">
            <v>一般</v>
          </cell>
          <cell r="Q1456">
            <v>1</v>
          </cell>
          <cell r="R1456" t="str">
            <v>サワグチ</v>
          </cell>
          <cell r="S1456" t="str">
            <v>ヒロシ</v>
          </cell>
          <cell r="T1456" t="str">
            <v>サワグチ　ヒロシ</v>
          </cell>
          <cell r="U1456" t="str">
            <v>澤口</v>
          </cell>
          <cell r="V1456" t="str">
            <v>浩</v>
          </cell>
          <cell r="W1456" t="str">
            <v>澤口　浩</v>
          </cell>
          <cell r="X1456">
            <v>23153</v>
          </cell>
          <cell r="Y1456">
            <v>60</v>
          </cell>
          <cell r="Z1456" t="str">
            <v>305-0074</v>
          </cell>
          <cell r="AA1456" t="str">
            <v>茨城県</v>
          </cell>
          <cell r="AB1456" t="str">
            <v>つくば市高野台２丁目４-３</v>
          </cell>
          <cell r="AC1456" t="str">
            <v>グランドパレスＮＳ-２０２</v>
          </cell>
          <cell r="AD1456" t="str">
            <v>080-5355-8090</v>
          </cell>
          <cell r="AE1456" t="str">
            <v>h-sawaguchi@yamadahomes.jp</v>
          </cell>
          <cell r="AF1456" t="str">
            <v>株式会社ヤマダホームズ</v>
          </cell>
          <cell r="AG1456" t="str">
            <v>リフォーム事業本部</v>
          </cell>
          <cell r="AH1456" t="str">
            <v>370-0841</v>
          </cell>
          <cell r="AI1456" t="str">
            <v>群馬県</v>
          </cell>
          <cell r="AJ1456" t="str">
            <v>高崎市栄町1-1</v>
          </cell>
          <cell r="AK1456" t="str">
            <v/>
          </cell>
          <cell r="AM1456" t="str">
            <v>①</v>
          </cell>
          <cell r="AN1456" t="str">
            <v>澤口　浩</v>
          </cell>
          <cell r="AO1456">
            <v>0</v>
          </cell>
          <cell r="AP1456">
            <v>1</v>
          </cell>
          <cell r="AS1456" t="str">
            <v>一括</v>
          </cell>
          <cell r="BA1456">
            <v>32</v>
          </cell>
          <cell r="BB1456" t="str">
            <v>○</v>
          </cell>
          <cell r="BC1456" t="str">
            <v>221030809019</v>
          </cell>
          <cell r="BD1456">
            <v>45148</v>
          </cell>
          <cell r="BE1456">
            <v>45169</v>
          </cell>
          <cell r="BF1456">
            <v>45169</v>
          </cell>
          <cell r="BG1456" t="str">
            <v>9:30</v>
          </cell>
          <cell r="BH1456" t="str">
            <v>17:00</v>
          </cell>
          <cell r="BI1456" t="str">
            <v>9:00</v>
          </cell>
          <cell r="BJ1456" t="str">
            <v>17:10</v>
          </cell>
          <cell r="BK1456" t="str">
            <v/>
          </cell>
          <cell r="BL1456" t="str">
            <v/>
          </cell>
        </row>
        <row r="1457">
          <cell r="A1457" t="str">
            <v>23-1030809-020</v>
          </cell>
          <cell r="B1457">
            <v>45061</v>
          </cell>
          <cell r="C1457">
            <v>45085</v>
          </cell>
          <cell r="F1457" t="str">
            <v>1030809</v>
          </cell>
          <cell r="G1457">
            <v>20</v>
          </cell>
          <cell r="H1457">
            <v>3</v>
          </cell>
          <cell r="I1457" t="str">
            <v>東京(飯田橋)</v>
          </cell>
          <cell r="J1457" t="str">
            <v>飯田橋レインボービル</v>
          </cell>
          <cell r="K1457" t="str">
            <v>C+D会議室</v>
          </cell>
          <cell r="L1457">
            <v>45147</v>
          </cell>
          <cell r="M1457">
            <v>45148</v>
          </cell>
          <cell r="O1457" t="str">
            <v>東京(飯田橋)</v>
          </cell>
          <cell r="P1457" t="str">
            <v>一般</v>
          </cell>
          <cell r="Q1457">
            <v>1</v>
          </cell>
          <cell r="R1457" t="str">
            <v>イナバ</v>
          </cell>
          <cell r="S1457" t="str">
            <v>ユウキ</v>
          </cell>
          <cell r="T1457" t="str">
            <v>イナバ　ユウキ</v>
          </cell>
          <cell r="U1457" t="str">
            <v>稲葉</v>
          </cell>
          <cell r="V1457" t="str">
            <v>祐樹</v>
          </cell>
          <cell r="W1457" t="str">
            <v>稲葉　祐樹</v>
          </cell>
          <cell r="X1457">
            <v>32930</v>
          </cell>
          <cell r="Y1457">
            <v>33</v>
          </cell>
          <cell r="Z1457" t="str">
            <v>154-0024</v>
          </cell>
          <cell r="AA1457" t="str">
            <v>東京都</v>
          </cell>
          <cell r="AB1457" t="str">
            <v>世田谷区三軒茶屋2-3-23-102号室</v>
          </cell>
          <cell r="AC1457" t="str">
            <v/>
          </cell>
          <cell r="AD1457" t="str">
            <v>080-5776-8458</v>
          </cell>
          <cell r="AF1457" t="str">
            <v>株式会社ヤマダホームズ</v>
          </cell>
          <cell r="AG1457" t="str">
            <v>リフォーム事業本部</v>
          </cell>
          <cell r="AH1457" t="str">
            <v>370-0841</v>
          </cell>
          <cell r="AI1457" t="str">
            <v>群馬県</v>
          </cell>
          <cell r="AJ1457" t="str">
            <v>高崎市栄町1-1</v>
          </cell>
          <cell r="AK1457" t="str">
            <v/>
          </cell>
          <cell r="AM1457" t="str">
            <v>⑥</v>
          </cell>
          <cell r="AN1457" t="str">
            <v>稲葉　祐樹</v>
          </cell>
          <cell r="AO1457">
            <v>0</v>
          </cell>
          <cell r="AP1457">
            <v>0</v>
          </cell>
          <cell r="AS1457" t="str">
            <v>一括</v>
          </cell>
          <cell r="BA1457">
            <v>40</v>
          </cell>
          <cell r="BB1457" t="str">
            <v>○</v>
          </cell>
          <cell r="BC1457" t="str">
            <v>221030809020</v>
          </cell>
          <cell r="BD1457">
            <v>45148</v>
          </cell>
          <cell r="BE1457">
            <v>45169</v>
          </cell>
          <cell r="BF1457">
            <v>45169</v>
          </cell>
          <cell r="BG1457" t="str">
            <v>9:30</v>
          </cell>
          <cell r="BH1457" t="str">
            <v>17:00</v>
          </cell>
          <cell r="BI1457" t="str">
            <v>9:00</v>
          </cell>
          <cell r="BJ1457" t="str">
            <v>17:10</v>
          </cell>
          <cell r="BK1457" t="str">
            <v/>
          </cell>
          <cell r="BL1457" t="str">
            <v/>
          </cell>
        </row>
        <row r="1458">
          <cell r="A1458" t="str">
            <v>23-1030809-021</v>
          </cell>
          <cell r="B1458">
            <v>45068</v>
          </cell>
          <cell r="C1458">
            <v>45085</v>
          </cell>
          <cell r="F1458" t="str">
            <v>1030809</v>
          </cell>
          <cell r="G1458">
            <v>21</v>
          </cell>
          <cell r="H1458">
            <v>3</v>
          </cell>
          <cell r="I1458" t="str">
            <v>東京(飯田橋)</v>
          </cell>
          <cell r="J1458" t="str">
            <v>飯田橋レインボービル</v>
          </cell>
          <cell r="K1458" t="str">
            <v>C+D会議室</v>
          </cell>
          <cell r="L1458">
            <v>45147</v>
          </cell>
          <cell r="M1458">
            <v>45148</v>
          </cell>
          <cell r="O1458" t="str">
            <v>東京(飯田橋)</v>
          </cell>
          <cell r="P1458" t="str">
            <v>一般</v>
          </cell>
          <cell r="Q1458">
            <v>1</v>
          </cell>
          <cell r="R1458" t="str">
            <v>タジマ</v>
          </cell>
          <cell r="S1458" t="str">
            <v>ヒデノリ</v>
          </cell>
          <cell r="T1458" t="str">
            <v>タジマ　ヒデノリ</v>
          </cell>
          <cell r="U1458" t="str">
            <v>田島</v>
          </cell>
          <cell r="V1458" t="str">
            <v>秀規</v>
          </cell>
          <cell r="W1458" t="str">
            <v>田島　秀規</v>
          </cell>
          <cell r="X1458">
            <v>22958</v>
          </cell>
          <cell r="Y1458">
            <v>60</v>
          </cell>
          <cell r="Z1458" t="str">
            <v>171-0051</v>
          </cell>
          <cell r="AA1458" t="str">
            <v>東京都</v>
          </cell>
          <cell r="AB1458" t="str">
            <v>豊島区長崎1-20-16</v>
          </cell>
          <cell r="AC1458" t="str">
            <v>秋元ハイツ203</v>
          </cell>
          <cell r="AD1458" t="str">
            <v>070-1478-7264</v>
          </cell>
          <cell r="AE1458" t="str">
            <v>h-tajima@yamadahomes.jp</v>
          </cell>
          <cell r="AF1458" t="str">
            <v>株式会社ヤマダホームズ</v>
          </cell>
          <cell r="AG1458" t="str">
            <v>リフォーム事業本部</v>
          </cell>
          <cell r="AH1458" t="str">
            <v>370-0841</v>
          </cell>
          <cell r="AI1458" t="str">
            <v>群馬県</v>
          </cell>
          <cell r="AJ1458" t="str">
            <v>高崎市栄町1-1</v>
          </cell>
          <cell r="AK1458" t="str">
            <v/>
          </cell>
          <cell r="AM1458" t="str">
            <v>⑥</v>
          </cell>
          <cell r="AN1458" t="str">
            <v>田島　秀規</v>
          </cell>
          <cell r="AO1458">
            <v>0</v>
          </cell>
          <cell r="AP1458">
            <v>0</v>
          </cell>
          <cell r="AS1458" t="str">
            <v>一括</v>
          </cell>
          <cell r="BA1458">
            <v>39</v>
          </cell>
          <cell r="BB1458" t="str">
            <v>○</v>
          </cell>
          <cell r="BC1458" t="str">
            <v>221030809021</v>
          </cell>
          <cell r="BD1458">
            <v>45148</v>
          </cell>
          <cell r="BE1458">
            <v>45169</v>
          </cell>
          <cell r="BF1458">
            <v>45169</v>
          </cell>
          <cell r="BG1458" t="str">
            <v>9:30</v>
          </cell>
          <cell r="BH1458" t="str">
            <v>17:00</v>
          </cell>
          <cell r="BI1458" t="str">
            <v>9:00</v>
          </cell>
          <cell r="BJ1458" t="str">
            <v>17:10</v>
          </cell>
          <cell r="BK1458" t="str">
            <v/>
          </cell>
          <cell r="BL1458" t="str">
            <v/>
          </cell>
        </row>
        <row r="1459">
          <cell r="A1459" t="str">
            <v>23-1030809-022</v>
          </cell>
          <cell r="B1459">
            <v>45079</v>
          </cell>
          <cell r="C1459">
            <v>45085</v>
          </cell>
          <cell r="F1459" t="str">
            <v>1030809</v>
          </cell>
          <cell r="G1459">
            <v>22</v>
          </cell>
          <cell r="H1459">
            <v>3</v>
          </cell>
          <cell r="I1459" t="str">
            <v>東京(飯田橋)</v>
          </cell>
          <cell r="J1459" t="str">
            <v>飯田橋レインボービル</v>
          </cell>
          <cell r="K1459" t="str">
            <v>C+D会議室</v>
          </cell>
          <cell r="L1459">
            <v>45147</v>
          </cell>
          <cell r="M1459">
            <v>45148</v>
          </cell>
          <cell r="O1459" t="str">
            <v>東京(飯田橋)</v>
          </cell>
          <cell r="P1459" t="str">
            <v>一般</v>
          </cell>
          <cell r="Q1459">
            <v>1</v>
          </cell>
          <cell r="R1459" t="str">
            <v>オダ</v>
          </cell>
          <cell r="S1459" t="str">
            <v>トヨアキ</v>
          </cell>
          <cell r="T1459" t="str">
            <v>オダ　トヨアキ</v>
          </cell>
          <cell r="U1459" t="str">
            <v>小田</v>
          </cell>
          <cell r="V1459" t="str">
            <v>豊明</v>
          </cell>
          <cell r="W1459" t="str">
            <v>小田　豊明</v>
          </cell>
          <cell r="X1459">
            <v>22350</v>
          </cell>
          <cell r="Y1459">
            <v>62</v>
          </cell>
          <cell r="Z1459" t="str">
            <v>270-0121</v>
          </cell>
          <cell r="AA1459" t="str">
            <v>千葉県</v>
          </cell>
          <cell r="AB1459" t="str">
            <v>流山市西初石3-1461-9</v>
          </cell>
          <cell r="AC1459" t="str">
            <v>レクセルガーデン初石110</v>
          </cell>
          <cell r="AD1459" t="str">
            <v>070-5518-8575</v>
          </cell>
          <cell r="AE1459" t="str">
            <v>t-oda@yamadahomes.jp</v>
          </cell>
          <cell r="AF1459" t="str">
            <v>株式会社ヤマダホームズ</v>
          </cell>
          <cell r="AG1459" t="str">
            <v>リフォーム事業本部</v>
          </cell>
          <cell r="AH1459" t="str">
            <v>370-0841</v>
          </cell>
          <cell r="AI1459" t="str">
            <v>群馬県</v>
          </cell>
          <cell r="AJ1459" t="str">
            <v>高崎市栄町1-1</v>
          </cell>
          <cell r="AK1459" t="str">
            <v/>
          </cell>
          <cell r="AL1459" t="str">
            <v>029-848-0666</v>
          </cell>
          <cell r="AM1459" t="str">
            <v>⑥</v>
          </cell>
          <cell r="AN1459" t="str">
            <v>小田　豊明</v>
          </cell>
          <cell r="AO1459">
            <v>0</v>
          </cell>
          <cell r="AP1459">
            <v>1</v>
          </cell>
          <cell r="AS1459" t="str">
            <v>一括</v>
          </cell>
          <cell r="BA1459">
            <v>40</v>
          </cell>
          <cell r="BB1459" t="str">
            <v>○</v>
          </cell>
          <cell r="BC1459" t="str">
            <v>221030809022</v>
          </cell>
          <cell r="BD1459">
            <v>45148</v>
          </cell>
          <cell r="BE1459">
            <v>45169</v>
          </cell>
          <cell r="BF1459">
            <v>45169</v>
          </cell>
          <cell r="BG1459" t="str">
            <v>9:30</v>
          </cell>
          <cell r="BH1459" t="str">
            <v>17:00</v>
          </cell>
          <cell r="BI1459" t="str">
            <v>9:00</v>
          </cell>
          <cell r="BJ1459" t="str">
            <v>17:10</v>
          </cell>
          <cell r="BK1459" t="str">
            <v/>
          </cell>
          <cell r="BL1459" t="str">
            <v/>
          </cell>
        </row>
        <row r="1460">
          <cell r="A1460" t="str">
            <v>23-1030809-023</v>
          </cell>
          <cell r="B1460">
            <v>45089</v>
          </cell>
          <cell r="C1460">
            <v>45089</v>
          </cell>
          <cell r="F1460" t="str">
            <v>1030809</v>
          </cell>
          <cell r="G1460">
            <v>23</v>
          </cell>
          <cell r="H1460">
            <v>3</v>
          </cell>
          <cell r="I1460" t="str">
            <v>東京(飯田橋)</v>
          </cell>
          <cell r="J1460" t="str">
            <v>飯田橋レインボービル</v>
          </cell>
          <cell r="K1460" t="str">
            <v>C+D会議室</v>
          </cell>
          <cell r="L1460">
            <v>45147</v>
          </cell>
          <cell r="M1460">
            <v>45148</v>
          </cell>
          <cell r="O1460" t="str">
            <v>東京(飯田橋)</v>
          </cell>
          <cell r="P1460" t="str">
            <v>一般</v>
          </cell>
          <cell r="Q1460">
            <v>1</v>
          </cell>
          <cell r="R1460" t="str">
            <v>ウエダ</v>
          </cell>
          <cell r="S1460" t="str">
            <v>コウジ</v>
          </cell>
          <cell r="T1460" t="str">
            <v>ウエダ　コウジ</v>
          </cell>
          <cell r="U1460" t="str">
            <v>上田</v>
          </cell>
          <cell r="V1460" t="str">
            <v>孝治</v>
          </cell>
          <cell r="W1460" t="str">
            <v>上田　孝治</v>
          </cell>
          <cell r="X1460">
            <v>24041</v>
          </cell>
          <cell r="Y1460">
            <v>58</v>
          </cell>
          <cell r="Z1460" t="str">
            <v>254-0902</v>
          </cell>
          <cell r="AA1460" t="str">
            <v>神奈川県</v>
          </cell>
          <cell r="AB1460" t="str">
            <v>平塚市徳延17-10</v>
          </cell>
          <cell r="AD1460" t="str">
            <v>080-8303-5816</v>
          </cell>
          <cell r="AE1460" t="str">
            <v>ueda.koji001@panasonic-homes.com</v>
          </cell>
          <cell r="AF1460" t="str">
            <v>パナソニックリフォーム株式会社</v>
          </cell>
          <cell r="AG1460" t="str">
            <v>神奈川第一営業部　神奈川第三営業所</v>
          </cell>
          <cell r="AH1460" t="str">
            <v>243-0014</v>
          </cell>
          <cell r="AI1460" t="str">
            <v>神奈川県</v>
          </cell>
          <cell r="AJ1460" t="str">
            <v>厚木市旭町1-2-1</v>
          </cell>
          <cell r="AK1460" t="str">
            <v>日本生命本厚木ビル６階</v>
          </cell>
          <cell r="AL1460" t="str">
            <v>046-258-6401</v>
          </cell>
          <cell r="AM1460" t="str">
            <v>⑥</v>
          </cell>
          <cell r="AN1460" t="str">
            <v>上田　孝治</v>
          </cell>
          <cell r="AO1460">
            <v>1</v>
          </cell>
          <cell r="AP1460">
            <v>1</v>
          </cell>
          <cell r="AS1460" t="str">
            <v>一括</v>
          </cell>
          <cell r="BA1460">
            <v>39</v>
          </cell>
          <cell r="BB1460" t="str">
            <v>○</v>
          </cell>
          <cell r="BC1460" t="str">
            <v>221030809023</v>
          </cell>
          <cell r="BD1460">
            <v>45148</v>
          </cell>
          <cell r="BE1460">
            <v>45169</v>
          </cell>
          <cell r="BF1460">
            <v>45169</v>
          </cell>
          <cell r="BG1460" t="str">
            <v>9:30</v>
          </cell>
          <cell r="BH1460" t="str">
            <v>17:00</v>
          </cell>
          <cell r="BI1460" t="str">
            <v>9:00</v>
          </cell>
          <cell r="BJ1460" t="str">
            <v>17:10</v>
          </cell>
          <cell r="BK1460" t="str">
            <v/>
          </cell>
          <cell r="BL1460" t="str">
            <v/>
          </cell>
        </row>
        <row r="1461">
          <cell r="A1461" t="str">
            <v>23-1030809-024</v>
          </cell>
          <cell r="B1461">
            <v>45090</v>
          </cell>
          <cell r="C1461">
            <v>45090</v>
          </cell>
          <cell r="F1461" t="str">
            <v>1030809</v>
          </cell>
          <cell r="G1461">
            <v>24</v>
          </cell>
          <cell r="H1461">
            <v>3</v>
          </cell>
          <cell r="I1461" t="str">
            <v>東京(飯田橋)</v>
          </cell>
          <cell r="J1461" t="str">
            <v>飯田橋レインボービル</v>
          </cell>
          <cell r="K1461" t="str">
            <v>C+D会議室</v>
          </cell>
          <cell r="L1461">
            <v>45147</v>
          </cell>
          <cell r="M1461">
            <v>45148</v>
          </cell>
          <cell r="O1461" t="str">
            <v>東京(飯田橋)</v>
          </cell>
          <cell r="P1461" t="str">
            <v>一般</v>
          </cell>
          <cell r="Q1461">
            <v>1</v>
          </cell>
          <cell r="R1461" t="str">
            <v>イズミダ</v>
          </cell>
          <cell r="S1461" t="str">
            <v>シノブ</v>
          </cell>
          <cell r="T1461" t="str">
            <v>イズミダ　シノブ</v>
          </cell>
          <cell r="U1461" t="str">
            <v>泉田</v>
          </cell>
          <cell r="V1461" t="str">
            <v>しのぶ</v>
          </cell>
          <cell r="W1461" t="str">
            <v>泉田　しのぶ</v>
          </cell>
          <cell r="X1461">
            <v>26955</v>
          </cell>
          <cell r="Y1461">
            <v>50</v>
          </cell>
          <cell r="Z1461" t="str">
            <v>140-0002</v>
          </cell>
          <cell r="AA1461" t="str">
            <v>東京都</v>
          </cell>
          <cell r="AB1461" t="str">
            <v>品川区東品川3-11-17</v>
          </cell>
          <cell r="AD1461" t="str">
            <v>080-7517-3503</v>
          </cell>
          <cell r="AE1461" t="str">
            <v>s_izumida@shinsampei.com</v>
          </cell>
          <cell r="AF1461" t="str">
            <v>新三平建設株式会社</v>
          </cell>
          <cell r="AH1461" t="str">
            <v>111-0041</v>
          </cell>
          <cell r="AI1461" t="str">
            <v>東京都</v>
          </cell>
          <cell r="AJ1461" t="str">
            <v>台東区元浅草1-6-13</v>
          </cell>
          <cell r="AL1461" t="str">
            <v>03-3847-3331</v>
          </cell>
          <cell r="AM1461" t="str">
            <v>①</v>
          </cell>
          <cell r="AN1461" t="str">
            <v>泉田　しのぶ</v>
          </cell>
          <cell r="AO1461">
            <v>1</v>
          </cell>
          <cell r="AP1461">
            <v>1</v>
          </cell>
          <cell r="AS1461" t="str">
            <v>三菱</v>
          </cell>
          <cell r="AT1461">
            <v>45120</v>
          </cell>
          <cell r="BA1461">
            <v>38</v>
          </cell>
          <cell r="BB1461" t="str">
            <v>○</v>
          </cell>
          <cell r="BC1461" t="str">
            <v>221030809024</v>
          </cell>
          <cell r="BD1461">
            <v>45148</v>
          </cell>
          <cell r="BE1461">
            <v>45169</v>
          </cell>
          <cell r="BF1461">
            <v>45169</v>
          </cell>
          <cell r="BG1461" t="str">
            <v>9:30</v>
          </cell>
          <cell r="BH1461" t="str">
            <v>17:00</v>
          </cell>
          <cell r="BI1461" t="str">
            <v>9:00</v>
          </cell>
          <cell r="BJ1461" t="str">
            <v>17:10</v>
          </cell>
          <cell r="BK1461" t="str">
            <v/>
          </cell>
          <cell r="BL1461" t="str">
            <v/>
          </cell>
        </row>
        <row r="1462">
          <cell r="A1462" t="str">
            <v>23-1030809-025</v>
          </cell>
          <cell r="B1462">
            <v>45091</v>
          </cell>
          <cell r="C1462">
            <v>45096</v>
          </cell>
          <cell r="F1462" t="str">
            <v>1030809</v>
          </cell>
          <cell r="G1462">
            <v>25</v>
          </cell>
          <cell r="H1462">
            <v>3</v>
          </cell>
          <cell r="I1462" t="str">
            <v>東京(飯田橋)</v>
          </cell>
          <cell r="J1462" t="str">
            <v>飯田橋レインボービル</v>
          </cell>
          <cell r="K1462" t="str">
            <v>C+D会議室</v>
          </cell>
          <cell r="L1462">
            <v>45147</v>
          </cell>
          <cell r="M1462">
            <v>45148</v>
          </cell>
          <cell r="O1462" t="str">
            <v>東京(飯田橋)</v>
          </cell>
          <cell r="P1462" t="str">
            <v>一般</v>
          </cell>
          <cell r="Q1462">
            <v>1</v>
          </cell>
          <cell r="R1462" t="str">
            <v>ヨシガイ</v>
          </cell>
          <cell r="S1462" t="str">
            <v>マサフミ</v>
          </cell>
          <cell r="T1462" t="str">
            <v>ヨシガイ　マサフミ</v>
          </cell>
          <cell r="U1462" t="str">
            <v>吉開</v>
          </cell>
          <cell r="V1462" t="str">
            <v>将史</v>
          </cell>
          <cell r="W1462" t="str">
            <v>吉開　将史</v>
          </cell>
          <cell r="X1462">
            <v>26677</v>
          </cell>
          <cell r="Y1462">
            <v>51</v>
          </cell>
          <cell r="Z1462" t="str">
            <v>344-0061</v>
          </cell>
          <cell r="AA1462" t="str">
            <v>埼玉県</v>
          </cell>
          <cell r="AB1462" t="str">
            <v>春日部市粕壁6918-5-3-104</v>
          </cell>
          <cell r="AD1462" t="str">
            <v>080-4429-7113</v>
          </cell>
          <cell r="AE1462" t="str">
            <v>3092946@daiwa-reform.jp</v>
          </cell>
          <cell r="AF1462" t="str">
            <v>大和ハウスリフォーム株式会社</v>
          </cell>
          <cell r="AG1462" t="str">
            <v>東日本支社　埼玉東営業所</v>
          </cell>
          <cell r="AH1462" t="str">
            <v>343-0857</v>
          </cell>
          <cell r="AI1462" t="str">
            <v>埼玉県</v>
          </cell>
          <cell r="AJ1462" t="str">
            <v>越谷市新越谷二丁目17番10</v>
          </cell>
          <cell r="AL1462" t="str">
            <v>048-987-3375</v>
          </cell>
          <cell r="AM1462" t="str">
            <v>⑥</v>
          </cell>
          <cell r="AN1462" t="str">
            <v>吉開　将史</v>
          </cell>
          <cell r="AO1462">
            <v>1</v>
          </cell>
          <cell r="AP1462">
            <v>1</v>
          </cell>
          <cell r="AS1462" t="str">
            <v>三菱 個人払い</v>
          </cell>
          <cell r="AT1462">
            <v>45134</v>
          </cell>
          <cell r="AV1462">
            <v>45134</v>
          </cell>
          <cell r="AW1462" t="str">
            <v>吉開　将史</v>
          </cell>
          <cell r="AX1462" t="str">
            <v>様</v>
          </cell>
          <cell r="AY1462">
            <v>45138</v>
          </cell>
          <cell r="BA1462">
            <v>38</v>
          </cell>
          <cell r="BB1462" t="str">
            <v>○</v>
          </cell>
          <cell r="BC1462" t="str">
            <v>221030809025</v>
          </cell>
          <cell r="BD1462">
            <v>45148</v>
          </cell>
          <cell r="BE1462">
            <v>45169</v>
          </cell>
          <cell r="BF1462">
            <v>45169</v>
          </cell>
          <cell r="BG1462" t="str">
            <v>9:30</v>
          </cell>
          <cell r="BH1462" t="str">
            <v>17:00</v>
          </cell>
          <cell r="BI1462" t="str">
            <v>9:00</v>
          </cell>
          <cell r="BJ1462" t="str">
            <v>17:10</v>
          </cell>
          <cell r="BK1462" t="str">
            <v/>
          </cell>
          <cell r="BL1462" t="str">
            <v/>
          </cell>
        </row>
        <row r="1463">
          <cell r="A1463" t="str">
            <v>23-1030809-026</v>
          </cell>
          <cell r="B1463">
            <v>45092</v>
          </cell>
          <cell r="C1463">
            <v>45096</v>
          </cell>
          <cell r="F1463" t="str">
            <v>1030809</v>
          </cell>
          <cell r="G1463">
            <v>26</v>
          </cell>
          <cell r="H1463">
            <v>3</v>
          </cell>
          <cell r="I1463" t="str">
            <v>東京(飯田橋)</v>
          </cell>
          <cell r="J1463" t="str">
            <v>飯田橋レインボービル</v>
          </cell>
          <cell r="K1463" t="str">
            <v>C+D会議室</v>
          </cell>
          <cell r="L1463">
            <v>45147</v>
          </cell>
          <cell r="M1463">
            <v>45148</v>
          </cell>
          <cell r="O1463" t="str">
            <v>東京(飯田橋)</v>
          </cell>
          <cell r="P1463" t="str">
            <v>一般</v>
          </cell>
          <cell r="Q1463">
            <v>1</v>
          </cell>
          <cell r="R1463" t="str">
            <v>イシヅカ</v>
          </cell>
          <cell r="S1463" t="str">
            <v>ユウイチ</v>
          </cell>
          <cell r="T1463" t="str">
            <v>イシヅカ　ユウイチ</v>
          </cell>
          <cell r="U1463" t="str">
            <v>石塚</v>
          </cell>
          <cell r="V1463" t="str">
            <v>雄一</v>
          </cell>
          <cell r="W1463" t="str">
            <v>石塚　雄一</v>
          </cell>
          <cell r="X1463">
            <v>30334</v>
          </cell>
          <cell r="Y1463">
            <v>40</v>
          </cell>
          <cell r="Z1463" t="str">
            <v>213-0005</v>
          </cell>
          <cell r="AA1463" t="str">
            <v>神奈川県</v>
          </cell>
          <cell r="AB1463" t="str">
            <v>川崎市高津区北見方1-8-24</v>
          </cell>
          <cell r="AC1463" t="str">
            <v>ガーデナーハウスA102</v>
          </cell>
          <cell r="AD1463" t="str">
            <v>090-7651-5995</v>
          </cell>
          <cell r="AE1463" t="str">
            <v>m00464925@daiwa-reform,jp</v>
          </cell>
          <cell r="AF1463" t="str">
            <v>大和ハウスリフォーム株式会社</v>
          </cell>
          <cell r="AG1463" t="str">
            <v>東日本支社　埼玉東営業所</v>
          </cell>
          <cell r="AH1463" t="str">
            <v>343-0857</v>
          </cell>
          <cell r="AI1463" t="str">
            <v>埼玉県</v>
          </cell>
          <cell r="AJ1463" t="str">
            <v>越谷市新越谷2-17-10</v>
          </cell>
          <cell r="AK1463" t="str">
            <v/>
          </cell>
          <cell r="AL1463" t="str">
            <v>048-987-3375</v>
          </cell>
          <cell r="AM1463" t="str">
            <v>⑥</v>
          </cell>
          <cell r="AN1463" t="str">
            <v>石塚　雄一</v>
          </cell>
          <cell r="AO1463">
            <v>0</v>
          </cell>
          <cell r="AP1463">
            <v>0</v>
          </cell>
          <cell r="AS1463" t="str">
            <v>三菱 個人払い</v>
          </cell>
          <cell r="AT1463">
            <v>45134</v>
          </cell>
          <cell r="AV1463">
            <v>45134</v>
          </cell>
          <cell r="AW1463" t="str">
            <v>大和ハウスリフォーム　石塚雄一</v>
          </cell>
          <cell r="AX1463" t="str">
            <v>様</v>
          </cell>
          <cell r="AY1463">
            <v>45140</v>
          </cell>
          <cell r="BA1463">
            <v>39</v>
          </cell>
          <cell r="BB1463" t="str">
            <v>○</v>
          </cell>
          <cell r="BC1463" t="str">
            <v>221030809026</v>
          </cell>
          <cell r="BD1463">
            <v>45148</v>
          </cell>
          <cell r="BE1463">
            <v>45169</v>
          </cell>
          <cell r="BF1463">
            <v>45169</v>
          </cell>
          <cell r="BG1463" t="str">
            <v>9:30</v>
          </cell>
          <cell r="BH1463" t="str">
            <v>17:00</v>
          </cell>
          <cell r="BI1463" t="str">
            <v>9:00</v>
          </cell>
          <cell r="BJ1463" t="str">
            <v>17:10</v>
          </cell>
          <cell r="BK1463" t="str">
            <v/>
          </cell>
          <cell r="BL1463" t="str">
            <v/>
          </cell>
        </row>
        <row r="1464">
          <cell r="A1464" t="str">
            <v>23-1030809-027</v>
          </cell>
          <cell r="B1464">
            <v>45097</v>
          </cell>
          <cell r="C1464">
            <v>45098</v>
          </cell>
          <cell r="F1464" t="str">
            <v>1030809</v>
          </cell>
          <cell r="G1464">
            <v>27</v>
          </cell>
          <cell r="H1464">
            <v>3</v>
          </cell>
          <cell r="I1464" t="str">
            <v>東京(飯田橋)</v>
          </cell>
          <cell r="J1464" t="str">
            <v>飯田橋レインボービル</v>
          </cell>
          <cell r="K1464" t="str">
            <v>C+D会議室</v>
          </cell>
          <cell r="L1464">
            <v>45147</v>
          </cell>
          <cell r="M1464">
            <v>45148</v>
          </cell>
          <cell r="O1464" t="str">
            <v>東京(飯田橋）</v>
          </cell>
          <cell r="P1464" t="str">
            <v>一般</v>
          </cell>
          <cell r="Q1464">
            <v>1</v>
          </cell>
          <cell r="R1464" t="str">
            <v>タケノウチ</v>
          </cell>
          <cell r="S1464" t="str">
            <v>ユウタ</v>
          </cell>
          <cell r="T1464" t="str">
            <v>タケノウチ　ユウタ</v>
          </cell>
          <cell r="U1464" t="str">
            <v>竹之内</v>
          </cell>
          <cell r="V1464" t="str">
            <v>裕太</v>
          </cell>
          <cell r="W1464" t="str">
            <v>竹之内　裕太</v>
          </cell>
          <cell r="X1464">
            <v>36204</v>
          </cell>
          <cell r="Y1464">
            <v>24</v>
          </cell>
          <cell r="Z1464" t="str">
            <v>111-0021</v>
          </cell>
          <cell r="AA1464" t="str">
            <v>東京都</v>
          </cell>
          <cell r="AB1464" t="str">
            <v>台東区日本堤1-6-7</v>
          </cell>
          <cell r="AC1464" t="str">
            <v>b'CASA東浅草201号室</v>
          </cell>
          <cell r="AD1464" t="str">
            <v>080-6602-7835</v>
          </cell>
          <cell r="AE1464" t="str">
            <v>yuta.213@i.softbank.jp</v>
          </cell>
          <cell r="AF1464" t="str">
            <v>伊藤忠アーバンコミュニティ株式会社</v>
          </cell>
          <cell r="AG1464" t="str">
            <v>東日本エンジニアリング部</v>
          </cell>
          <cell r="AH1464" t="str">
            <v>103-0011</v>
          </cell>
          <cell r="AI1464" t="str">
            <v>東京都</v>
          </cell>
          <cell r="AJ1464" t="str">
            <v>中央区日本橋大伝馬町1-4</v>
          </cell>
          <cell r="AK1464" t="str">
            <v>野村不動産日本橋大伝馬町ビル3階</v>
          </cell>
          <cell r="AL1464" t="str">
            <v>03-3662-5163</v>
          </cell>
          <cell r="AM1464" t="str">
            <v>②</v>
          </cell>
          <cell r="AN1464" t="str">
            <v>竹之内　裕太</v>
          </cell>
          <cell r="AO1464">
            <v>1</v>
          </cell>
          <cell r="AP1464">
            <v>1</v>
          </cell>
          <cell r="AS1464" t="str">
            <v>一括</v>
          </cell>
          <cell r="BA1464">
            <v>40</v>
          </cell>
          <cell r="BB1464" t="str">
            <v>○</v>
          </cell>
          <cell r="BC1464" t="str">
            <v>221030809027</v>
          </cell>
          <cell r="BD1464">
            <v>45148</v>
          </cell>
          <cell r="BE1464">
            <v>45169</v>
          </cell>
          <cell r="BF1464">
            <v>45169</v>
          </cell>
          <cell r="BG1464" t="str">
            <v>9:30</v>
          </cell>
          <cell r="BH1464" t="str">
            <v>17:00</v>
          </cell>
          <cell r="BI1464" t="str">
            <v>9:00</v>
          </cell>
          <cell r="BJ1464" t="str">
            <v>17:10</v>
          </cell>
          <cell r="BK1464" t="str">
            <v/>
          </cell>
          <cell r="BL1464" t="str">
            <v/>
          </cell>
        </row>
        <row r="1465">
          <cell r="A1465" t="str">
            <v>23-1030809-028</v>
          </cell>
          <cell r="B1465">
            <v>45072</v>
          </cell>
          <cell r="C1465">
            <v>45098</v>
          </cell>
          <cell r="F1465" t="str">
            <v>1030809</v>
          </cell>
          <cell r="G1465">
            <v>28</v>
          </cell>
          <cell r="H1465">
            <v>3</v>
          </cell>
          <cell r="I1465" t="str">
            <v>東京(飯田橋)</v>
          </cell>
          <cell r="J1465" t="str">
            <v>飯田橋レインボービル</v>
          </cell>
          <cell r="K1465" t="str">
            <v>C+D会議室</v>
          </cell>
          <cell r="L1465">
            <v>45147</v>
          </cell>
          <cell r="M1465">
            <v>45148</v>
          </cell>
          <cell r="O1465" t="str">
            <v>東京(飯田橋)</v>
          </cell>
          <cell r="P1465" t="str">
            <v>一般</v>
          </cell>
          <cell r="Q1465">
            <v>1</v>
          </cell>
          <cell r="R1465" t="str">
            <v>ナカジマ</v>
          </cell>
          <cell r="S1465" t="str">
            <v>レン</v>
          </cell>
          <cell r="T1465" t="str">
            <v>ナカジマ　レン</v>
          </cell>
          <cell r="U1465" t="str">
            <v>中島</v>
          </cell>
          <cell r="V1465" t="str">
            <v>連</v>
          </cell>
          <cell r="W1465" t="str">
            <v>中島　連</v>
          </cell>
          <cell r="X1465">
            <v>35494</v>
          </cell>
          <cell r="Y1465">
            <v>27</v>
          </cell>
          <cell r="Z1465" t="str">
            <v>143-0014</v>
          </cell>
          <cell r="AA1465" t="str">
            <v>東京都</v>
          </cell>
          <cell r="AB1465" t="str">
            <v>大田区大森中1-5-15</v>
          </cell>
          <cell r="AC1465" t="str">
            <v>大森サンハイツ404</v>
          </cell>
          <cell r="AD1465" t="str">
            <v>080-9828-0305</v>
          </cell>
          <cell r="AE1465" t="str">
            <v>nakajima@firstb.co.jp</v>
          </cell>
          <cell r="AF1465" t="str">
            <v>株式会社　ファーストビルト</v>
          </cell>
          <cell r="AH1465" t="str">
            <v>230-0062</v>
          </cell>
          <cell r="AI1465" t="str">
            <v>神奈川県</v>
          </cell>
          <cell r="AJ1465" t="str">
            <v>横浜市鶴見区豊岡町２９番５号</v>
          </cell>
          <cell r="AL1465" t="str">
            <v>045-581-0600</v>
          </cell>
          <cell r="AM1465" t="str">
            <v>①</v>
          </cell>
          <cell r="AN1465" t="str">
            <v>中島　連</v>
          </cell>
          <cell r="AO1465">
            <v>1</v>
          </cell>
          <cell r="AP1465">
            <v>1</v>
          </cell>
          <cell r="AS1465" t="str">
            <v>三菱</v>
          </cell>
          <cell r="AT1465">
            <v>45100</v>
          </cell>
          <cell r="BA1465">
            <v>38</v>
          </cell>
          <cell r="BB1465" t="str">
            <v>○</v>
          </cell>
          <cell r="BC1465" t="str">
            <v>221030809028</v>
          </cell>
          <cell r="BD1465">
            <v>45148</v>
          </cell>
          <cell r="BE1465">
            <v>45169</v>
          </cell>
          <cell r="BF1465">
            <v>45169</v>
          </cell>
          <cell r="BG1465" t="str">
            <v>9:30</v>
          </cell>
          <cell r="BH1465" t="str">
            <v>17:00</v>
          </cell>
          <cell r="BI1465" t="str">
            <v>9:00</v>
          </cell>
          <cell r="BJ1465" t="str">
            <v>17:10</v>
          </cell>
          <cell r="BK1465" t="str">
            <v/>
          </cell>
          <cell r="BL1465" t="str">
            <v/>
          </cell>
        </row>
        <row r="1466">
          <cell r="A1466" t="str">
            <v>23-1030809-029</v>
          </cell>
          <cell r="B1466">
            <v>45103</v>
          </cell>
          <cell r="C1466">
            <v>45103</v>
          </cell>
          <cell r="F1466" t="str">
            <v>1030809</v>
          </cell>
          <cell r="G1466">
            <v>29</v>
          </cell>
          <cell r="H1466">
            <v>3</v>
          </cell>
          <cell r="I1466" t="str">
            <v>東京(飯田橋)</v>
          </cell>
          <cell r="J1466" t="str">
            <v>飯田橋レインボービル</v>
          </cell>
          <cell r="K1466" t="str">
            <v>C+D会議室</v>
          </cell>
          <cell r="L1466">
            <v>45147</v>
          </cell>
          <cell r="M1466">
            <v>45148</v>
          </cell>
          <cell r="O1466" t="str">
            <v>東京(飯田橋)</v>
          </cell>
          <cell r="P1466" t="str">
            <v>一般</v>
          </cell>
          <cell r="Q1466">
            <v>1</v>
          </cell>
          <cell r="R1466" t="str">
            <v>タカギ</v>
          </cell>
          <cell r="S1466" t="str">
            <v>サヤカ</v>
          </cell>
          <cell r="T1466" t="str">
            <v>タカギ　サヤカ</v>
          </cell>
          <cell r="U1466" t="str">
            <v>髙木</v>
          </cell>
          <cell r="V1466" t="str">
            <v>沙也佳</v>
          </cell>
          <cell r="W1466" t="str">
            <v>髙木　沙也佳</v>
          </cell>
          <cell r="X1466">
            <v>36100</v>
          </cell>
          <cell r="Y1466">
            <v>24</v>
          </cell>
          <cell r="Z1466" t="str">
            <v>125-0063</v>
          </cell>
          <cell r="AA1466" t="str">
            <v>東京</v>
          </cell>
          <cell r="AB1466" t="str">
            <v>葛飾区白鳥3-11-7</v>
          </cell>
          <cell r="AC1466" t="str">
            <v>グレース白鳥504号室</v>
          </cell>
          <cell r="AD1466" t="str">
            <v>080-6819-9074</v>
          </cell>
          <cell r="AE1466" t="str">
            <v>stopover.038syka@gmail.com</v>
          </cell>
          <cell r="AF1466" t="str">
            <v>伊藤忠アーバンコミュニティ株式会社</v>
          </cell>
          <cell r="AG1466" t="str">
            <v>東日本エンジニアリング部</v>
          </cell>
          <cell r="AH1466" t="str">
            <v>103-0011</v>
          </cell>
          <cell r="AI1466" t="str">
            <v>東京都</v>
          </cell>
          <cell r="AJ1466" t="str">
            <v>中央区日本橋大伝馬町1-4</v>
          </cell>
          <cell r="AK1466" t="str">
            <v>野村不動産日本橋大伝馬ビル3F</v>
          </cell>
          <cell r="AL1466" t="str">
            <v>03-3662-5163</v>
          </cell>
          <cell r="AM1466" t="str">
            <v>②</v>
          </cell>
          <cell r="AN1466" t="str">
            <v>髙木　沙也佳</v>
          </cell>
          <cell r="AO1466">
            <v>1</v>
          </cell>
          <cell r="AP1466">
            <v>1</v>
          </cell>
          <cell r="AS1466" t="str">
            <v>一括</v>
          </cell>
          <cell r="BA1466">
            <v>40</v>
          </cell>
          <cell r="BB1466" t="str">
            <v>○</v>
          </cell>
          <cell r="BC1466" t="str">
            <v>221030809029</v>
          </cell>
          <cell r="BD1466">
            <v>45148</v>
          </cell>
          <cell r="BE1466">
            <v>45169</v>
          </cell>
          <cell r="BF1466">
            <v>45169</v>
          </cell>
          <cell r="BG1466" t="str">
            <v>9:30</v>
          </cell>
          <cell r="BH1466" t="str">
            <v>17:00</v>
          </cell>
          <cell r="BI1466" t="str">
            <v>9:00</v>
          </cell>
          <cell r="BJ1466" t="str">
            <v>17:10</v>
          </cell>
          <cell r="BK1466" t="str">
            <v/>
          </cell>
          <cell r="BL1466" t="str">
            <v/>
          </cell>
        </row>
        <row r="1467">
          <cell r="A1467" t="str">
            <v>23-1030809-030</v>
          </cell>
          <cell r="B1467">
            <v>45117</v>
          </cell>
          <cell r="C1467">
            <v>45117</v>
          </cell>
          <cell r="F1467" t="str">
            <v>1030809</v>
          </cell>
          <cell r="G1467">
            <v>30</v>
          </cell>
          <cell r="H1467">
            <v>3</v>
          </cell>
          <cell r="I1467" t="str">
            <v>東京(飯田橋)</v>
          </cell>
          <cell r="J1467" t="str">
            <v>飯田橋レインボービル</v>
          </cell>
          <cell r="K1467" t="str">
            <v>C+D会議室</v>
          </cell>
          <cell r="L1467">
            <v>45147</v>
          </cell>
          <cell r="M1467">
            <v>45148</v>
          </cell>
          <cell r="O1467" t="str">
            <v>東京(飯田橋)</v>
          </cell>
          <cell r="P1467" t="str">
            <v>一般</v>
          </cell>
          <cell r="Q1467">
            <v>1</v>
          </cell>
          <cell r="R1467" t="str">
            <v>オガワ</v>
          </cell>
          <cell r="S1467" t="str">
            <v>ヨシヒト</v>
          </cell>
          <cell r="T1467" t="str">
            <v>オガワ　ヨシヒト</v>
          </cell>
          <cell r="U1467" t="str">
            <v>小川</v>
          </cell>
          <cell r="V1467" t="str">
            <v>義人</v>
          </cell>
          <cell r="W1467" t="str">
            <v>小川　義人</v>
          </cell>
          <cell r="X1467">
            <v>23166</v>
          </cell>
          <cell r="Y1467">
            <v>61</v>
          </cell>
          <cell r="Z1467" t="str">
            <v>252-0231</v>
          </cell>
          <cell r="AA1467" t="str">
            <v>神奈川県</v>
          </cell>
          <cell r="AB1467" t="str">
            <v>相模原市中央区相模原3-5-8-603</v>
          </cell>
          <cell r="AD1467" t="str">
            <v>080-1329-7372</v>
          </cell>
          <cell r="AE1467" t="str">
            <v>yoshihito-ogawa@mitsuihome.co.jp</v>
          </cell>
          <cell r="AF1467" t="str">
            <v>三井ホーム株式会社</v>
          </cell>
          <cell r="AG1467" t="str">
            <v>経営企画本部 コスト改革部</v>
          </cell>
          <cell r="AH1467" t="str">
            <v>163-0453</v>
          </cell>
          <cell r="AI1467" t="str">
            <v>東京都</v>
          </cell>
          <cell r="AJ1467" t="str">
            <v>新宿区西新宿2-1-1</v>
          </cell>
          <cell r="AK1467" t="str">
            <v>新宿三井ビル53階</v>
          </cell>
          <cell r="AL1467" t="str">
            <v>03-3346-4820</v>
          </cell>
          <cell r="AM1467" t="str">
            <v>①</v>
          </cell>
          <cell r="AN1467" t="str">
            <v>小川　義人</v>
          </cell>
          <cell r="AO1467">
            <v>0</v>
          </cell>
          <cell r="AP1467">
            <v>1</v>
          </cell>
          <cell r="AS1467" t="str">
            <v>一括　葛丸様宛</v>
          </cell>
          <cell r="BA1467">
            <v>40</v>
          </cell>
          <cell r="BB1467" t="str">
            <v>○</v>
          </cell>
          <cell r="BC1467" t="str">
            <v>221030809030</v>
          </cell>
          <cell r="BD1467">
            <v>45148</v>
          </cell>
          <cell r="BE1467">
            <v>45169</v>
          </cell>
          <cell r="BF1467">
            <v>45169</v>
          </cell>
          <cell r="BG1467" t="str">
            <v>9:30</v>
          </cell>
          <cell r="BH1467" t="str">
            <v>17:00</v>
          </cell>
          <cell r="BI1467" t="str">
            <v>9:00</v>
          </cell>
          <cell r="BJ1467" t="str">
            <v>17:10</v>
          </cell>
          <cell r="BK1467" t="str">
            <v/>
          </cell>
          <cell r="BL1467" t="str">
            <v/>
          </cell>
        </row>
        <row r="1468">
          <cell r="A1468" t="str">
            <v>23-1030809-031</v>
          </cell>
          <cell r="B1468">
            <v>45118</v>
          </cell>
          <cell r="C1468">
            <v>45119</v>
          </cell>
          <cell r="F1468" t="str">
            <v>1030809</v>
          </cell>
          <cell r="G1468">
            <v>31</v>
          </cell>
          <cell r="H1468">
            <v>3</v>
          </cell>
          <cell r="I1468" t="str">
            <v>東京(飯田橋)</v>
          </cell>
          <cell r="J1468" t="str">
            <v>飯田橋レインボービル</v>
          </cell>
          <cell r="K1468" t="str">
            <v>C+D会議室</v>
          </cell>
          <cell r="L1468">
            <v>45147</v>
          </cell>
          <cell r="M1468">
            <v>45148</v>
          </cell>
          <cell r="O1468" t="str">
            <v>東京(飯田橋)</v>
          </cell>
          <cell r="P1468" t="str">
            <v>一般</v>
          </cell>
          <cell r="Q1468">
            <v>1</v>
          </cell>
          <cell r="R1468" t="str">
            <v>スズキ</v>
          </cell>
          <cell r="S1468" t="str">
            <v>カズノリ</v>
          </cell>
          <cell r="T1468" t="str">
            <v>スズキ　カズノリ</v>
          </cell>
          <cell r="U1468" t="str">
            <v>鈴木</v>
          </cell>
          <cell r="V1468" t="str">
            <v>和則</v>
          </cell>
          <cell r="W1468" t="str">
            <v>鈴木　和則</v>
          </cell>
          <cell r="X1468">
            <v>21928</v>
          </cell>
          <cell r="Y1468">
            <v>64</v>
          </cell>
          <cell r="Z1468" t="str">
            <v>343-0021</v>
          </cell>
          <cell r="AA1468" t="str">
            <v>埼玉県</v>
          </cell>
          <cell r="AB1468" t="str">
            <v>越谷市大林536-11</v>
          </cell>
          <cell r="AD1468" t="str">
            <v>090-3324-2177</v>
          </cell>
          <cell r="AE1468" t="str">
            <v>kaz_suzuki@j-eri.jp</v>
          </cell>
          <cell r="AF1468" t="str">
            <v>三井ホーム株式会社</v>
          </cell>
          <cell r="AG1468" t="str">
            <v>日本ERI出向</v>
          </cell>
          <cell r="AH1468" t="str">
            <v>107-0052</v>
          </cell>
          <cell r="AI1468" t="str">
            <v>東京都</v>
          </cell>
          <cell r="AJ1468" t="str">
            <v>港区赤坂8-10-24</v>
          </cell>
          <cell r="AK1468" t="str">
            <v>住友不動産青山ビル南館　1階</v>
          </cell>
          <cell r="AL1468" t="str">
            <v>03-5775-1937</v>
          </cell>
          <cell r="AM1468" t="str">
            <v>⑥</v>
          </cell>
          <cell r="AN1468" t="str">
            <v>鈴木　和則</v>
          </cell>
          <cell r="AO1468">
            <v>1</v>
          </cell>
          <cell r="AP1468">
            <v>1</v>
          </cell>
          <cell r="AS1468" t="str">
            <v>一括 人事部須賀様</v>
          </cell>
          <cell r="BA1468">
            <v>40</v>
          </cell>
          <cell r="BB1468" t="str">
            <v>○</v>
          </cell>
          <cell r="BC1468" t="str">
            <v>221030809031</v>
          </cell>
          <cell r="BD1468">
            <v>45148</v>
          </cell>
          <cell r="BE1468">
            <v>45169</v>
          </cell>
          <cell r="BF1468">
            <v>45169</v>
          </cell>
          <cell r="BG1468" t="str">
            <v>9:30</v>
          </cell>
          <cell r="BH1468" t="str">
            <v>17:00</v>
          </cell>
          <cell r="BI1468" t="str">
            <v>9:00</v>
          </cell>
          <cell r="BJ1468" t="str">
            <v>17:10</v>
          </cell>
          <cell r="BK1468" t="str">
            <v/>
          </cell>
          <cell r="BL1468" t="str">
            <v/>
          </cell>
        </row>
        <row r="1469">
          <cell r="A1469" t="str">
            <v>23-1030809-032</v>
          </cell>
          <cell r="B1469">
            <v>45131</v>
          </cell>
          <cell r="C1469">
            <v>45132</v>
          </cell>
          <cell r="F1469" t="str">
            <v>1030809</v>
          </cell>
          <cell r="G1469">
            <v>32</v>
          </cell>
          <cell r="H1469">
            <v>3</v>
          </cell>
          <cell r="I1469" t="str">
            <v>東京(飯田橋)</v>
          </cell>
          <cell r="J1469" t="str">
            <v>飯田橋レインボービル</v>
          </cell>
          <cell r="K1469" t="str">
            <v>C+D会議室</v>
          </cell>
          <cell r="L1469">
            <v>45147</v>
          </cell>
          <cell r="M1469">
            <v>45148</v>
          </cell>
          <cell r="O1469" t="str">
            <v>東京(飯田橋)</v>
          </cell>
          <cell r="P1469" t="str">
            <v>一般</v>
          </cell>
          <cell r="Q1469">
            <v>1</v>
          </cell>
          <cell r="R1469" t="str">
            <v>ヒルマ</v>
          </cell>
          <cell r="S1469" t="str">
            <v>マコト</v>
          </cell>
          <cell r="T1469" t="str">
            <v>ヒルマ　マコト</v>
          </cell>
          <cell r="U1469" t="str">
            <v>昼間</v>
          </cell>
          <cell r="V1469" t="str">
            <v>真人</v>
          </cell>
          <cell r="W1469" t="str">
            <v>昼間　真人</v>
          </cell>
          <cell r="X1469">
            <v>33674</v>
          </cell>
          <cell r="Y1469">
            <v>32</v>
          </cell>
          <cell r="Z1469" t="str">
            <v>339-0057</v>
          </cell>
          <cell r="AA1469" t="str">
            <v>埼玉県</v>
          </cell>
          <cell r="AB1469" t="str">
            <v>さいたま市岩槻区本町1-14-6</v>
          </cell>
          <cell r="AD1469" t="str">
            <v>090-7844-6305</v>
          </cell>
          <cell r="AE1469" t="str">
            <v>hiruma@green-i.co.jp</v>
          </cell>
          <cell r="AF1469" t="str">
            <v>株式会社トップリフォーム</v>
          </cell>
          <cell r="AG1469" t="str">
            <v>施工事業部</v>
          </cell>
          <cell r="AH1469" t="str">
            <v>141-0031</v>
          </cell>
          <cell r="AI1469" t="str">
            <v>東京都</v>
          </cell>
          <cell r="AJ1469" t="str">
            <v>品川区西五反田1-30-2</v>
          </cell>
          <cell r="AK1469" t="str">
            <v>ウィン五反田ビル3F</v>
          </cell>
          <cell r="AL1469" t="str">
            <v>03-6685-5570</v>
          </cell>
          <cell r="AM1469" t="str">
            <v>②</v>
          </cell>
          <cell r="AN1469" t="str">
            <v>昼間　真人</v>
          </cell>
          <cell r="AO1469">
            <v>1</v>
          </cell>
          <cell r="AP1469">
            <v>1</v>
          </cell>
          <cell r="AS1469" t="str">
            <v>三菱</v>
          </cell>
          <cell r="AT1469">
            <v>45133</v>
          </cell>
          <cell r="BA1469">
            <v>40</v>
          </cell>
          <cell r="BB1469" t="str">
            <v>○</v>
          </cell>
          <cell r="BC1469" t="str">
            <v>221030809032</v>
          </cell>
          <cell r="BD1469">
            <v>45148</v>
          </cell>
          <cell r="BE1469">
            <v>45169</v>
          </cell>
          <cell r="BF1469">
            <v>45169</v>
          </cell>
          <cell r="BG1469" t="str">
            <v>9:30</v>
          </cell>
          <cell r="BH1469" t="str">
            <v>17:00</v>
          </cell>
          <cell r="BI1469" t="str">
            <v>9:00</v>
          </cell>
          <cell r="BJ1469" t="str">
            <v>17:10</v>
          </cell>
          <cell r="BK1469" t="str">
            <v/>
          </cell>
          <cell r="BL1469" t="str">
            <v/>
          </cell>
        </row>
        <row r="1470">
          <cell r="A1470" t="str">
            <v>23-1030809-033</v>
          </cell>
          <cell r="B1470">
            <v>45131</v>
          </cell>
          <cell r="C1470">
            <v>45132</v>
          </cell>
          <cell r="F1470" t="str">
            <v>1030809</v>
          </cell>
          <cell r="G1470">
            <v>33</v>
          </cell>
          <cell r="H1470">
            <v>3</v>
          </cell>
          <cell r="I1470" t="str">
            <v>東京(飯田橋)</v>
          </cell>
          <cell r="J1470" t="str">
            <v>飯田橋レインボービル</v>
          </cell>
          <cell r="K1470" t="str">
            <v>C+D会議室</v>
          </cell>
          <cell r="L1470">
            <v>45147</v>
          </cell>
          <cell r="M1470">
            <v>45148</v>
          </cell>
          <cell r="O1470" t="str">
            <v>東京(飯田橋)</v>
          </cell>
          <cell r="P1470" t="str">
            <v>一般</v>
          </cell>
          <cell r="Q1470">
            <v>1</v>
          </cell>
          <cell r="R1470" t="str">
            <v>ヤマシタ</v>
          </cell>
          <cell r="S1470" t="str">
            <v>リュウセイ</v>
          </cell>
          <cell r="T1470" t="str">
            <v>ヤマシタ　リュウセイ</v>
          </cell>
          <cell r="U1470" t="str">
            <v>山下</v>
          </cell>
          <cell r="V1470" t="str">
            <v>隆清</v>
          </cell>
          <cell r="W1470" t="str">
            <v>山下　隆清</v>
          </cell>
          <cell r="X1470">
            <v>35416</v>
          </cell>
          <cell r="Y1470">
            <v>26</v>
          </cell>
          <cell r="Z1470" t="str">
            <v>141-0033</v>
          </cell>
          <cell r="AA1470" t="str">
            <v>東京都</v>
          </cell>
          <cell r="AB1470" t="str">
            <v>品川区西品川3-5-8</v>
          </cell>
          <cell r="AC1470" t="str">
            <v>ティーケー大崎101</v>
          </cell>
          <cell r="AD1470" t="str">
            <v>070-8680-1658</v>
          </cell>
          <cell r="AE1470" t="str">
            <v>yamashitaryusei@fujitsu.com</v>
          </cell>
          <cell r="AF1470" t="str">
            <v>KFコネクト株式会社</v>
          </cell>
          <cell r="AG1470" t="str">
            <v>モバイル建設部</v>
          </cell>
          <cell r="AH1470" t="str">
            <v>163-1011</v>
          </cell>
          <cell r="AI1470" t="str">
            <v>東京都</v>
          </cell>
          <cell r="AJ1470" t="str">
            <v>新宿区西新宿3-7-1</v>
          </cell>
          <cell r="AK1470" t="str">
            <v>新宿パークタワー11階</v>
          </cell>
          <cell r="AL1470" t="str">
            <v>03-6258-5834</v>
          </cell>
          <cell r="AM1470" t="str">
            <v>①</v>
          </cell>
          <cell r="AN1470" t="str">
            <v>山下　隆清</v>
          </cell>
          <cell r="AO1470">
            <v>1</v>
          </cell>
          <cell r="AP1470">
            <v>0</v>
          </cell>
          <cell r="AS1470" t="str">
            <v>三菱</v>
          </cell>
          <cell r="AT1470">
            <v>45134</v>
          </cell>
          <cell r="BA1470">
            <v>39</v>
          </cell>
          <cell r="BB1470" t="str">
            <v>○</v>
          </cell>
          <cell r="BC1470" t="str">
            <v>221030809033</v>
          </cell>
          <cell r="BD1470">
            <v>45148</v>
          </cell>
          <cell r="BE1470">
            <v>45169</v>
          </cell>
          <cell r="BF1470">
            <v>45169</v>
          </cell>
          <cell r="BG1470" t="str">
            <v>9:30</v>
          </cell>
          <cell r="BH1470" t="str">
            <v>17:00</v>
          </cell>
          <cell r="BI1470" t="str">
            <v>9:00</v>
          </cell>
          <cell r="BJ1470" t="str">
            <v>17:10</v>
          </cell>
          <cell r="BK1470" t="str">
            <v/>
          </cell>
          <cell r="BL1470" t="str">
            <v/>
          </cell>
        </row>
        <row r="1471">
          <cell r="A1471" t="str">
            <v>23-1030809-034</v>
          </cell>
          <cell r="B1471">
            <v>45132</v>
          </cell>
          <cell r="C1471">
            <v>45132</v>
          </cell>
          <cell r="F1471" t="str">
            <v>1030809</v>
          </cell>
          <cell r="G1471">
            <v>34</v>
          </cell>
          <cell r="H1471">
            <v>3</v>
          </cell>
          <cell r="I1471" t="str">
            <v>東京(飯田橋)</v>
          </cell>
          <cell r="J1471" t="str">
            <v>飯田橋レインボービル</v>
          </cell>
          <cell r="K1471" t="str">
            <v>C+D会議室</v>
          </cell>
          <cell r="L1471">
            <v>45147</v>
          </cell>
          <cell r="M1471">
            <v>45148</v>
          </cell>
          <cell r="O1471" t="str">
            <v>東京(飯田橋)</v>
          </cell>
          <cell r="P1471" t="str">
            <v>一般</v>
          </cell>
          <cell r="Q1471">
            <v>1</v>
          </cell>
          <cell r="R1471" t="str">
            <v>タナカ</v>
          </cell>
          <cell r="S1471" t="str">
            <v>ミオ</v>
          </cell>
          <cell r="T1471" t="str">
            <v>タナカ　ミオ</v>
          </cell>
          <cell r="U1471" t="str">
            <v>田中</v>
          </cell>
          <cell r="V1471" t="str">
            <v>美緒</v>
          </cell>
          <cell r="W1471" t="str">
            <v>田中　美緒</v>
          </cell>
          <cell r="X1471">
            <v>35572</v>
          </cell>
          <cell r="Y1471">
            <v>26</v>
          </cell>
          <cell r="Z1471" t="str">
            <v>233-0006</v>
          </cell>
          <cell r="AA1471" t="str">
            <v>神奈川</v>
          </cell>
          <cell r="AB1471" t="str">
            <v>横浜市港南区芹が谷2－6－7－8</v>
          </cell>
          <cell r="AC1471" t="str">
            <v/>
          </cell>
          <cell r="AD1471" t="str">
            <v>080-1369-2638</v>
          </cell>
          <cell r="AE1471" t="str">
            <v>shimotsu0522@icloud.com</v>
          </cell>
          <cell r="AF1471" t="str">
            <v>伊藤忠アーバンコミュニティ株式会社</v>
          </cell>
          <cell r="AG1471" t="str">
            <v>東京本社</v>
          </cell>
          <cell r="AH1471" t="str">
            <v>103-0011</v>
          </cell>
          <cell r="AI1471" t="str">
            <v>東京都</v>
          </cell>
          <cell r="AJ1471" t="str">
            <v>中央区日本橋大伝馬町1番4号</v>
          </cell>
          <cell r="AK1471" t="str">
            <v>野村不動産日本橋大伝馬町ビル</v>
          </cell>
          <cell r="AL1471" t="str">
            <v>03-3662-5163</v>
          </cell>
          <cell r="AM1471" t="str">
            <v>①</v>
          </cell>
          <cell r="AN1471" t="str">
            <v>田中 美緒</v>
          </cell>
          <cell r="AO1471">
            <v>1</v>
          </cell>
          <cell r="AP1471">
            <v>1</v>
          </cell>
          <cell r="AS1471" t="str">
            <v>一括</v>
          </cell>
          <cell r="BA1471">
            <v>40</v>
          </cell>
          <cell r="BB1471" t="str">
            <v>○</v>
          </cell>
          <cell r="BC1471" t="str">
            <v>221030809034</v>
          </cell>
          <cell r="BD1471">
            <v>45148</v>
          </cell>
          <cell r="BE1471">
            <v>45169</v>
          </cell>
          <cell r="BF1471">
            <v>45169</v>
          </cell>
          <cell r="BG1471" t="str">
            <v>9:30</v>
          </cell>
          <cell r="BH1471" t="str">
            <v>17:00</v>
          </cell>
          <cell r="BI1471" t="str">
            <v>9:00</v>
          </cell>
          <cell r="BJ1471" t="str">
            <v>17:10</v>
          </cell>
          <cell r="BK1471" t="str">
            <v/>
          </cell>
          <cell r="BL1471" t="str">
            <v/>
          </cell>
        </row>
        <row r="1472">
          <cell r="A1472" t="str">
            <v>23-1030809-035</v>
          </cell>
          <cell r="B1472">
            <v>45114</v>
          </cell>
          <cell r="C1472">
            <v>45138</v>
          </cell>
          <cell r="F1472" t="str">
            <v>1030809</v>
          </cell>
          <cell r="G1472">
            <v>35</v>
          </cell>
          <cell r="H1472">
            <v>3</v>
          </cell>
          <cell r="I1472" t="str">
            <v>東京(飯田橋)</v>
          </cell>
          <cell r="J1472" t="str">
            <v>飯田橋レインボービル</v>
          </cell>
          <cell r="K1472" t="str">
            <v>C+D会議室</v>
          </cell>
          <cell r="L1472">
            <v>45147</v>
          </cell>
          <cell r="M1472">
            <v>45148</v>
          </cell>
          <cell r="O1472" t="str">
            <v>東京(飯田橋)</v>
          </cell>
          <cell r="P1472" t="str">
            <v>一般</v>
          </cell>
          <cell r="Q1472">
            <v>1</v>
          </cell>
          <cell r="R1472" t="str">
            <v>カネコ</v>
          </cell>
          <cell r="S1472" t="str">
            <v>ミサト</v>
          </cell>
          <cell r="T1472" t="str">
            <v>カネコ　ミサト</v>
          </cell>
          <cell r="U1472" t="str">
            <v>金子</v>
          </cell>
          <cell r="V1472" t="str">
            <v>美里</v>
          </cell>
          <cell r="W1472" t="str">
            <v>金子　美里</v>
          </cell>
          <cell r="X1472">
            <v>32671</v>
          </cell>
          <cell r="Y1472">
            <v>35</v>
          </cell>
          <cell r="Z1472" t="str">
            <v>135-0016</v>
          </cell>
          <cell r="AA1472" t="str">
            <v>東京都</v>
          </cell>
          <cell r="AB1472" t="str">
            <v>江東区東陽2-3-4</v>
          </cell>
          <cell r="AC1472" t="str">
            <v>ファミリータウン東陽A301</v>
          </cell>
          <cell r="AD1472" t="str">
            <v>080-4801-6609</v>
          </cell>
          <cell r="AE1472" t="str">
            <v>m-kaneko@beat0909.com</v>
          </cell>
          <cell r="AF1472" t="str">
            <v>株式会社WAKUWAKU</v>
          </cell>
          <cell r="AG1472" t="str">
            <v>BeatHouse</v>
          </cell>
          <cell r="AH1472" t="str">
            <v>153-0062</v>
          </cell>
          <cell r="AI1472" t="str">
            <v>東京都</v>
          </cell>
          <cell r="AJ1472" t="str">
            <v>目黒区三田2丁目4-4</v>
          </cell>
          <cell r="AL1472" t="str">
            <v xml:space="preserve">03-6303-3025 </v>
          </cell>
          <cell r="AM1472" t="str">
            <v>④</v>
          </cell>
          <cell r="AN1472" t="str">
            <v>金子　美里</v>
          </cell>
          <cell r="AO1472">
            <v>1</v>
          </cell>
          <cell r="AP1472">
            <v>1</v>
          </cell>
          <cell r="AS1472" t="str">
            <v>三菱</v>
          </cell>
          <cell r="AT1472">
            <v>45155</v>
          </cell>
          <cell r="BA1472">
            <v>40</v>
          </cell>
          <cell r="BB1472" t="str">
            <v>○</v>
          </cell>
          <cell r="BC1472" t="str">
            <v>221030809035</v>
          </cell>
          <cell r="BD1472">
            <v>45148</v>
          </cell>
          <cell r="BE1472">
            <v>45169</v>
          </cell>
          <cell r="BF1472">
            <v>45169</v>
          </cell>
          <cell r="BG1472" t="str">
            <v>9:30</v>
          </cell>
          <cell r="BH1472" t="str">
            <v>17:00</v>
          </cell>
          <cell r="BI1472" t="str">
            <v>9:00</v>
          </cell>
          <cell r="BJ1472" t="str">
            <v>17:10</v>
          </cell>
          <cell r="BK1472" t="str">
            <v/>
          </cell>
          <cell r="BL1472" t="str">
            <v/>
          </cell>
        </row>
        <row r="1473">
          <cell r="A1473" t="str">
            <v>23-1030809-036</v>
          </cell>
          <cell r="B1473">
            <v>45139</v>
          </cell>
          <cell r="C1473">
            <v>45140</v>
          </cell>
          <cell r="F1473" t="str">
            <v>1030809</v>
          </cell>
          <cell r="G1473">
            <v>36</v>
          </cell>
          <cell r="H1473">
            <v>3</v>
          </cell>
          <cell r="I1473" t="str">
            <v>東京(飯田橋)</v>
          </cell>
          <cell r="J1473" t="str">
            <v>飯田橋レインボービル</v>
          </cell>
          <cell r="K1473" t="str">
            <v>C+D会議室</v>
          </cell>
          <cell r="L1473">
            <v>45147</v>
          </cell>
          <cell r="M1473">
            <v>45148</v>
          </cell>
          <cell r="O1473" t="str">
            <v>東京(飯田橋)</v>
          </cell>
          <cell r="P1473" t="str">
            <v>一般</v>
          </cell>
          <cell r="Q1473">
            <v>1</v>
          </cell>
          <cell r="R1473" t="str">
            <v>タケザワ</v>
          </cell>
          <cell r="S1473" t="str">
            <v>ツヨシ</v>
          </cell>
          <cell r="T1473" t="str">
            <v>タケザワ　ツヨシ</v>
          </cell>
          <cell r="U1473" t="str">
            <v>竹澤</v>
          </cell>
          <cell r="V1473" t="str">
            <v>毅</v>
          </cell>
          <cell r="W1473" t="str">
            <v>竹澤　毅</v>
          </cell>
          <cell r="X1473">
            <v>23043</v>
          </cell>
          <cell r="Y1473">
            <v>61</v>
          </cell>
          <cell r="Z1473" t="str">
            <v>251-0861</v>
          </cell>
          <cell r="AA1473" t="str">
            <v>神奈川県</v>
          </cell>
          <cell r="AB1473" t="str">
            <v>藤沢市大庭5043-1</v>
          </cell>
          <cell r="AC1473" t="str">
            <v>湘南小糸1-301</v>
          </cell>
          <cell r="AD1473" t="str">
            <v>080-2456-3545</v>
          </cell>
          <cell r="AE1473" t="str">
            <v>takezawa.tsuyoshi@panasonic-homes.com</v>
          </cell>
          <cell r="AF1473" t="str">
            <v>パナソニックリフォーム株式会社</v>
          </cell>
          <cell r="AG1473" t="str">
            <v>神奈川支社</v>
          </cell>
          <cell r="AH1473" t="str">
            <v>243-0014</v>
          </cell>
          <cell r="AI1473" t="str">
            <v>神奈川県</v>
          </cell>
          <cell r="AJ1473" t="str">
            <v>厚木市旭町1-2-1</v>
          </cell>
          <cell r="AK1473" t="str">
            <v>日本生命本厚木ビル６階</v>
          </cell>
          <cell r="AL1473" t="str">
            <v>046-258-6401</v>
          </cell>
          <cell r="AM1473" t="str">
            <v>⑥</v>
          </cell>
          <cell r="AN1473" t="str">
            <v>竹澤　毅</v>
          </cell>
          <cell r="AO1473">
            <v>1</v>
          </cell>
          <cell r="AP1473">
            <v>1</v>
          </cell>
          <cell r="AS1473" t="str">
            <v>一括</v>
          </cell>
          <cell r="BA1473">
            <v>36</v>
          </cell>
          <cell r="BB1473" t="str">
            <v>○</v>
          </cell>
          <cell r="BC1473" t="str">
            <v>221030809036</v>
          </cell>
          <cell r="BD1473">
            <v>45148</v>
          </cell>
          <cell r="BE1473">
            <v>45169</v>
          </cell>
          <cell r="BF1473">
            <v>45169</v>
          </cell>
          <cell r="BG1473" t="str">
            <v>9:30</v>
          </cell>
          <cell r="BH1473" t="str">
            <v>17:00</v>
          </cell>
          <cell r="BI1473" t="str">
            <v>9:00</v>
          </cell>
          <cell r="BJ1473" t="str">
            <v>17:10</v>
          </cell>
          <cell r="BK1473" t="str">
            <v/>
          </cell>
          <cell r="BL1473" t="str">
            <v/>
          </cell>
        </row>
        <row r="1474">
          <cell r="A1474" t="str">
            <v>23-1030809-037</v>
          </cell>
          <cell r="B1474">
            <v>45128</v>
          </cell>
          <cell r="C1474">
            <v>45141</v>
          </cell>
          <cell r="F1474" t="str">
            <v>1030809</v>
          </cell>
          <cell r="G1474">
            <v>37</v>
          </cell>
          <cell r="H1474">
            <v>3</v>
          </cell>
          <cell r="I1474" t="str">
            <v>東京(飯田橋)</v>
          </cell>
          <cell r="J1474" t="str">
            <v>飯田橋レインボービル</v>
          </cell>
          <cell r="K1474" t="str">
            <v>C+D会議室</v>
          </cell>
          <cell r="L1474">
            <v>45147</v>
          </cell>
          <cell r="M1474">
            <v>45148</v>
          </cell>
          <cell r="O1474" t="str">
            <v>東京(飯田橋)</v>
          </cell>
          <cell r="P1474" t="str">
            <v>一般</v>
          </cell>
          <cell r="Q1474">
            <v>1</v>
          </cell>
          <cell r="R1474" t="str">
            <v>トノオカ</v>
          </cell>
          <cell r="S1474" t="str">
            <v>カオリ</v>
          </cell>
          <cell r="T1474" t="str">
            <v>トノオカ　カオリ</v>
          </cell>
          <cell r="U1474" t="str">
            <v>外岡</v>
          </cell>
          <cell r="V1474" t="str">
            <v>香</v>
          </cell>
          <cell r="W1474" t="str">
            <v>外岡　香</v>
          </cell>
          <cell r="X1474">
            <v>24441</v>
          </cell>
          <cell r="Y1474">
            <v>56</v>
          </cell>
          <cell r="Z1474" t="str">
            <v>422-8045</v>
          </cell>
          <cell r="AA1474" t="str">
            <v>静岡県</v>
          </cell>
          <cell r="AB1474" t="str">
            <v>静岡市駿河区西島711-6</v>
          </cell>
          <cell r="AC1474" t="str">
            <v/>
          </cell>
          <cell r="AD1474" t="str">
            <v>080-6190-2445</v>
          </cell>
          <cell r="AE1474" t="str">
            <v>k-tonoka@yamadahomes.jp</v>
          </cell>
          <cell r="AF1474" t="str">
            <v>株式会社ヤマダホームズ</v>
          </cell>
          <cell r="AG1474" t="str">
            <v>リフォーム事業本部</v>
          </cell>
          <cell r="AH1474" t="str">
            <v>370-0841</v>
          </cell>
          <cell r="AI1474" t="str">
            <v>群馬県</v>
          </cell>
          <cell r="AJ1474" t="str">
            <v>高崎市栄町1-1</v>
          </cell>
          <cell r="AK1474" t="str">
            <v/>
          </cell>
          <cell r="AL1474" t="str">
            <v>045-829-0283</v>
          </cell>
          <cell r="AM1474" t="str">
            <v>④</v>
          </cell>
          <cell r="AN1474" t="str">
            <v>外岡　香</v>
          </cell>
          <cell r="AO1474">
            <v>0</v>
          </cell>
          <cell r="AP1474">
            <v>1</v>
          </cell>
          <cell r="AS1474" t="str">
            <v>一括</v>
          </cell>
          <cell r="BA1474">
            <v>37</v>
          </cell>
          <cell r="BB1474" t="str">
            <v>○</v>
          </cell>
          <cell r="BC1474" t="str">
            <v>221030809037</v>
          </cell>
          <cell r="BD1474">
            <v>45148</v>
          </cell>
          <cell r="BE1474">
            <v>45169</v>
          </cell>
          <cell r="BF1474">
            <v>45169</v>
          </cell>
          <cell r="BG1474" t="str">
            <v>9:30</v>
          </cell>
          <cell r="BH1474" t="str">
            <v>17:00</v>
          </cell>
          <cell r="BI1474" t="str">
            <v>9:00</v>
          </cell>
          <cell r="BJ1474" t="str">
            <v>17:10</v>
          </cell>
          <cell r="BK1474" t="str">
            <v/>
          </cell>
          <cell r="BL1474" t="str">
            <v/>
          </cell>
        </row>
        <row r="1475">
          <cell r="A1475" t="str">
            <v>23-1030809-038</v>
          </cell>
          <cell r="B1475">
            <v>45143</v>
          </cell>
          <cell r="C1475">
            <v>45145</v>
          </cell>
          <cell r="F1475" t="str">
            <v>1030809</v>
          </cell>
          <cell r="G1475">
            <v>38</v>
          </cell>
          <cell r="H1475">
            <v>3</v>
          </cell>
          <cell r="I1475" t="str">
            <v>東京(飯田橋)</v>
          </cell>
          <cell r="J1475" t="str">
            <v>飯田橋レインボービル</v>
          </cell>
          <cell r="K1475" t="str">
            <v>C+D会議室</v>
          </cell>
          <cell r="L1475">
            <v>45147</v>
          </cell>
          <cell r="M1475">
            <v>45148</v>
          </cell>
          <cell r="O1475" t="str">
            <v>東京(飯田橋)</v>
          </cell>
          <cell r="P1475" t="str">
            <v>一般</v>
          </cell>
          <cell r="Q1475">
            <v>1</v>
          </cell>
          <cell r="R1475" t="str">
            <v>ニシキド</v>
          </cell>
          <cell r="S1475" t="str">
            <v>マコト</v>
          </cell>
          <cell r="T1475" t="str">
            <v>ニシキド　マコト</v>
          </cell>
          <cell r="U1475" t="str">
            <v>錦戸</v>
          </cell>
          <cell r="V1475" t="str">
            <v>真</v>
          </cell>
          <cell r="W1475" t="str">
            <v>錦戸　真</v>
          </cell>
          <cell r="X1475">
            <v>23827</v>
          </cell>
          <cell r="Y1475">
            <v>58</v>
          </cell>
          <cell r="Z1475" t="str">
            <v>116-0013</v>
          </cell>
          <cell r="AA1475" t="str">
            <v>東京都</v>
          </cell>
          <cell r="AB1475" t="str">
            <v>荒川区西日暮里4-20-1</v>
          </cell>
          <cell r="AC1475" t="str">
            <v>フォルム道灌山309号</v>
          </cell>
          <cell r="AD1475" t="str">
            <v>080-2472-4975</v>
          </cell>
          <cell r="AE1475" t="str">
            <v>nishikido.makoto@panasonic-homes.com</v>
          </cell>
          <cell r="AF1475" t="str">
            <v>パナソニックリフォーム株式会社</v>
          </cell>
          <cell r="AG1475" t="str">
            <v>首都圏支社</v>
          </cell>
          <cell r="AH1475" t="str">
            <v>156-0052</v>
          </cell>
          <cell r="AI1475" t="str">
            <v>東京都</v>
          </cell>
          <cell r="AJ1475" t="str">
            <v>世田谷区経堂5-26-8</v>
          </cell>
          <cell r="AK1475" t="str">
            <v/>
          </cell>
          <cell r="AL1475" t="str">
            <v>03-3706-8746</v>
          </cell>
          <cell r="AM1475" t="str">
            <v>⑥</v>
          </cell>
          <cell r="AN1475" t="str">
            <v>錦戸　真</v>
          </cell>
          <cell r="AO1475">
            <v>0</v>
          </cell>
          <cell r="AP1475">
            <v>1</v>
          </cell>
          <cell r="AS1475" t="str">
            <v>一括</v>
          </cell>
          <cell r="BA1475">
            <v>39</v>
          </cell>
          <cell r="BB1475" t="str">
            <v>○</v>
          </cell>
          <cell r="BC1475" t="str">
            <v>221030809038</v>
          </cell>
          <cell r="BD1475">
            <v>45148</v>
          </cell>
          <cell r="BE1475">
            <v>45169</v>
          </cell>
          <cell r="BF1475">
            <v>45169</v>
          </cell>
          <cell r="BG1475" t="str">
            <v>9:30</v>
          </cell>
          <cell r="BH1475" t="str">
            <v>17:00</v>
          </cell>
          <cell r="BI1475" t="str">
            <v>9:00</v>
          </cell>
          <cell r="BJ1475" t="str">
            <v>17:10</v>
          </cell>
          <cell r="BK1475" t="str">
            <v/>
          </cell>
          <cell r="BL1475" t="str">
            <v/>
          </cell>
        </row>
        <row r="1476">
          <cell r="A1476" t="str">
            <v>23-1030809-039</v>
          </cell>
          <cell r="B1476">
            <v>45147</v>
          </cell>
          <cell r="C1476">
            <v>45147</v>
          </cell>
          <cell r="F1476" t="str">
            <v>1030809</v>
          </cell>
          <cell r="G1476">
            <v>39</v>
          </cell>
          <cell r="H1476">
            <v>3</v>
          </cell>
          <cell r="I1476" t="str">
            <v>東京(飯田橋)</v>
          </cell>
          <cell r="J1476" t="str">
            <v>飯田橋レインボービル</v>
          </cell>
          <cell r="K1476" t="str">
            <v>C+D会議室</v>
          </cell>
          <cell r="L1476">
            <v>45147</v>
          </cell>
          <cell r="M1476">
            <v>45148</v>
          </cell>
          <cell r="O1476" t="str">
            <v>東京(飯田橋)</v>
          </cell>
          <cell r="P1476" t="str">
            <v>一般</v>
          </cell>
          <cell r="Q1476">
            <v>1</v>
          </cell>
          <cell r="R1476" t="str">
            <v>イノマタ</v>
          </cell>
          <cell r="S1476" t="str">
            <v>ムツオ</v>
          </cell>
          <cell r="T1476" t="str">
            <v>イノマタ　ムツオ</v>
          </cell>
          <cell r="U1476" t="str">
            <v>猪股</v>
          </cell>
          <cell r="V1476" t="str">
            <v>睦夫</v>
          </cell>
          <cell r="W1476" t="str">
            <v>猪股　睦夫</v>
          </cell>
          <cell r="X1476">
            <v>24387</v>
          </cell>
          <cell r="Y1476">
            <v>56</v>
          </cell>
          <cell r="Z1476" t="str">
            <v>985-0086</v>
          </cell>
          <cell r="AA1476" t="str">
            <v>宮城県</v>
          </cell>
          <cell r="AB1476" t="str">
            <v>塩竈市千賀の台1-4-12</v>
          </cell>
          <cell r="AC1476" t="str">
            <v/>
          </cell>
          <cell r="AD1476" t="str">
            <v>080-6190-2423</v>
          </cell>
          <cell r="AE1476" t="str">
            <v>m-inomata@yamadahomes.jp</v>
          </cell>
          <cell r="AF1476" t="str">
            <v>株式会社ヤマダホームズ</v>
          </cell>
          <cell r="AG1476" t="str">
            <v>リフォーム事業本部</v>
          </cell>
          <cell r="AH1476" t="str">
            <v>370-0841</v>
          </cell>
          <cell r="AI1476" t="str">
            <v>群馬県</v>
          </cell>
          <cell r="AJ1476" t="str">
            <v>高崎市栄町1-1</v>
          </cell>
          <cell r="AK1476" t="str">
            <v/>
          </cell>
          <cell r="AM1476" t="str">
            <v>④</v>
          </cell>
          <cell r="AN1476" t="str">
            <v>猪股　睦夫</v>
          </cell>
          <cell r="AO1476">
            <v>1</v>
          </cell>
          <cell r="AP1476">
            <v>1</v>
          </cell>
          <cell r="AS1476" t="str">
            <v>一括</v>
          </cell>
          <cell r="BA1476">
            <v>38</v>
          </cell>
          <cell r="BB1476" t="str">
            <v>○</v>
          </cell>
          <cell r="BC1476" t="str">
            <v>221030809039</v>
          </cell>
          <cell r="BD1476">
            <v>45148</v>
          </cell>
          <cell r="BE1476">
            <v>45169</v>
          </cell>
          <cell r="BF1476">
            <v>45169</v>
          </cell>
          <cell r="BG1476" t="str">
            <v>9:30</v>
          </cell>
          <cell r="BH1476" t="str">
            <v>17:00</v>
          </cell>
          <cell r="BI1476" t="str">
            <v>9:00</v>
          </cell>
          <cell r="BJ1476" t="str">
            <v>17:10</v>
          </cell>
          <cell r="BK1476" t="str">
            <v/>
          </cell>
          <cell r="BL1476" t="str">
            <v/>
          </cell>
        </row>
        <row r="1477">
          <cell r="A1477" t="str">
            <v>23-1300823-001</v>
          </cell>
          <cell r="B1477">
            <v>45022</v>
          </cell>
          <cell r="C1477">
            <v>45022</v>
          </cell>
          <cell r="F1477" t="str">
            <v>1300823</v>
          </cell>
          <cell r="G1477" t="str">
            <v>001</v>
          </cell>
          <cell r="H1477">
            <v>30</v>
          </cell>
          <cell r="I1477" t="str">
            <v>名古屋</v>
          </cell>
          <cell r="J1477" t="str">
            <v>名古屋国際会議場</v>
          </cell>
          <cell r="K1477" t="str">
            <v>234</v>
          </cell>
          <cell r="L1477">
            <v>45161</v>
          </cell>
          <cell r="M1477">
            <v>45162</v>
          </cell>
          <cell r="O1477" t="str">
            <v>名古屋</v>
          </cell>
          <cell r="P1477" t="str">
            <v>一般</v>
          </cell>
          <cell r="Q1477">
            <v>1</v>
          </cell>
          <cell r="R1477" t="str">
            <v>タカハシ</v>
          </cell>
          <cell r="S1477" t="str">
            <v>フミヒロ</v>
          </cell>
          <cell r="T1477" t="str">
            <v>タカハシ　フミヒロ</v>
          </cell>
          <cell r="U1477" t="str">
            <v>髙橋　</v>
          </cell>
          <cell r="V1477" t="str">
            <v>文弘</v>
          </cell>
          <cell r="W1477" t="str">
            <v>髙橋　文弘</v>
          </cell>
          <cell r="X1477">
            <v>24671</v>
          </cell>
          <cell r="Y1477">
            <v>54</v>
          </cell>
          <cell r="Z1477" t="str">
            <v>470-0204</v>
          </cell>
          <cell r="AA1477" t="str">
            <v>愛知県</v>
          </cell>
          <cell r="AB1477" t="str">
            <v>みよし市三好丘桜2-12-4</v>
          </cell>
          <cell r="AD1477" t="str">
            <v>090-4164-2414</v>
          </cell>
          <cell r="AE1477" t="str">
            <v>f-takahasi@ntp-g.com</v>
          </cell>
          <cell r="AF1477" t="str">
            <v>トヨタホーム名古屋株式会社</v>
          </cell>
          <cell r="AG1477" t="str">
            <v>特建部</v>
          </cell>
          <cell r="AH1477" t="str">
            <v>456-0062</v>
          </cell>
          <cell r="AI1477" t="str">
            <v>愛知県</v>
          </cell>
          <cell r="AJ1477" t="str">
            <v>名古屋市熱田区大宝１丁目13番20号</v>
          </cell>
          <cell r="AL1477" t="str">
            <v>052-684-3150</v>
          </cell>
          <cell r="AM1477" t="str">
            <v>⑥</v>
          </cell>
          <cell r="AN1477" t="str">
            <v>髙橋　文弘</v>
          </cell>
          <cell r="AO1477">
            <v>1</v>
          </cell>
          <cell r="AP1477">
            <v>1</v>
          </cell>
          <cell r="AS1477" t="str">
            <v>一括</v>
          </cell>
          <cell r="BA1477">
            <v>39</v>
          </cell>
          <cell r="BB1477" t="str">
            <v>○</v>
          </cell>
          <cell r="BC1477" t="str">
            <v>221300823001</v>
          </cell>
          <cell r="BD1477">
            <v>45162</v>
          </cell>
          <cell r="BE1477">
            <v>45169</v>
          </cell>
          <cell r="BF1477">
            <v>45180</v>
          </cell>
          <cell r="BG1477" t="str">
            <v>9:30</v>
          </cell>
          <cell r="BH1477" t="str">
            <v>17:00</v>
          </cell>
          <cell r="BI1477" t="str">
            <v>9:00</v>
          </cell>
          <cell r="BJ1477" t="str">
            <v>17:10</v>
          </cell>
          <cell r="BK1477" t="str">
            <v/>
          </cell>
          <cell r="BL1477" t="str">
            <v/>
          </cell>
        </row>
        <row r="1478">
          <cell r="A1478" t="str">
            <v>23-1300823-002</v>
          </cell>
          <cell r="B1478">
            <v>45030</v>
          </cell>
          <cell r="C1478">
            <v>45030</v>
          </cell>
          <cell r="F1478" t="str">
            <v>1300823</v>
          </cell>
          <cell r="G1478" t="str">
            <v>002</v>
          </cell>
          <cell r="H1478">
            <v>30</v>
          </cell>
          <cell r="I1478" t="str">
            <v>名古屋</v>
          </cell>
          <cell r="J1478" t="str">
            <v>名古屋国際会議場</v>
          </cell>
          <cell r="K1478" t="str">
            <v>234</v>
          </cell>
          <cell r="L1478">
            <v>45161</v>
          </cell>
          <cell r="M1478">
            <v>45162</v>
          </cell>
          <cell r="O1478" t="str">
            <v>名古屋</v>
          </cell>
          <cell r="P1478" t="str">
            <v>一般</v>
          </cell>
          <cell r="Q1478">
            <v>1</v>
          </cell>
          <cell r="R1478" t="str">
            <v>ヌクイ</v>
          </cell>
          <cell r="S1478" t="str">
            <v>ヨシキ</v>
          </cell>
          <cell r="T1478" t="str">
            <v>ヌクイ　ヨシキ</v>
          </cell>
          <cell r="U1478" t="str">
            <v>貫井</v>
          </cell>
          <cell r="V1478" t="str">
            <v>圭紀</v>
          </cell>
          <cell r="W1478" t="str">
            <v>貫井　圭紀</v>
          </cell>
          <cell r="X1478">
            <v>26717</v>
          </cell>
          <cell r="Y1478">
            <v>49</v>
          </cell>
          <cell r="Z1478" t="str">
            <v>444-2149</v>
          </cell>
          <cell r="AA1478" t="str">
            <v>愛知県</v>
          </cell>
          <cell r="AB1478" t="str">
            <v>岡崎市細川町字さくら台２５番地９</v>
          </cell>
          <cell r="AD1478" t="str">
            <v>090-4164-2257</v>
          </cell>
          <cell r="AE1478" t="str">
            <v>yosi-nukui@ntp-g.com</v>
          </cell>
          <cell r="AF1478" t="str">
            <v>トヨタホーム名古屋株式会社</v>
          </cell>
          <cell r="AG1478" t="str">
            <v>特建部</v>
          </cell>
          <cell r="AH1478" t="str">
            <v>456-0062</v>
          </cell>
          <cell r="AI1478" t="str">
            <v>愛知県</v>
          </cell>
          <cell r="AJ1478" t="str">
            <v>名古屋市熱田区大宝一丁目13番20号</v>
          </cell>
          <cell r="AL1478" t="str">
            <v>052-771-9121</v>
          </cell>
          <cell r="AM1478" t="str">
            <v>⑥</v>
          </cell>
          <cell r="AN1478" t="str">
            <v>貫井　圭紀</v>
          </cell>
          <cell r="AO1478">
            <v>1</v>
          </cell>
          <cell r="AP1478">
            <v>1</v>
          </cell>
          <cell r="AS1478" t="str">
            <v>一括</v>
          </cell>
          <cell r="BA1478">
            <v>39</v>
          </cell>
          <cell r="BB1478" t="str">
            <v>○</v>
          </cell>
          <cell r="BC1478" t="str">
            <v>221300823002</v>
          </cell>
          <cell r="BD1478">
            <v>45162</v>
          </cell>
          <cell r="BE1478">
            <v>45169</v>
          </cell>
          <cell r="BF1478">
            <v>45180</v>
          </cell>
          <cell r="BG1478" t="str">
            <v>9:30</v>
          </cell>
          <cell r="BH1478" t="str">
            <v>17:00</v>
          </cell>
          <cell r="BI1478" t="str">
            <v>9:00</v>
          </cell>
          <cell r="BJ1478" t="str">
            <v>17:10</v>
          </cell>
          <cell r="BK1478" t="str">
            <v/>
          </cell>
          <cell r="BL1478" t="str">
            <v/>
          </cell>
        </row>
        <row r="1479">
          <cell r="A1479" t="str">
            <v>23-1300823-003</v>
          </cell>
          <cell r="B1479">
            <v>45029</v>
          </cell>
          <cell r="C1479">
            <v>45033</v>
          </cell>
          <cell r="F1479" t="str">
            <v>1300823</v>
          </cell>
          <cell r="G1479" t="str">
            <v>003</v>
          </cell>
          <cell r="H1479">
            <v>30</v>
          </cell>
          <cell r="I1479" t="str">
            <v>名古屋</v>
          </cell>
          <cell r="J1479" t="str">
            <v>名古屋国際会議場</v>
          </cell>
          <cell r="K1479" t="str">
            <v>234</v>
          </cell>
          <cell r="L1479">
            <v>45161</v>
          </cell>
          <cell r="M1479">
            <v>45162</v>
          </cell>
          <cell r="O1479" t="str">
            <v>名古屋</v>
          </cell>
          <cell r="P1479" t="str">
            <v>一般</v>
          </cell>
          <cell r="Q1479">
            <v>1</v>
          </cell>
          <cell r="R1479" t="str">
            <v>ミズノ</v>
          </cell>
          <cell r="S1479" t="str">
            <v>リュウタ</v>
          </cell>
          <cell r="T1479" t="str">
            <v>ミズノ　リュウタ</v>
          </cell>
          <cell r="U1479" t="str">
            <v>水野</v>
          </cell>
          <cell r="V1479" t="str">
            <v>龍太</v>
          </cell>
          <cell r="W1479" t="str">
            <v>水野　龍太</v>
          </cell>
          <cell r="X1479">
            <v>32841</v>
          </cell>
          <cell r="Y1479">
            <v>34</v>
          </cell>
          <cell r="Z1479" t="str">
            <v>463-0021</v>
          </cell>
          <cell r="AA1479" t="str">
            <v>愛知県</v>
          </cell>
          <cell r="AB1479" t="str">
            <v>名古屋市守山区大森1丁目103</v>
          </cell>
          <cell r="AC1479" t="str">
            <v>ドールハウス305号</v>
          </cell>
          <cell r="AD1479" t="str">
            <v>080-4530-1028</v>
          </cell>
          <cell r="AE1479" t="str">
            <v>r-mizuno@shousou.co.jp</v>
          </cell>
          <cell r="AF1479" t="str">
            <v>株式会社匠創</v>
          </cell>
          <cell r="AG1479" t="str">
            <v>本社</v>
          </cell>
          <cell r="AH1479" t="str">
            <v>463-0002</v>
          </cell>
          <cell r="AI1479" t="str">
            <v>愛知県</v>
          </cell>
          <cell r="AJ1479" t="str">
            <v>名古屋市守山区中志段味字大洞口2722-4</v>
          </cell>
          <cell r="AL1479" t="str">
            <v>052-726-3668</v>
          </cell>
          <cell r="AM1479" t="str">
            <v>①</v>
          </cell>
          <cell r="AN1479" t="str">
            <v>水野　龍太</v>
          </cell>
          <cell r="AO1479">
            <v>0</v>
          </cell>
          <cell r="AP1479">
            <v>1</v>
          </cell>
          <cell r="AS1479" t="str">
            <v>三菱</v>
          </cell>
          <cell r="AT1479">
            <v>45034</v>
          </cell>
          <cell r="BA1479">
            <v>40</v>
          </cell>
          <cell r="BB1479" t="str">
            <v>○</v>
          </cell>
          <cell r="BC1479" t="str">
            <v>221300823003</v>
          </cell>
          <cell r="BD1479">
            <v>45162</v>
          </cell>
          <cell r="BE1479">
            <v>45169</v>
          </cell>
          <cell r="BF1479">
            <v>45180</v>
          </cell>
          <cell r="BG1479" t="str">
            <v>9:30</v>
          </cell>
          <cell r="BH1479" t="str">
            <v>17:00</v>
          </cell>
          <cell r="BI1479" t="str">
            <v>9:00</v>
          </cell>
          <cell r="BJ1479" t="str">
            <v>17:10</v>
          </cell>
          <cell r="BK1479" t="str">
            <v/>
          </cell>
          <cell r="BL1479" t="str">
            <v/>
          </cell>
        </row>
        <row r="1480">
          <cell r="A1480" t="str">
            <v>23-1300823-004</v>
          </cell>
          <cell r="B1480">
            <v>44998</v>
          </cell>
          <cell r="C1480">
            <v>45043</v>
          </cell>
          <cell r="F1480" t="str">
            <v>1300823</v>
          </cell>
          <cell r="G1480" t="str">
            <v>004</v>
          </cell>
          <cell r="H1480">
            <v>30</v>
          </cell>
          <cell r="I1480" t="str">
            <v>名古屋</v>
          </cell>
          <cell r="J1480" t="str">
            <v>名古屋国際会議場</v>
          </cell>
          <cell r="K1480" t="str">
            <v>234</v>
          </cell>
          <cell r="L1480">
            <v>45161</v>
          </cell>
          <cell r="M1480">
            <v>45162</v>
          </cell>
          <cell r="O1480" t="str">
            <v>名古屋</v>
          </cell>
          <cell r="P1480" t="str">
            <v>一般</v>
          </cell>
          <cell r="Q1480">
            <v>1</v>
          </cell>
          <cell r="R1480" t="str">
            <v>イトウ</v>
          </cell>
          <cell r="S1480" t="str">
            <v>アキノリ</v>
          </cell>
          <cell r="T1480" t="str">
            <v>イトウ　アキノリ</v>
          </cell>
          <cell r="U1480" t="str">
            <v>伊藤</v>
          </cell>
          <cell r="V1480" t="str">
            <v>彰矩</v>
          </cell>
          <cell r="W1480" t="str">
            <v>伊藤　彰矩</v>
          </cell>
          <cell r="X1480">
            <v>30448</v>
          </cell>
          <cell r="Y1480">
            <v>39</v>
          </cell>
          <cell r="Z1480" t="str">
            <v>480-0305</v>
          </cell>
          <cell r="AA1480" t="str">
            <v>愛知県</v>
          </cell>
          <cell r="AB1480" t="str">
            <v>春日井市坂下町3-448-2</v>
          </cell>
          <cell r="AC1480" t="str">
            <v/>
          </cell>
          <cell r="AD1480" t="str">
            <v>080-8944-8322</v>
          </cell>
          <cell r="AE1480" t="str">
            <v>ito.akinori＠panasonic-homes.com</v>
          </cell>
          <cell r="AF1480" t="str">
            <v>パナソニックリフォーム株式会社</v>
          </cell>
          <cell r="AG1480" t="str">
            <v>中部支社</v>
          </cell>
          <cell r="AH1480" t="str">
            <v>465-0093</v>
          </cell>
          <cell r="AI1480" t="str">
            <v>愛知県</v>
          </cell>
          <cell r="AJ1480" t="str">
            <v>名古屋市名東区一社1丁目83番地</v>
          </cell>
          <cell r="AK1480" t="str">
            <v>4階</v>
          </cell>
          <cell r="AL1480" t="str">
            <v>052-856-8746</v>
          </cell>
          <cell r="AM1480" t="str">
            <v>①</v>
          </cell>
          <cell r="AN1480" t="str">
            <v>伊藤　彰矩</v>
          </cell>
          <cell r="AO1480">
            <v>0</v>
          </cell>
          <cell r="AP1480">
            <v>0</v>
          </cell>
          <cell r="AS1480" t="str">
            <v>一括</v>
          </cell>
          <cell r="BA1480">
            <v>33</v>
          </cell>
          <cell r="BB1480" t="str">
            <v>○</v>
          </cell>
          <cell r="BC1480" t="str">
            <v>221300823004</v>
          </cell>
          <cell r="BD1480">
            <v>45162</v>
          </cell>
          <cell r="BE1480">
            <v>45169</v>
          </cell>
          <cell r="BF1480">
            <v>45180</v>
          </cell>
          <cell r="BG1480" t="str">
            <v>9:30</v>
          </cell>
          <cell r="BH1480" t="str">
            <v>17:00</v>
          </cell>
          <cell r="BI1480" t="str">
            <v>9:00</v>
          </cell>
          <cell r="BJ1480" t="str">
            <v>17:10</v>
          </cell>
          <cell r="BK1480" t="str">
            <v/>
          </cell>
          <cell r="BL1480" t="str">
            <v/>
          </cell>
        </row>
        <row r="1481">
          <cell r="A1481" t="str">
            <v>日程変更</v>
          </cell>
          <cell r="B1481">
            <v>44995</v>
          </cell>
          <cell r="C1481">
            <v>45043</v>
          </cell>
          <cell r="F1481" t="str">
            <v>1300823</v>
          </cell>
          <cell r="G1481" t="str">
            <v>005</v>
          </cell>
          <cell r="H1481">
            <v>30</v>
          </cell>
          <cell r="I1481" t="str">
            <v>名古屋</v>
          </cell>
          <cell r="J1481" t="str">
            <v>名古屋国際会議場</v>
          </cell>
          <cell r="K1481" t="str">
            <v>234</v>
          </cell>
          <cell r="L1481">
            <v>45161</v>
          </cell>
          <cell r="M1481">
            <v>45162</v>
          </cell>
          <cell r="O1481" t="str">
            <v>名古屋</v>
          </cell>
          <cell r="P1481" t="str">
            <v>一般</v>
          </cell>
          <cell r="Q1481">
            <v>1</v>
          </cell>
          <cell r="R1481" t="str">
            <v>イノウエ</v>
          </cell>
          <cell r="S1481" t="str">
            <v>ダイキ</v>
          </cell>
          <cell r="T1481" t="str">
            <v>イノウエ　ダイキ</v>
          </cell>
          <cell r="U1481" t="str">
            <v>井上</v>
          </cell>
          <cell r="V1481" t="str">
            <v>大輝</v>
          </cell>
          <cell r="W1481" t="str">
            <v>井上　大輝</v>
          </cell>
          <cell r="X1481">
            <v>36607</v>
          </cell>
          <cell r="Y1481">
            <v>23</v>
          </cell>
          <cell r="Z1481" t="str">
            <v>465-0095</v>
          </cell>
          <cell r="AA1481" t="str">
            <v>愛知県</v>
          </cell>
          <cell r="AB1481" t="str">
            <v>名古屋市名東区高社1丁目57番地</v>
          </cell>
          <cell r="AC1481" t="str">
            <v>イースタンヒルズ一社　306号室</v>
          </cell>
          <cell r="AD1481" t="str">
            <v>080-2472-5189</v>
          </cell>
          <cell r="AE1481" t="str">
            <v>inoue.daiki001@panasonic-homes.com</v>
          </cell>
          <cell r="AF1481" t="str">
            <v>パナソニックリフォーム株式会社</v>
          </cell>
          <cell r="AG1481" t="str">
            <v>中部支社</v>
          </cell>
          <cell r="AH1481" t="str">
            <v>465-0093</v>
          </cell>
          <cell r="AI1481" t="str">
            <v>愛知県</v>
          </cell>
          <cell r="AJ1481" t="str">
            <v>名古屋市名東区一社1丁目83番地</v>
          </cell>
          <cell r="AK1481" t="str">
            <v>4階</v>
          </cell>
          <cell r="AL1481" t="str">
            <v>052-856-8746</v>
          </cell>
          <cell r="AM1481" t="str">
            <v>①</v>
          </cell>
          <cell r="AN1481" t="str">
            <v>井上大輝</v>
          </cell>
          <cell r="AO1481">
            <v>0</v>
          </cell>
          <cell r="AP1481">
            <v>0</v>
          </cell>
          <cell r="AS1481" t="str">
            <v>一括</v>
          </cell>
          <cell r="BA1481" t="str">
            <v/>
          </cell>
          <cell r="BB1481" t="str">
            <v/>
          </cell>
          <cell r="BC1481" t="str">
            <v/>
          </cell>
          <cell r="BD1481" t="str">
            <v/>
          </cell>
          <cell r="BE1481" t="str">
            <v/>
          </cell>
          <cell r="BF1481" t="str">
            <v/>
          </cell>
          <cell r="BG1481" t="str">
            <v>9:30</v>
          </cell>
          <cell r="BH1481" t="str">
            <v>17:00</v>
          </cell>
          <cell r="BI1481" t="str">
            <v>9:00</v>
          </cell>
          <cell r="BJ1481" t="str">
            <v>17:10</v>
          </cell>
          <cell r="BK1481" t="str">
            <v/>
          </cell>
          <cell r="BL1481" t="str">
            <v/>
          </cell>
        </row>
        <row r="1482">
          <cell r="A1482" t="str">
            <v>23-1300823-006</v>
          </cell>
          <cell r="B1482">
            <v>44986</v>
          </cell>
          <cell r="C1482">
            <v>45043</v>
          </cell>
          <cell r="F1482" t="str">
            <v>1300823</v>
          </cell>
          <cell r="G1482" t="str">
            <v>006</v>
          </cell>
          <cell r="H1482">
            <v>30</v>
          </cell>
          <cell r="I1482" t="str">
            <v>名古屋</v>
          </cell>
          <cell r="J1482" t="str">
            <v>名古屋国際会議場</v>
          </cell>
          <cell r="K1482" t="str">
            <v>234</v>
          </cell>
          <cell r="L1482">
            <v>45161</v>
          </cell>
          <cell r="M1482">
            <v>45162</v>
          </cell>
          <cell r="O1482" t="str">
            <v>名古屋</v>
          </cell>
          <cell r="P1482" t="str">
            <v>一般</v>
          </cell>
          <cell r="Q1482">
            <v>1</v>
          </cell>
          <cell r="R1482" t="str">
            <v>サトウ</v>
          </cell>
          <cell r="S1482" t="str">
            <v>アキ</v>
          </cell>
          <cell r="T1482" t="str">
            <v>サトウ　アキ</v>
          </cell>
          <cell r="U1482" t="str">
            <v>佐藤</v>
          </cell>
          <cell r="V1482" t="str">
            <v>亜樹</v>
          </cell>
          <cell r="W1482" t="str">
            <v>佐藤　亜樹</v>
          </cell>
          <cell r="X1482">
            <v>36174</v>
          </cell>
          <cell r="Y1482">
            <v>24</v>
          </cell>
          <cell r="Z1482" t="str">
            <v>482-0036</v>
          </cell>
          <cell r="AA1482" t="str">
            <v>愛知県</v>
          </cell>
          <cell r="AB1482" t="str">
            <v>岩倉市西市町無量寺45-2</v>
          </cell>
          <cell r="AC1482" t="str">
            <v>キャッスルハイツ302</v>
          </cell>
          <cell r="AD1482" t="str">
            <v>080-8939-0656</v>
          </cell>
          <cell r="AE1482" t="str">
            <v>sato.aki@panasonic-homes.com</v>
          </cell>
          <cell r="AF1482" t="str">
            <v>パナソニックリフォーム株式会社</v>
          </cell>
          <cell r="AG1482" t="str">
            <v>中部支社</v>
          </cell>
          <cell r="AH1482" t="str">
            <v>465-0093</v>
          </cell>
          <cell r="AI1482" t="str">
            <v>愛知県</v>
          </cell>
          <cell r="AJ1482" t="str">
            <v>名古屋市名東区一社1丁目83番地</v>
          </cell>
          <cell r="AK1482" t="str">
            <v>4階</v>
          </cell>
          <cell r="AL1482" t="str">
            <v>052-856-8746</v>
          </cell>
          <cell r="AM1482" t="str">
            <v>①</v>
          </cell>
          <cell r="AN1482" t="str">
            <v>佐藤亜樹</v>
          </cell>
          <cell r="AO1482">
            <v>1</v>
          </cell>
          <cell r="AP1482">
            <v>1</v>
          </cell>
          <cell r="AS1482" t="str">
            <v>一括</v>
          </cell>
          <cell r="BA1482">
            <v>37</v>
          </cell>
          <cell r="BB1482" t="str">
            <v>○</v>
          </cell>
          <cell r="BC1482" t="str">
            <v>221300823006</v>
          </cell>
          <cell r="BD1482">
            <v>45162</v>
          </cell>
          <cell r="BE1482">
            <v>45169</v>
          </cell>
          <cell r="BF1482">
            <v>45180</v>
          </cell>
          <cell r="BG1482" t="str">
            <v>9:30</v>
          </cell>
          <cell r="BH1482" t="str">
            <v>17:00</v>
          </cell>
          <cell r="BI1482" t="str">
            <v>9:00</v>
          </cell>
          <cell r="BJ1482" t="str">
            <v>17:10</v>
          </cell>
          <cell r="BK1482" t="str">
            <v/>
          </cell>
          <cell r="BL1482" t="str">
            <v/>
          </cell>
        </row>
        <row r="1483">
          <cell r="A1483" t="str">
            <v>23-1300823-007</v>
          </cell>
          <cell r="B1483">
            <v>44986</v>
          </cell>
          <cell r="C1483">
            <v>45043</v>
          </cell>
          <cell r="F1483" t="str">
            <v>1300823</v>
          </cell>
          <cell r="G1483" t="str">
            <v>007</v>
          </cell>
          <cell r="H1483">
            <v>30</v>
          </cell>
          <cell r="I1483" t="str">
            <v>名古屋</v>
          </cell>
          <cell r="J1483" t="str">
            <v>名古屋国際会議場</v>
          </cell>
          <cell r="K1483" t="str">
            <v>234</v>
          </cell>
          <cell r="L1483">
            <v>45161</v>
          </cell>
          <cell r="M1483">
            <v>45162</v>
          </cell>
          <cell r="O1483" t="str">
            <v>名古屋</v>
          </cell>
          <cell r="P1483" t="str">
            <v>一般</v>
          </cell>
          <cell r="Q1483">
            <v>1</v>
          </cell>
          <cell r="R1483" t="str">
            <v>ワカバヤシ</v>
          </cell>
          <cell r="S1483" t="str">
            <v>ユウカ</v>
          </cell>
          <cell r="T1483" t="str">
            <v>ワカバヤシ　ユウカ</v>
          </cell>
          <cell r="U1483" t="str">
            <v>若林</v>
          </cell>
          <cell r="V1483" t="str">
            <v>優果</v>
          </cell>
          <cell r="W1483" t="str">
            <v>若林　優果</v>
          </cell>
          <cell r="X1483">
            <v>36432</v>
          </cell>
          <cell r="Y1483">
            <v>23</v>
          </cell>
          <cell r="Z1483" t="str">
            <v>471-0031</v>
          </cell>
          <cell r="AA1483" t="str">
            <v>愛知県</v>
          </cell>
          <cell r="AB1483" t="str">
            <v>豊田市朝日町4丁目30番地２</v>
          </cell>
          <cell r="AC1483" t="str">
            <v/>
          </cell>
          <cell r="AD1483" t="str">
            <v>090-8186-3763</v>
          </cell>
          <cell r="AE1483" t="str">
            <v>wakabayashi.yuka@panasonic-homes.com</v>
          </cell>
          <cell r="AF1483" t="str">
            <v>パナソニックリフォーム株式会社</v>
          </cell>
          <cell r="AG1483" t="str">
            <v>中部支社</v>
          </cell>
          <cell r="AH1483" t="str">
            <v>465-0093</v>
          </cell>
          <cell r="AI1483" t="str">
            <v>愛知県</v>
          </cell>
          <cell r="AJ1483" t="str">
            <v>名古屋市名東区一社1丁目83番地</v>
          </cell>
          <cell r="AK1483" t="str">
            <v>4階</v>
          </cell>
          <cell r="AL1483" t="str">
            <v>052-856-8746</v>
          </cell>
          <cell r="AM1483" t="str">
            <v>①</v>
          </cell>
          <cell r="AN1483" t="str">
            <v>若林　優果</v>
          </cell>
          <cell r="AO1483">
            <v>0</v>
          </cell>
          <cell r="AP1483">
            <v>0</v>
          </cell>
          <cell r="AS1483" t="str">
            <v>一括</v>
          </cell>
          <cell r="BA1483">
            <v>33</v>
          </cell>
          <cell r="BB1483" t="str">
            <v>○</v>
          </cell>
          <cell r="BC1483" t="str">
            <v>221300823007</v>
          </cell>
          <cell r="BD1483">
            <v>45162</v>
          </cell>
          <cell r="BE1483">
            <v>45169</v>
          </cell>
          <cell r="BF1483">
            <v>45180</v>
          </cell>
          <cell r="BG1483" t="str">
            <v>9:30</v>
          </cell>
          <cell r="BH1483" t="str">
            <v>17:00</v>
          </cell>
          <cell r="BI1483" t="str">
            <v>9:00</v>
          </cell>
          <cell r="BJ1483" t="str">
            <v>17:10</v>
          </cell>
          <cell r="BK1483" t="str">
            <v/>
          </cell>
          <cell r="BL1483" t="str">
            <v/>
          </cell>
        </row>
        <row r="1484">
          <cell r="A1484" t="str">
            <v>23-1300823-008</v>
          </cell>
          <cell r="B1484">
            <v>44986</v>
          </cell>
          <cell r="C1484">
            <v>45043</v>
          </cell>
          <cell r="F1484" t="str">
            <v>1300823</v>
          </cell>
          <cell r="G1484" t="str">
            <v>008</v>
          </cell>
          <cell r="H1484">
            <v>30</v>
          </cell>
          <cell r="I1484" t="str">
            <v>名古屋</v>
          </cell>
          <cell r="J1484" t="str">
            <v>名古屋国際会議場</v>
          </cell>
          <cell r="K1484" t="str">
            <v>234</v>
          </cell>
          <cell r="L1484">
            <v>45161</v>
          </cell>
          <cell r="M1484">
            <v>45162</v>
          </cell>
          <cell r="O1484" t="str">
            <v>名古屋</v>
          </cell>
          <cell r="P1484" t="str">
            <v>一般</v>
          </cell>
          <cell r="Q1484">
            <v>1</v>
          </cell>
          <cell r="R1484" t="str">
            <v>ナカガワ</v>
          </cell>
          <cell r="S1484" t="str">
            <v>アミ</v>
          </cell>
          <cell r="T1484" t="str">
            <v>ナカガワ　アミ</v>
          </cell>
          <cell r="U1484" t="str">
            <v>中川</v>
          </cell>
          <cell r="V1484" t="str">
            <v>あみ</v>
          </cell>
          <cell r="W1484" t="str">
            <v>中川　あみ</v>
          </cell>
          <cell r="X1484">
            <v>36249</v>
          </cell>
          <cell r="Y1484">
            <v>24</v>
          </cell>
          <cell r="Z1484" t="str">
            <v>465-0093</v>
          </cell>
          <cell r="AA1484" t="str">
            <v>愛知県</v>
          </cell>
          <cell r="AB1484" t="str">
            <v>名古屋市名東区一社3丁目92-1</v>
          </cell>
          <cell r="AC1484" t="str">
            <v>タウンライフ一社東206</v>
          </cell>
          <cell r="AD1484" t="str">
            <v>080-2472-5237</v>
          </cell>
          <cell r="AE1484" t="str">
            <v>nakagawa.ami@panasonic-homes.com</v>
          </cell>
          <cell r="AF1484" t="str">
            <v>パナソニックリフォーム株式会社</v>
          </cell>
          <cell r="AG1484" t="str">
            <v>中部支社</v>
          </cell>
          <cell r="AH1484" t="str">
            <v>465-0093</v>
          </cell>
          <cell r="AI1484" t="str">
            <v>愛知県</v>
          </cell>
          <cell r="AJ1484" t="str">
            <v>名古屋市名東区一社1丁目83番地</v>
          </cell>
          <cell r="AK1484" t="str">
            <v>4階</v>
          </cell>
          <cell r="AL1484" t="str">
            <v>052-856-8746</v>
          </cell>
          <cell r="AM1484" t="str">
            <v>①</v>
          </cell>
          <cell r="AN1484" t="str">
            <v>中川あみ</v>
          </cell>
          <cell r="AO1484">
            <v>1</v>
          </cell>
          <cell r="AP1484">
            <v>1</v>
          </cell>
          <cell r="AS1484" t="str">
            <v>一括</v>
          </cell>
          <cell r="BA1484">
            <v>40</v>
          </cell>
          <cell r="BB1484" t="str">
            <v>○</v>
          </cell>
          <cell r="BC1484" t="str">
            <v>221300823008</v>
          </cell>
          <cell r="BD1484">
            <v>45162</v>
          </cell>
          <cell r="BE1484">
            <v>45169</v>
          </cell>
          <cell r="BF1484">
            <v>45180</v>
          </cell>
          <cell r="BG1484" t="str">
            <v>9:30</v>
          </cell>
          <cell r="BH1484" t="str">
            <v>17:00</v>
          </cell>
          <cell r="BI1484" t="str">
            <v>9:00</v>
          </cell>
          <cell r="BJ1484" t="str">
            <v>17:10</v>
          </cell>
          <cell r="BK1484" t="str">
            <v/>
          </cell>
          <cell r="BL1484" t="str">
            <v/>
          </cell>
        </row>
        <row r="1485">
          <cell r="A1485" t="str">
            <v>23-1300823-009</v>
          </cell>
          <cell r="B1485">
            <v>45041</v>
          </cell>
          <cell r="C1485">
            <v>45043</v>
          </cell>
          <cell r="F1485" t="str">
            <v>1300823</v>
          </cell>
          <cell r="G1485" t="str">
            <v>009</v>
          </cell>
          <cell r="H1485">
            <v>30</v>
          </cell>
          <cell r="I1485" t="str">
            <v>名古屋</v>
          </cell>
          <cell r="J1485" t="str">
            <v>名古屋国際会議場</v>
          </cell>
          <cell r="K1485" t="str">
            <v>234</v>
          </cell>
          <cell r="L1485">
            <v>45161</v>
          </cell>
          <cell r="M1485">
            <v>45162</v>
          </cell>
          <cell r="O1485" t="str">
            <v>名古屋</v>
          </cell>
          <cell r="P1485" t="str">
            <v>一般</v>
          </cell>
          <cell r="Q1485">
            <v>1</v>
          </cell>
          <cell r="R1485" t="str">
            <v>イイサカ</v>
          </cell>
          <cell r="S1485" t="str">
            <v>ナオヤ</v>
          </cell>
          <cell r="T1485" t="str">
            <v>イイサカ　ナオヤ</v>
          </cell>
          <cell r="U1485" t="str">
            <v>飯阪</v>
          </cell>
          <cell r="V1485" t="str">
            <v>直也</v>
          </cell>
          <cell r="W1485" t="str">
            <v>飯阪　直也</v>
          </cell>
          <cell r="X1485">
            <v>35312</v>
          </cell>
          <cell r="Y1485">
            <v>26</v>
          </cell>
          <cell r="Z1485" t="str">
            <v>465-0081</v>
          </cell>
          <cell r="AA1485" t="str">
            <v>愛知県</v>
          </cell>
          <cell r="AB1485" t="str">
            <v>名古屋市名東区高間町31‐7</v>
          </cell>
          <cell r="AC1485" t="str">
            <v>TOWA STAGE TAKAMA202</v>
          </cell>
          <cell r="AD1485" t="str">
            <v>080-2548-7232</v>
          </cell>
          <cell r="AE1485" t="str">
            <v>iisaka.naoya@panasonic-homes.com</v>
          </cell>
          <cell r="AF1485" t="str">
            <v>パナソニックリフォーム株式会社</v>
          </cell>
          <cell r="AG1485" t="str">
            <v>中部支社</v>
          </cell>
          <cell r="AH1485" t="str">
            <v>465-0093</v>
          </cell>
          <cell r="AI1485" t="str">
            <v>愛知県</v>
          </cell>
          <cell r="AJ1485" t="str">
            <v>名古屋市名東区一社1丁目83番地</v>
          </cell>
          <cell r="AK1485" t="str">
            <v>4階</v>
          </cell>
          <cell r="AL1485" t="str">
            <v>052-856-8746</v>
          </cell>
          <cell r="AM1485" t="str">
            <v>①</v>
          </cell>
          <cell r="AN1485" t="str">
            <v>飯阪　直也</v>
          </cell>
          <cell r="AO1485">
            <v>1</v>
          </cell>
          <cell r="AP1485">
            <v>1</v>
          </cell>
          <cell r="AS1485" t="str">
            <v>一括</v>
          </cell>
          <cell r="BA1485">
            <v>40</v>
          </cell>
          <cell r="BB1485" t="str">
            <v>○</v>
          </cell>
          <cell r="BC1485" t="str">
            <v>221300823009</v>
          </cell>
          <cell r="BD1485">
            <v>45162</v>
          </cell>
          <cell r="BE1485">
            <v>45169</v>
          </cell>
          <cell r="BF1485">
            <v>45180</v>
          </cell>
          <cell r="BG1485" t="str">
            <v>9:30</v>
          </cell>
          <cell r="BH1485" t="str">
            <v>17:00</v>
          </cell>
          <cell r="BI1485" t="str">
            <v>9:00</v>
          </cell>
          <cell r="BJ1485" t="str">
            <v>17:10</v>
          </cell>
          <cell r="BK1485" t="str">
            <v/>
          </cell>
          <cell r="BL1485" t="str">
            <v/>
          </cell>
        </row>
        <row r="1486">
          <cell r="A1486" t="str">
            <v>23-1300823-010</v>
          </cell>
          <cell r="B1486">
            <v>44986</v>
          </cell>
          <cell r="C1486">
            <v>45043</v>
          </cell>
          <cell r="F1486" t="str">
            <v>1300823</v>
          </cell>
          <cell r="G1486" t="str">
            <v>010</v>
          </cell>
          <cell r="H1486">
            <v>30</v>
          </cell>
          <cell r="I1486" t="str">
            <v>名古屋</v>
          </cell>
          <cell r="J1486" t="str">
            <v>名古屋国際会議場</v>
          </cell>
          <cell r="K1486" t="str">
            <v>234</v>
          </cell>
          <cell r="L1486">
            <v>45161</v>
          </cell>
          <cell r="M1486">
            <v>45162</v>
          </cell>
          <cell r="O1486" t="str">
            <v>名古屋</v>
          </cell>
          <cell r="P1486" t="str">
            <v>一般</v>
          </cell>
          <cell r="Q1486">
            <v>1</v>
          </cell>
          <cell r="R1486" t="str">
            <v>スズキ</v>
          </cell>
          <cell r="S1486" t="str">
            <v>ミズキ</v>
          </cell>
          <cell r="T1486" t="str">
            <v>スズキ　ミズキ</v>
          </cell>
          <cell r="U1486" t="str">
            <v>鈴木</v>
          </cell>
          <cell r="V1486" t="str">
            <v>瑞貴</v>
          </cell>
          <cell r="W1486" t="str">
            <v>鈴木　瑞貴</v>
          </cell>
          <cell r="X1486">
            <v>33650</v>
          </cell>
          <cell r="Y1486">
            <v>31</v>
          </cell>
          <cell r="Z1486" t="str">
            <v>482-0046</v>
          </cell>
          <cell r="AA1486" t="str">
            <v>愛知県</v>
          </cell>
          <cell r="AB1486" t="str">
            <v>岩倉市中野町中野１１３－２</v>
          </cell>
          <cell r="AC1486" t="str">
            <v>アスピリア　サミューゼ１０１</v>
          </cell>
          <cell r="AD1486" t="str">
            <v>080-1507-5599</v>
          </cell>
          <cell r="AE1486" t="str">
            <v>suzuki.mizuki@panasonic-homes.com</v>
          </cell>
          <cell r="AF1486" t="str">
            <v>パナソニックリフォーム株式会社</v>
          </cell>
          <cell r="AG1486" t="str">
            <v>中部支社</v>
          </cell>
          <cell r="AH1486" t="str">
            <v>465-0093</v>
          </cell>
          <cell r="AI1486" t="str">
            <v>愛知県</v>
          </cell>
          <cell r="AJ1486" t="str">
            <v>名古屋市名東区一社1丁目83番地</v>
          </cell>
          <cell r="AK1486" t="str">
            <v>4階</v>
          </cell>
          <cell r="AL1486" t="str">
            <v>052-856-8746</v>
          </cell>
          <cell r="AM1486" t="str">
            <v>①</v>
          </cell>
          <cell r="AN1486" t="str">
            <v>鈴木　瑞貴</v>
          </cell>
          <cell r="AO1486">
            <v>0</v>
          </cell>
          <cell r="AP1486">
            <v>0</v>
          </cell>
          <cell r="AS1486" t="str">
            <v>一括</v>
          </cell>
          <cell r="BA1486">
            <v>37</v>
          </cell>
          <cell r="BB1486" t="str">
            <v>○</v>
          </cell>
          <cell r="BC1486" t="str">
            <v>221300823010</v>
          </cell>
          <cell r="BD1486">
            <v>45162</v>
          </cell>
          <cell r="BE1486">
            <v>45169</v>
          </cell>
          <cell r="BF1486">
            <v>45180</v>
          </cell>
          <cell r="BG1486" t="str">
            <v>9:30</v>
          </cell>
          <cell r="BH1486" t="str">
            <v>17:00</v>
          </cell>
          <cell r="BI1486" t="str">
            <v>9:00</v>
          </cell>
          <cell r="BJ1486" t="str">
            <v>17:10</v>
          </cell>
          <cell r="BK1486" t="str">
            <v/>
          </cell>
          <cell r="BL1486" t="str">
            <v/>
          </cell>
        </row>
        <row r="1487">
          <cell r="A1487" t="str">
            <v>日程変更</v>
          </cell>
          <cell r="B1487">
            <v>45043</v>
          </cell>
          <cell r="C1487">
            <v>45043</v>
          </cell>
          <cell r="F1487" t="str">
            <v>1300823</v>
          </cell>
          <cell r="G1487" t="str">
            <v>011</v>
          </cell>
          <cell r="H1487">
            <v>30</v>
          </cell>
          <cell r="I1487" t="str">
            <v>名古屋</v>
          </cell>
          <cell r="J1487" t="str">
            <v>名古屋国際会議場</v>
          </cell>
          <cell r="K1487" t="str">
            <v>234</v>
          </cell>
          <cell r="L1487">
            <v>45161</v>
          </cell>
          <cell r="M1487">
            <v>45162</v>
          </cell>
          <cell r="O1487" t="str">
            <v>名古屋</v>
          </cell>
          <cell r="P1487" t="str">
            <v>一般</v>
          </cell>
          <cell r="Q1487">
            <v>1</v>
          </cell>
          <cell r="R1487" t="str">
            <v>サイトウ</v>
          </cell>
          <cell r="S1487" t="str">
            <v>ツトム</v>
          </cell>
          <cell r="T1487" t="str">
            <v>サイトウ　ツトム</v>
          </cell>
          <cell r="U1487" t="str">
            <v>斉藤</v>
          </cell>
          <cell r="V1487" t="str">
            <v>努</v>
          </cell>
          <cell r="W1487" t="str">
            <v>斉藤　努</v>
          </cell>
          <cell r="X1487">
            <v>27601</v>
          </cell>
          <cell r="Y1487">
            <v>47</v>
          </cell>
          <cell r="Z1487" t="str">
            <v>467-0816</v>
          </cell>
          <cell r="AA1487" t="str">
            <v>愛知県</v>
          </cell>
          <cell r="AB1487" t="str">
            <v>名古屋市瑞穂区牧町三丁目9番地の2</v>
          </cell>
          <cell r="AC1487" t="str">
            <v/>
          </cell>
          <cell r="AD1487" t="str">
            <v>090-9178-4745</v>
          </cell>
          <cell r="AE1487" t="str">
            <v>saito@sakura-d.com</v>
          </cell>
          <cell r="AF1487" t="str">
            <v>株式会社桜デザイン</v>
          </cell>
          <cell r="AH1487" t="str">
            <v>467-0816</v>
          </cell>
          <cell r="AI1487" t="str">
            <v>愛知県</v>
          </cell>
          <cell r="AJ1487" t="str">
            <v>名古屋市瑞穂区牧町三丁目2番地の2</v>
          </cell>
          <cell r="AK1487" t="str">
            <v/>
          </cell>
          <cell r="AL1487" t="str">
            <v>052-770-6555</v>
          </cell>
          <cell r="AM1487" t="str">
            <v>⑥</v>
          </cell>
          <cell r="AN1487" t="str">
            <v>斉藤　努</v>
          </cell>
          <cell r="AO1487">
            <v>0</v>
          </cell>
          <cell r="AP1487">
            <v>1</v>
          </cell>
          <cell r="AS1487" t="str">
            <v>三菱</v>
          </cell>
          <cell r="AT1487">
            <v>44965</v>
          </cell>
          <cell r="BA1487" t="str">
            <v/>
          </cell>
          <cell r="BB1487" t="str">
            <v/>
          </cell>
          <cell r="BC1487" t="str">
            <v/>
          </cell>
          <cell r="BD1487" t="str">
            <v/>
          </cell>
          <cell r="BE1487" t="str">
            <v/>
          </cell>
          <cell r="BF1487" t="str">
            <v/>
          </cell>
          <cell r="BG1487" t="str">
            <v>9:30</v>
          </cell>
          <cell r="BH1487" t="str">
            <v>17:00</v>
          </cell>
          <cell r="BI1487" t="str">
            <v>9:00</v>
          </cell>
          <cell r="BJ1487" t="str">
            <v>17:10</v>
          </cell>
          <cell r="BK1487" t="str">
            <v/>
          </cell>
          <cell r="BL1487" t="str">
            <v/>
          </cell>
        </row>
        <row r="1488">
          <cell r="A1488" t="str">
            <v>日程変更</v>
          </cell>
          <cell r="B1488">
            <v>45044</v>
          </cell>
          <cell r="C1488">
            <v>45044</v>
          </cell>
          <cell r="F1488" t="str">
            <v>1300823</v>
          </cell>
          <cell r="G1488" t="str">
            <v>012</v>
          </cell>
          <cell r="H1488">
            <v>30</v>
          </cell>
          <cell r="I1488" t="str">
            <v>名古屋</v>
          </cell>
          <cell r="J1488" t="str">
            <v>名古屋国際会議場</v>
          </cell>
          <cell r="K1488" t="str">
            <v>234</v>
          </cell>
          <cell r="L1488">
            <v>45161</v>
          </cell>
          <cell r="M1488">
            <v>45162</v>
          </cell>
          <cell r="O1488" t="str">
            <v>名古屋</v>
          </cell>
          <cell r="P1488" t="str">
            <v>一般</v>
          </cell>
          <cell r="Q1488">
            <v>1</v>
          </cell>
          <cell r="R1488" t="str">
            <v>ゴトウ</v>
          </cell>
          <cell r="S1488" t="str">
            <v>スミヒト</v>
          </cell>
          <cell r="T1488" t="str">
            <v>ゴトウ　スミヒト</v>
          </cell>
          <cell r="U1488" t="str">
            <v>後藤</v>
          </cell>
          <cell r="V1488" t="str">
            <v>澄人</v>
          </cell>
          <cell r="W1488" t="str">
            <v>後藤　澄人</v>
          </cell>
          <cell r="X1488">
            <v>24637</v>
          </cell>
          <cell r="Y1488">
            <v>57</v>
          </cell>
          <cell r="Z1488" t="str">
            <v>561-0851</v>
          </cell>
          <cell r="AA1488" t="str">
            <v>大阪府</v>
          </cell>
          <cell r="AB1488" t="str">
            <v>豊中市服部元町2丁目9-11</v>
          </cell>
          <cell r="AC1488" t="str">
            <v>サンコーとKei 102</v>
          </cell>
          <cell r="AD1488" t="str">
            <v>090-7968-7838</v>
          </cell>
          <cell r="AE1488" t="str">
            <v>goto.sumihito@panasonic-homes.com</v>
          </cell>
          <cell r="AF1488" t="str">
            <v>パナソニックリフォーム株式会社</v>
          </cell>
          <cell r="AG1488" t="str">
            <v>中部支社 中部営業部　三重第三営業所</v>
          </cell>
          <cell r="AH1488" t="str">
            <v>514-0016</v>
          </cell>
          <cell r="AI1488" t="str">
            <v>三重県</v>
          </cell>
          <cell r="AJ1488" t="str">
            <v>津市乙部37-5</v>
          </cell>
          <cell r="AL1488" t="str">
            <v>059-223-2189</v>
          </cell>
          <cell r="AM1488" t="str">
            <v>⑥</v>
          </cell>
          <cell r="AN1488" t="str">
            <v>後藤　澄人</v>
          </cell>
          <cell r="AO1488">
            <v>1</v>
          </cell>
          <cell r="AP1488">
            <v>1</v>
          </cell>
          <cell r="AS1488" t="str">
            <v>一括</v>
          </cell>
          <cell r="BA1488" t="str">
            <v/>
          </cell>
          <cell r="BB1488" t="str">
            <v/>
          </cell>
          <cell r="BC1488" t="str">
            <v/>
          </cell>
          <cell r="BD1488" t="str">
            <v/>
          </cell>
          <cell r="BE1488" t="str">
            <v/>
          </cell>
          <cell r="BF1488" t="str">
            <v/>
          </cell>
          <cell r="BG1488" t="str">
            <v>9:30</v>
          </cell>
          <cell r="BH1488" t="str">
            <v>17:00</v>
          </cell>
          <cell r="BI1488" t="str">
            <v>9:00</v>
          </cell>
          <cell r="BJ1488" t="str">
            <v>17:10</v>
          </cell>
          <cell r="BK1488" t="str">
            <v/>
          </cell>
          <cell r="BL1488" t="str">
            <v/>
          </cell>
        </row>
        <row r="1489">
          <cell r="A1489" t="str">
            <v>23-1300823-013</v>
          </cell>
          <cell r="B1489">
            <v>45059</v>
          </cell>
          <cell r="C1489">
            <v>45061</v>
          </cell>
          <cell r="F1489" t="str">
            <v>1300823</v>
          </cell>
          <cell r="G1489" t="str">
            <v>013</v>
          </cell>
          <cell r="H1489">
            <v>30</v>
          </cell>
          <cell r="I1489" t="str">
            <v>名古屋</v>
          </cell>
          <cell r="J1489" t="str">
            <v>名古屋国際会議場</v>
          </cell>
          <cell r="K1489" t="str">
            <v>234</v>
          </cell>
          <cell r="L1489">
            <v>45161</v>
          </cell>
          <cell r="M1489">
            <v>45162</v>
          </cell>
          <cell r="O1489" t="str">
            <v>名古屋</v>
          </cell>
          <cell r="P1489" t="str">
            <v>一般</v>
          </cell>
          <cell r="Q1489">
            <v>1</v>
          </cell>
          <cell r="R1489" t="str">
            <v>サカモト</v>
          </cell>
          <cell r="S1489" t="str">
            <v>アスカ</v>
          </cell>
          <cell r="T1489" t="str">
            <v>サカモト　アスカ</v>
          </cell>
          <cell r="U1489" t="str">
            <v>坂元</v>
          </cell>
          <cell r="V1489" t="str">
            <v>明日香</v>
          </cell>
          <cell r="W1489" t="str">
            <v>坂元　明日香</v>
          </cell>
          <cell r="X1489">
            <v>30005</v>
          </cell>
          <cell r="Y1489">
            <v>42</v>
          </cell>
          <cell r="Z1489" t="str">
            <v>464-0031</v>
          </cell>
          <cell r="AA1489" t="str">
            <v>愛知県</v>
          </cell>
          <cell r="AB1489" t="str">
            <v>名古屋市千種区徳川山町6-2-26</v>
          </cell>
          <cell r="AC1489" t="str">
            <v>ラブナヒルズレジデンスアクアQ1003</v>
          </cell>
          <cell r="AD1489" t="str">
            <v>080-8746-7062</v>
          </cell>
          <cell r="AE1489" t="str">
            <v>a-kagawa@mitsui-designtec.co.jp</v>
          </cell>
          <cell r="AF1489" t="str">
            <v>三井デザインテック株式会社</v>
          </cell>
          <cell r="AG1489" t="str">
            <v>中部支店リフォームデザイン中部エリアグループ</v>
          </cell>
          <cell r="AH1489" t="str">
            <v>460-0004</v>
          </cell>
          <cell r="AI1489" t="str">
            <v>愛知県</v>
          </cell>
          <cell r="AJ1489" t="str">
            <v xml:space="preserve">名古屋市中区新栄町2-9 </v>
          </cell>
          <cell r="AK1489" t="str">
            <v>スカイオアシス栄6階</v>
          </cell>
          <cell r="AL1489" t="str">
            <v>052-951-4831</v>
          </cell>
          <cell r="AM1489" t="str">
            <v>⑥</v>
          </cell>
          <cell r="AN1489" t="str">
            <v>坂元　明日香</v>
          </cell>
          <cell r="AO1489">
            <v>1</v>
          </cell>
          <cell r="AP1489">
            <v>1</v>
          </cell>
          <cell r="AS1489" t="str">
            <v>三菱</v>
          </cell>
          <cell r="AT1489">
            <v>45070</v>
          </cell>
          <cell r="AZ1489" t="str">
            <v>修了証は自宅へ</v>
          </cell>
          <cell r="BA1489">
            <v>37</v>
          </cell>
          <cell r="BB1489" t="str">
            <v>○</v>
          </cell>
          <cell r="BC1489" t="str">
            <v>221300823013</v>
          </cell>
          <cell r="BD1489">
            <v>45162</v>
          </cell>
          <cell r="BE1489">
            <v>45169</v>
          </cell>
          <cell r="BF1489">
            <v>45180</v>
          </cell>
          <cell r="BG1489" t="str">
            <v>9:30</v>
          </cell>
          <cell r="BH1489" t="str">
            <v>17:00</v>
          </cell>
          <cell r="BI1489" t="str">
            <v>9:00</v>
          </cell>
          <cell r="BJ1489" t="str">
            <v>17:10</v>
          </cell>
          <cell r="BK1489" t="str">
            <v/>
          </cell>
          <cell r="BL1489" t="str">
            <v/>
          </cell>
        </row>
        <row r="1490">
          <cell r="A1490" t="str">
            <v>23-1300823-014</v>
          </cell>
          <cell r="B1490">
            <v>45068</v>
          </cell>
          <cell r="C1490">
            <v>45068</v>
          </cell>
          <cell r="F1490" t="str">
            <v>1300823</v>
          </cell>
          <cell r="G1490" t="str">
            <v>014</v>
          </cell>
          <cell r="H1490">
            <v>30</v>
          </cell>
          <cell r="I1490" t="str">
            <v>名古屋</v>
          </cell>
          <cell r="J1490" t="str">
            <v>名古屋国際会議場</v>
          </cell>
          <cell r="K1490" t="str">
            <v>234</v>
          </cell>
          <cell r="L1490">
            <v>45161</v>
          </cell>
          <cell r="M1490">
            <v>45162</v>
          </cell>
          <cell r="O1490" t="str">
            <v>名古屋</v>
          </cell>
          <cell r="P1490" t="str">
            <v>一般</v>
          </cell>
          <cell r="Q1490">
            <v>1</v>
          </cell>
          <cell r="R1490" t="str">
            <v>カトウ</v>
          </cell>
          <cell r="S1490" t="str">
            <v>コウジ</v>
          </cell>
          <cell r="T1490" t="str">
            <v>カトウ　コウジ</v>
          </cell>
          <cell r="U1490" t="str">
            <v>加藤</v>
          </cell>
          <cell r="V1490" t="str">
            <v>晃司</v>
          </cell>
          <cell r="W1490" t="str">
            <v>加藤　晃司</v>
          </cell>
          <cell r="X1490">
            <v>26320</v>
          </cell>
          <cell r="Y1490">
            <v>51</v>
          </cell>
          <cell r="Z1490" t="str">
            <v>455-0074</v>
          </cell>
          <cell r="AA1490" t="str">
            <v>愛知県</v>
          </cell>
          <cell r="AB1490" t="str">
            <v>名古屋市港区正保町3-27</v>
          </cell>
          <cell r="AC1490" t="str">
            <v/>
          </cell>
          <cell r="AD1490" t="str">
            <v>052-651-7131</v>
          </cell>
          <cell r="AE1490" t="str">
            <v>okesei-inf@okesei.co.jp</v>
          </cell>
          <cell r="AF1490" t="str">
            <v>株式会社　桶清</v>
          </cell>
          <cell r="AH1490" t="str">
            <v>455-0014</v>
          </cell>
          <cell r="AI1490" t="str">
            <v>愛知県</v>
          </cell>
          <cell r="AJ1490" t="str">
            <v>名古屋市港区港楽3丁目14-21</v>
          </cell>
          <cell r="AK1490" t="str">
            <v/>
          </cell>
          <cell r="AL1490" t="str">
            <v>052-651-7131</v>
          </cell>
          <cell r="AM1490" t="str">
            <v>①</v>
          </cell>
          <cell r="AN1490" t="str">
            <v>加藤　晃司</v>
          </cell>
          <cell r="AO1490">
            <v>1</v>
          </cell>
          <cell r="AP1490">
            <v>1</v>
          </cell>
          <cell r="AS1490" t="str">
            <v>三菱</v>
          </cell>
          <cell r="AT1490">
            <v>45071</v>
          </cell>
          <cell r="BA1490">
            <v>35</v>
          </cell>
          <cell r="BB1490" t="str">
            <v>○</v>
          </cell>
          <cell r="BC1490" t="str">
            <v>221300823014</v>
          </cell>
          <cell r="BD1490">
            <v>45162</v>
          </cell>
          <cell r="BE1490">
            <v>45169</v>
          </cell>
          <cell r="BF1490">
            <v>45180</v>
          </cell>
          <cell r="BG1490" t="str">
            <v>9:30</v>
          </cell>
          <cell r="BH1490" t="str">
            <v>17:00</v>
          </cell>
          <cell r="BI1490" t="str">
            <v>9:00</v>
          </cell>
          <cell r="BJ1490" t="str">
            <v>17:10</v>
          </cell>
          <cell r="BK1490" t="str">
            <v/>
          </cell>
          <cell r="BL1490" t="str">
            <v/>
          </cell>
        </row>
        <row r="1491">
          <cell r="A1491" t="str">
            <v>23-1300823-015</v>
          </cell>
          <cell r="B1491">
            <v>45066</v>
          </cell>
          <cell r="C1491">
            <v>45068</v>
          </cell>
          <cell r="F1491" t="str">
            <v>1300823</v>
          </cell>
          <cell r="G1491" t="str">
            <v>015</v>
          </cell>
          <cell r="H1491">
            <v>30</v>
          </cell>
          <cell r="I1491" t="str">
            <v>名古屋</v>
          </cell>
          <cell r="J1491" t="str">
            <v>名古屋国際会議場</v>
          </cell>
          <cell r="K1491" t="str">
            <v>234</v>
          </cell>
          <cell r="L1491">
            <v>45161</v>
          </cell>
          <cell r="M1491">
            <v>45162</v>
          </cell>
          <cell r="O1491" t="str">
            <v>名古屋</v>
          </cell>
          <cell r="P1491" t="str">
            <v>一般</v>
          </cell>
          <cell r="Q1491">
            <v>1</v>
          </cell>
          <cell r="R1491" t="str">
            <v>ツカモト</v>
          </cell>
          <cell r="S1491" t="str">
            <v>コウキ</v>
          </cell>
          <cell r="T1491" t="str">
            <v>ツカモト　コウキ</v>
          </cell>
          <cell r="U1491" t="str">
            <v>塚本</v>
          </cell>
          <cell r="V1491" t="str">
            <v>晃生</v>
          </cell>
          <cell r="W1491" t="str">
            <v>塚本　晃生</v>
          </cell>
          <cell r="X1491">
            <v>36136</v>
          </cell>
          <cell r="Y1491">
            <v>25</v>
          </cell>
          <cell r="Z1491" t="str">
            <v>591-8035</v>
          </cell>
          <cell r="AA1491" t="str">
            <v>大阪府</v>
          </cell>
          <cell r="AB1491" t="str">
            <v>堺市北区東上野芝町２丁５００ー１</v>
          </cell>
          <cell r="AC1491" t="str">
            <v>ファミールハイツ上野芝１－３０６</v>
          </cell>
          <cell r="AD1491" t="str">
            <v>080-9937-2408</v>
          </cell>
          <cell r="AE1491" t="str">
            <v>tsukamoto.koki@panasonic-homes.com</v>
          </cell>
          <cell r="AF1491" t="str">
            <v>パナソニックリフォーム株式会社</v>
          </cell>
          <cell r="AG1491" t="str">
            <v>中部支社中部営業部 三重第三営業所</v>
          </cell>
          <cell r="AH1491" t="str">
            <v>514-0016</v>
          </cell>
          <cell r="AI1491" t="str">
            <v>三重県</v>
          </cell>
          <cell r="AJ1491" t="str">
            <v>津市乙部37-5</v>
          </cell>
          <cell r="AL1491" t="str">
            <v>059-223-2189</v>
          </cell>
          <cell r="AM1491" t="str">
            <v>②</v>
          </cell>
          <cell r="AN1491" t="str">
            <v>塚本　晃生</v>
          </cell>
          <cell r="AO1491">
            <v>1</v>
          </cell>
          <cell r="AP1491">
            <v>1</v>
          </cell>
          <cell r="AS1491" t="str">
            <v>一括</v>
          </cell>
          <cell r="BA1491">
            <v>36</v>
          </cell>
          <cell r="BB1491" t="str">
            <v>○</v>
          </cell>
          <cell r="BC1491" t="str">
            <v>221300823015</v>
          </cell>
          <cell r="BD1491">
            <v>45162</v>
          </cell>
          <cell r="BE1491">
            <v>45169</v>
          </cell>
          <cell r="BF1491">
            <v>45180</v>
          </cell>
          <cell r="BG1491" t="str">
            <v>9:30</v>
          </cell>
          <cell r="BH1491" t="str">
            <v>17:00</v>
          </cell>
          <cell r="BI1491" t="str">
            <v>9:00</v>
          </cell>
          <cell r="BJ1491" t="str">
            <v>17:10</v>
          </cell>
          <cell r="BK1491" t="str">
            <v/>
          </cell>
          <cell r="BL1491" t="str">
            <v/>
          </cell>
        </row>
        <row r="1492">
          <cell r="A1492" t="str">
            <v>23-1300823-016</v>
          </cell>
          <cell r="B1492">
            <v>45071</v>
          </cell>
          <cell r="C1492">
            <v>45071</v>
          </cell>
          <cell r="F1492" t="str">
            <v>1300823</v>
          </cell>
          <cell r="G1492" t="str">
            <v>016</v>
          </cell>
          <cell r="H1492">
            <v>30</v>
          </cell>
          <cell r="I1492" t="str">
            <v>名古屋</v>
          </cell>
          <cell r="J1492" t="str">
            <v>名古屋国際会議場</v>
          </cell>
          <cell r="K1492" t="str">
            <v>234</v>
          </cell>
          <cell r="L1492">
            <v>45161</v>
          </cell>
          <cell r="M1492">
            <v>45162</v>
          </cell>
          <cell r="O1492" t="str">
            <v>名古屋</v>
          </cell>
          <cell r="P1492" t="str">
            <v>一般</v>
          </cell>
          <cell r="Q1492">
            <v>1</v>
          </cell>
          <cell r="R1492" t="str">
            <v>ナカムラ</v>
          </cell>
          <cell r="S1492" t="str">
            <v>ユキトシ</v>
          </cell>
          <cell r="T1492" t="str">
            <v>ナカムラ　ユキトシ</v>
          </cell>
          <cell r="U1492" t="str">
            <v>中村</v>
          </cell>
          <cell r="V1492" t="str">
            <v>幸俊</v>
          </cell>
          <cell r="W1492" t="str">
            <v>中村　幸俊</v>
          </cell>
          <cell r="X1492">
            <v>22816</v>
          </cell>
          <cell r="Y1492">
            <v>60</v>
          </cell>
          <cell r="Z1492" t="str">
            <v>488-0024</v>
          </cell>
          <cell r="AA1492" t="str">
            <v>愛知県</v>
          </cell>
          <cell r="AB1492" t="str">
            <v>尾張旭市井田町3丁目60番地</v>
          </cell>
          <cell r="AC1492" t="str">
            <v>ラビデンス尾張旭光和810</v>
          </cell>
          <cell r="AD1492" t="str">
            <v>080-6917-3634</v>
          </cell>
          <cell r="AE1492" t="str">
            <v>yu-nakamura@taikisha.co.jp</v>
          </cell>
          <cell r="AF1492" t="str">
            <v>株式会社大気社</v>
          </cell>
          <cell r="AG1492" t="str">
            <v>中部支店品質管理課</v>
          </cell>
          <cell r="AH1492" t="str">
            <v>460-0003</v>
          </cell>
          <cell r="AI1492" t="str">
            <v>愛知県</v>
          </cell>
          <cell r="AJ1492" t="str">
            <v>名古屋市中区錦2-2-2</v>
          </cell>
          <cell r="AK1492" t="str">
            <v>名古屋丸紅ビル</v>
          </cell>
          <cell r="AL1492" t="str">
            <v>052-211-1537</v>
          </cell>
          <cell r="AM1492" t="str">
            <v>⑥</v>
          </cell>
          <cell r="AN1492" t="str">
            <v>中村幸俊</v>
          </cell>
          <cell r="AO1492">
            <v>1</v>
          </cell>
          <cell r="AP1492">
            <v>0</v>
          </cell>
          <cell r="AS1492" t="str">
            <v>三菱</v>
          </cell>
          <cell r="AT1492">
            <v>45072</v>
          </cell>
          <cell r="BA1492">
            <v>40</v>
          </cell>
          <cell r="BB1492" t="str">
            <v>○</v>
          </cell>
          <cell r="BC1492" t="str">
            <v>221300823016</v>
          </cell>
          <cell r="BD1492">
            <v>45162</v>
          </cell>
          <cell r="BE1492">
            <v>45169</v>
          </cell>
          <cell r="BF1492">
            <v>45180</v>
          </cell>
          <cell r="BG1492" t="str">
            <v>9:30</v>
          </cell>
          <cell r="BH1492" t="str">
            <v>17:00</v>
          </cell>
          <cell r="BI1492" t="str">
            <v>9:00</v>
          </cell>
          <cell r="BJ1492" t="str">
            <v>17:10</v>
          </cell>
          <cell r="BK1492" t="str">
            <v/>
          </cell>
          <cell r="BL1492" t="str">
            <v/>
          </cell>
        </row>
        <row r="1493">
          <cell r="A1493" t="str">
            <v>23-1300823-017</v>
          </cell>
          <cell r="B1493">
            <v>45058</v>
          </cell>
          <cell r="C1493">
            <v>45086</v>
          </cell>
          <cell r="F1493" t="str">
            <v>1300823</v>
          </cell>
          <cell r="G1493" t="str">
            <v>017</v>
          </cell>
          <cell r="H1493">
            <v>30</v>
          </cell>
          <cell r="I1493" t="str">
            <v>名古屋</v>
          </cell>
          <cell r="J1493" t="str">
            <v>名古屋国際会議場</v>
          </cell>
          <cell r="K1493" t="str">
            <v>234</v>
          </cell>
          <cell r="L1493">
            <v>45161</v>
          </cell>
          <cell r="M1493">
            <v>45162</v>
          </cell>
          <cell r="O1493" t="str">
            <v>名古屋</v>
          </cell>
          <cell r="P1493" t="str">
            <v>一般</v>
          </cell>
          <cell r="Q1493">
            <v>1</v>
          </cell>
          <cell r="R1493" t="str">
            <v>センダ</v>
          </cell>
          <cell r="S1493" t="str">
            <v>トモヒサ</v>
          </cell>
          <cell r="T1493" t="str">
            <v>センダ　トモヒサ</v>
          </cell>
          <cell r="U1493" t="str">
            <v>仙田</v>
          </cell>
          <cell r="V1493" t="str">
            <v>朋久</v>
          </cell>
          <cell r="W1493" t="str">
            <v>仙田　朋久</v>
          </cell>
          <cell r="X1493">
            <v>26142</v>
          </cell>
          <cell r="Y1493">
            <v>51</v>
          </cell>
          <cell r="Z1493" t="str">
            <v>470-1131</v>
          </cell>
          <cell r="AA1493" t="str">
            <v>愛知県</v>
          </cell>
          <cell r="AB1493" t="str">
            <v>豊明市二村台1丁目16-1</v>
          </cell>
          <cell r="AC1493" t="str">
            <v/>
          </cell>
          <cell r="AD1493" t="str">
            <v>080-6134-7629</v>
          </cell>
          <cell r="AE1493" t="str">
            <v>t-senda@yamadahomes.jp</v>
          </cell>
          <cell r="AF1493" t="str">
            <v>株式会社ヤマダホームズ</v>
          </cell>
          <cell r="AG1493" t="str">
            <v>リフォーム事業本部</v>
          </cell>
          <cell r="AH1493" t="str">
            <v>370-0841</v>
          </cell>
          <cell r="AI1493" t="str">
            <v>群馬県</v>
          </cell>
          <cell r="AJ1493" t="str">
            <v>高崎市栄町1-1</v>
          </cell>
          <cell r="AK1493" t="str">
            <v/>
          </cell>
          <cell r="AM1493" t="str">
            <v>⑥</v>
          </cell>
          <cell r="AN1493" t="str">
            <v>仙田　朋久</v>
          </cell>
          <cell r="AO1493">
            <v>0</v>
          </cell>
          <cell r="AP1493">
            <v>1</v>
          </cell>
          <cell r="AS1493" t="str">
            <v>一括</v>
          </cell>
          <cell r="BA1493">
            <v>34</v>
          </cell>
          <cell r="BB1493" t="str">
            <v>○</v>
          </cell>
          <cell r="BC1493" t="str">
            <v>221300823017</v>
          </cell>
          <cell r="BD1493">
            <v>45162</v>
          </cell>
          <cell r="BE1493">
            <v>45169</v>
          </cell>
          <cell r="BF1493">
            <v>45180</v>
          </cell>
          <cell r="BG1493" t="str">
            <v>9:30</v>
          </cell>
          <cell r="BH1493" t="str">
            <v>17:00</v>
          </cell>
          <cell r="BI1493" t="str">
            <v>9:00</v>
          </cell>
          <cell r="BJ1493" t="str">
            <v>17:10</v>
          </cell>
          <cell r="BK1493" t="str">
            <v/>
          </cell>
          <cell r="BL1493" t="str">
            <v/>
          </cell>
        </row>
        <row r="1494">
          <cell r="A1494" t="str">
            <v>23-1300823-018</v>
          </cell>
          <cell r="B1494">
            <v>45058</v>
          </cell>
          <cell r="C1494">
            <v>45086</v>
          </cell>
          <cell r="F1494" t="str">
            <v>1300823</v>
          </cell>
          <cell r="G1494" t="str">
            <v>018</v>
          </cell>
          <cell r="H1494">
            <v>30</v>
          </cell>
          <cell r="I1494" t="str">
            <v>名古屋</v>
          </cell>
          <cell r="J1494" t="str">
            <v>名古屋国際会議場</v>
          </cell>
          <cell r="K1494" t="str">
            <v>234</v>
          </cell>
          <cell r="L1494">
            <v>45161</v>
          </cell>
          <cell r="M1494">
            <v>45162</v>
          </cell>
          <cell r="O1494" t="str">
            <v>名古屋</v>
          </cell>
          <cell r="P1494" t="str">
            <v>一般</v>
          </cell>
          <cell r="Q1494">
            <v>1</v>
          </cell>
          <cell r="R1494" t="str">
            <v>フジムラ</v>
          </cell>
          <cell r="S1494" t="str">
            <v>シンゴ</v>
          </cell>
          <cell r="T1494" t="str">
            <v>フジムラ　シンゴ</v>
          </cell>
          <cell r="U1494" t="str">
            <v>藤村</v>
          </cell>
          <cell r="V1494" t="str">
            <v>眞吾</v>
          </cell>
          <cell r="W1494" t="str">
            <v>藤村　眞吾</v>
          </cell>
          <cell r="X1494">
            <v>27792</v>
          </cell>
          <cell r="Y1494">
            <v>47</v>
          </cell>
          <cell r="Z1494" t="str">
            <v>426-0051</v>
          </cell>
          <cell r="AA1494" t="str">
            <v>静岡県</v>
          </cell>
          <cell r="AB1494" t="str">
            <v>藤枝市大洲5丁目20-2</v>
          </cell>
          <cell r="AC1494" t="str">
            <v/>
          </cell>
          <cell r="AD1494" t="str">
            <v>080-6226-4775</v>
          </cell>
          <cell r="AE1494" t="str">
            <v>s-fujimura@yamadahomes.jp</v>
          </cell>
          <cell r="AF1494" t="str">
            <v>株式会社ヤマダホームズ</v>
          </cell>
          <cell r="AG1494" t="str">
            <v>リフォーム事業本部</v>
          </cell>
          <cell r="AH1494" t="str">
            <v>370-0841</v>
          </cell>
          <cell r="AI1494" t="str">
            <v>群馬県</v>
          </cell>
          <cell r="AJ1494" t="str">
            <v>高崎市栄町1-1</v>
          </cell>
          <cell r="AK1494" t="str">
            <v/>
          </cell>
          <cell r="AL1494" t="str">
            <v>027-330-3313</v>
          </cell>
          <cell r="AM1494" t="str">
            <v>⑥</v>
          </cell>
          <cell r="AN1494" t="str">
            <v>藤村　眞吾</v>
          </cell>
          <cell r="AO1494">
            <v>0</v>
          </cell>
          <cell r="AP1494">
            <v>1</v>
          </cell>
          <cell r="AS1494" t="str">
            <v>一括</v>
          </cell>
          <cell r="BA1494">
            <v>39</v>
          </cell>
          <cell r="BB1494" t="str">
            <v>○</v>
          </cell>
          <cell r="BC1494" t="str">
            <v>221300823018</v>
          </cell>
          <cell r="BD1494">
            <v>45162</v>
          </cell>
          <cell r="BE1494">
            <v>45169</v>
          </cell>
          <cell r="BF1494">
            <v>45180</v>
          </cell>
          <cell r="BG1494" t="str">
            <v>9:30</v>
          </cell>
          <cell r="BH1494" t="str">
            <v>17:00</v>
          </cell>
          <cell r="BI1494" t="str">
            <v>9:00</v>
          </cell>
          <cell r="BJ1494" t="str">
            <v>17:10</v>
          </cell>
          <cell r="BK1494" t="str">
            <v/>
          </cell>
          <cell r="BL1494" t="str">
            <v/>
          </cell>
        </row>
        <row r="1495">
          <cell r="A1495" t="str">
            <v>23-1300823-019</v>
          </cell>
          <cell r="B1495">
            <v>45079</v>
          </cell>
          <cell r="C1495">
            <v>45096</v>
          </cell>
          <cell r="F1495" t="str">
            <v>1300823</v>
          </cell>
          <cell r="G1495" t="str">
            <v>019</v>
          </cell>
          <cell r="H1495">
            <v>30</v>
          </cell>
          <cell r="I1495" t="str">
            <v>名古屋</v>
          </cell>
          <cell r="J1495" t="str">
            <v>名古屋国際会議場</v>
          </cell>
          <cell r="K1495" t="str">
            <v>234</v>
          </cell>
          <cell r="L1495">
            <v>45161</v>
          </cell>
          <cell r="M1495">
            <v>45162</v>
          </cell>
          <cell r="O1495" t="str">
            <v>名古屋</v>
          </cell>
          <cell r="P1495" t="str">
            <v>一般</v>
          </cell>
          <cell r="Q1495">
            <v>1</v>
          </cell>
          <cell r="R1495" t="str">
            <v>マノ</v>
          </cell>
          <cell r="S1495" t="str">
            <v>カツタカ</v>
          </cell>
          <cell r="T1495" t="str">
            <v>マノ　カツタカ</v>
          </cell>
          <cell r="U1495" t="str">
            <v>真野</v>
          </cell>
          <cell r="V1495" t="str">
            <v>勝安</v>
          </cell>
          <cell r="W1495" t="str">
            <v>真野　勝安</v>
          </cell>
          <cell r="X1495">
            <v>29664</v>
          </cell>
          <cell r="Y1495">
            <v>43</v>
          </cell>
          <cell r="Z1495" t="str">
            <v>470-0125</v>
          </cell>
          <cell r="AA1495" t="str">
            <v>愛知県</v>
          </cell>
          <cell r="AB1495" t="str">
            <v>日進市赤池3丁目701</v>
          </cell>
          <cell r="AC1495" t="str">
            <v>アドリーム赤池1002</v>
          </cell>
          <cell r="AD1495" t="str">
            <v>090-1418-9588</v>
          </cell>
          <cell r="AE1495" t="str">
            <v>mano-ktsutaka@yasue.co.jp</v>
          </cell>
          <cell r="AF1495" t="str">
            <v>株式会社　安江工務店</v>
          </cell>
          <cell r="AG1495" t="str">
            <v>住宅リフォーム事業部</v>
          </cell>
          <cell r="AH1495" t="str">
            <v>471-0034</v>
          </cell>
          <cell r="AI1495" t="str">
            <v>愛知県</v>
          </cell>
          <cell r="AJ1495" t="str">
            <v>豊田市小坂本町5-13-5</v>
          </cell>
          <cell r="AL1495" t="str">
            <v>0565-35-3300</v>
          </cell>
          <cell r="AM1495" t="str">
            <v>①</v>
          </cell>
          <cell r="AN1495" t="str">
            <v>真野　勝安</v>
          </cell>
          <cell r="AO1495">
            <v>0</v>
          </cell>
          <cell r="AP1495">
            <v>1</v>
          </cell>
          <cell r="AS1495" t="str">
            <v>三菱</v>
          </cell>
          <cell r="AT1495">
            <v>45110</v>
          </cell>
          <cell r="BA1495">
            <v>36</v>
          </cell>
          <cell r="BB1495" t="str">
            <v>○</v>
          </cell>
          <cell r="BC1495" t="str">
            <v>221300823019</v>
          </cell>
          <cell r="BD1495">
            <v>45162</v>
          </cell>
          <cell r="BE1495">
            <v>45169</v>
          </cell>
          <cell r="BF1495">
            <v>45180</v>
          </cell>
          <cell r="BG1495" t="str">
            <v>9:30</v>
          </cell>
          <cell r="BH1495" t="str">
            <v>17:00</v>
          </cell>
          <cell r="BI1495" t="str">
            <v>9:00</v>
          </cell>
          <cell r="BJ1495" t="str">
            <v>17:10</v>
          </cell>
          <cell r="BK1495" t="str">
            <v/>
          </cell>
          <cell r="BL1495" t="str">
            <v/>
          </cell>
        </row>
        <row r="1496">
          <cell r="A1496" t="str">
            <v>日程変更</v>
          </cell>
          <cell r="B1496">
            <v>45077</v>
          </cell>
          <cell r="C1496">
            <v>45096</v>
          </cell>
          <cell r="F1496" t="str">
            <v>1300823</v>
          </cell>
          <cell r="G1496" t="str">
            <v>020</v>
          </cell>
          <cell r="H1496">
            <v>30</v>
          </cell>
          <cell r="I1496" t="str">
            <v>名古屋</v>
          </cell>
          <cell r="J1496" t="str">
            <v>名古屋国際会議場</v>
          </cell>
          <cell r="K1496" t="str">
            <v>234</v>
          </cell>
          <cell r="L1496">
            <v>45161</v>
          </cell>
          <cell r="M1496">
            <v>45162</v>
          </cell>
          <cell r="O1496" t="str">
            <v>名古屋</v>
          </cell>
          <cell r="P1496" t="str">
            <v>一般</v>
          </cell>
          <cell r="Q1496">
            <v>1</v>
          </cell>
          <cell r="R1496" t="str">
            <v>イマダ</v>
          </cell>
          <cell r="S1496" t="str">
            <v>ユミ</v>
          </cell>
          <cell r="T1496" t="str">
            <v>イマダ　ユミ</v>
          </cell>
          <cell r="U1496" t="str">
            <v>今田</v>
          </cell>
          <cell r="V1496" t="str">
            <v>優美</v>
          </cell>
          <cell r="W1496" t="str">
            <v>今田　優美</v>
          </cell>
          <cell r="X1496">
            <v>27913</v>
          </cell>
          <cell r="Y1496">
            <v>48</v>
          </cell>
          <cell r="Z1496" t="str">
            <v>467-0065</v>
          </cell>
          <cell r="AA1496" t="str">
            <v>愛知県</v>
          </cell>
          <cell r="AB1496" t="str">
            <v>名古屋市瑞穂区松園町1丁目87番地1</v>
          </cell>
          <cell r="AD1496" t="str">
            <v>090-2925-3212</v>
          </cell>
          <cell r="AE1496" t="str">
            <v>yumoyuno8167@gmail.com</v>
          </cell>
          <cell r="AF1496" t="str">
            <v>株式会社　安江工務店</v>
          </cell>
          <cell r="AG1496" t="str">
            <v>御器所店</v>
          </cell>
          <cell r="AH1496" t="str">
            <v>466-0015</v>
          </cell>
          <cell r="AI1496" t="str">
            <v>愛知県</v>
          </cell>
          <cell r="AJ1496" t="str">
            <v>名古屋市昭和区御器所通3-8-1</v>
          </cell>
          <cell r="AL1496" t="str">
            <v>052-842-1500</v>
          </cell>
          <cell r="AM1496" t="str">
            <v>①</v>
          </cell>
          <cell r="AN1496" t="str">
            <v>今田　優美</v>
          </cell>
          <cell r="AO1496">
            <v>1</v>
          </cell>
          <cell r="AP1496">
            <v>1</v>
          </cell>
          <cell r="AS1496" t="str">
            <v>三菱</v>
          </cell>
          <cell r="AT1496">
            <v>45110</v>
          </cell>
          <cell r="BA1496" t="str">
            <v/>
          </cell>
          <cell r="BB1496" t="str">
            <v/>
          </cell>
          <cell r="BC1496" t="str">
            <v/>
          </cell>
          <cell r="BD1496" t="str">
            <v/>
          </cell>
          <cell r="BE1496" t="str">
            <v/>
          </cell>
          <cell r="BF1496" t="str">
            <v/>
          </cell>
          <cell r="BG1496" t="str">
            <v>9:30</v>
          </cell>
          <cell r="BH1496" t="str">
            <v>17:00</v>
          </cell>
          <cell r="BI1496" t="str">
            <v>9:00</v>
          </cell>
          <cell r="BJ1496" t="str">
            <v>17:10</v>
          </cell>
          <cell r="BK1496" t="str">
            <v/>
          </cell>
          <cell r="BL1496" t="str">
            <v/>
          </cell>
        </row>
        <row r="1497">
          <cell r="A1497" t="str">
            <v>23-1300823-021</v>
          </cell>
          <cell r="B1497">
            <v>45083</v>
          </cell>
          <cell r="C1497">
            <v>45096</v>
          </cell>
          <cell r="F1497" t="str">
            <v>1300823</v>
          </cell>
          <cell r="G1497" t="str">
            <v>021</v>
          </cell>
          <cell r="H1497">
            <v>30</v>
          </cell>
          <cell r="I1497" t="str">
            <v>名古屋</v>
          </cell>
          <cell r="J1497" t="str">
            <v>名古屋国際会議場</v>
          </cell>
          <cell r="K1497" t="str">
            <v>234</v>
          </cell>
          <cell r="L1497">
            <v>45161</v>
          </cell>
          <cell r="M1497">
            <v>45162</v>
          </cell>
          <cell r="O1497" t="str">
            <v>名古屋</v>
          </cell>
          <cell r="P1497" t="str">
            <v>一般</v>
          </cell>
          <cell r="Q1497">
            <v>1</v>
          </cell>
          <cell r="R1497" t="str">
            <v>ヒヅカ</v>
          </cell>
          <cell r="S1497" t="str">
            <v>ヒロノリ</v>
          </cell>
          <cell r="T1497" t="str">
            <v>ヒヅカ　ヒロノリ</v>
          </cell>
          <cell r="U1497" t="str">
            <v>肥塚</v>
          </cell>
          <cell r="V1497" t="str">
            <v>裕紀</v>
          </cell>
          <cell r="W1497" t="str">
            <v>肥塚　裕紀</v>
          </cell>
          <cell r="X1497">
            <v>33579</v>
          </cell>
          <cell r="Y1497">
            <v>32</v>
          </cell>
          <cell r="Z1497" t="str">
            <v>490-1222</v>
          </cell>
          <cell r="AA1497" t="str">
            <v>愛知県</v>
          </cell>
          <cell r="AB1497" t="str">
            <v>あま市木田南3-2-10</v>
          </cell>
          <cell r="AD1497" t="str">
            <v>080-2623-2133</v>
          </cell>
          <cell r="AE1497" t="str">
            <v>h-hizuka@yasue.co.jp</v>
          </cell>
          <cell r="AF1497" t="str">
            <v>株式会社　安江工務店</v>
          </cell>
          <cell r="AG1497" t="str">
            <v>緑店</v>
          </cell>
          <cell r="AH1497" t="str">
            <v>458-0023</v>
          </cell>
          <cell r="AI1497" t="str">
            <v>愛知県</v>
          </cell>
          <cell r="AJ1497" t="str">
            <v>名古屋市緑区鴻仏目1-110</v>
          </cell>
          <cell r="AL1497" t="str">
            <v>052-879-3300</v>
          </cell>
          <cell r="AM1497" t="str">
            <v>①</v>
          </cell>
          <cell r="AN1497" t="str">
            <v>肥塚　裕紀</v>
          </cell>
          <cell r="AO1497">
            <v>1</v>
          </cell>
          <cell r="AP1497">
            <v>1</v>
          </cell>
          <cell r="AS1497" t="str">
            <v>三菱</v>
          </cell>
          <cell r="AT1497">
            <v>45110</v>
          </cell>
          <cell r="BA1497">
            <v>40</v>
          </cell>
          <cell r="BB1497" t="str">
            <v>○</v>
          </cell>
          <cell r="BC1497" t="str">
            <v>221300823021</v>
          </cell>
          <cell r="BD1497">
            <v>45162</v>
          </cell>
          <cell r="BE1497">
            <v>45169</v>
          </cell>
          <cell r="BF1497">
            <v>45180</v>
          </cell>
          <cell r="BG1497" t="str">
            <v>9:30</v>
          </cell>
          <cell r="BH1497" t="str">
            <v>17:00</v>
          </cell>
          <cell r="BI1497" t="str">
            <v>9:00</v>
          </cell>
          <cell r="BJ1497" t="str">
            <v>17:10</v>
          </cell>
          <cell r="BK1497" t="str">
            <v/>
          </cell>
          <cell r="BL1497" t="str">
            <v/>
          </cell>
        </row>
        <row r="1498">
          <cell r="A1498" t="str">
            <v>23-1300823-022</v>
          </cell>
          <cell r="B1498">
            <v>45079</v>
          </cell>
          <cell r="C1498">
            <v>45096</v>
          </cell>
          <cell r="F1498" t="str">
            <v>1300823</v>
          </cell>
          <cell r="G1498" t="str">
            <v>022</v>
          </cell>
          <cell r="H1498">
            <v>30</v>
          </cell>
          <cell r="I1498" t="str">
            <v>名古屋</v>
          </cell>
          <cell r="J1498" t="str">
            <v>名古屋国際会議場</v>
          </cell>
          <cell r="K1498" t="str">
            <v>234</v>
          </cell>
          <cell r="L1498">
            <v>45161</v>
          </cell>
          <cell r="M1498">
            <v>45162</v>
          </cell>
          <cell r="O1498" t="str">
            <v>名古屋</v>
          </cell>
          <cell r="P1498" t="str">
            <v>一般</v>
          </cell>
          <cell r="Q1498">
            <v>1</v>
          </cell>
          <cell r="R1498" t="str">
            <v>タカノ</v>
          </cell>
          <cell r="S1498" t="str">
            <v>ケンイチ</v>
          </cell>
          <cell r="T1498" t="str">
            <v>タカノ　ケンイチ</v>
          </cell>
          <cell r="U1498" t="str">
            <v>髙野</v>
          </cell>
          <cell r="V1498" t="str">
            <v>健一</v>
          </cell>
          <cell r="W1498" t="str">
            <v>髙野　健一</v>
          </cell>
          <cell r="X1498">
            <v>26871</v>
          </cell>
          <cell r="Y1498">
            <v>51</v>
          </cell>
          <cell r="Z1498" t="str">
            <v>486-0852</v>
          </cell>
          <cell r="AA1498" t="str">
            <v>愛知県</v>
          </cell>
          <cell r="AB1498" t="str">
            <v>春日井市下市場町1-7-25</v>
          </cell>
          <cell r="AD1498" t="str">
            <v>090-3254-1171</v>
          </cell>
          <cell r="AE1498" t="str">
            <v>k-takano@yasue.co.jp</v>
          </cell>
          <cell r="AF1498" t="str">
            <v>株式会社　安江工務店</v>
          </cell>
          <cell r="AG1498" t="str">
            <v>瀬戸尾張旭店</v>
          </cell>
          <cell r="AH1498" t="str">
            <v>488-0802</v>
          </cell>
          <cell r="AI1498" t="str">
            <v>愛知県</v>
          </cell>
          <cell r="AJ1498" t="str">
            <v>尾張旭市東大道町曽我廻間2256-1</v>
          </cell>
          <cell r="AL1498" t="str">
            <v>0561-54-4400</v>
          </cell>
          <cell r="AM1498" t="str">
            <v>①</v>
          </cell>
          <cell r="AN1498" t="str">
            <v>髙野　健一</v>
          </cell>
          <cell r="AO1498">
            <v>1</v>
          </cell>
          <cell r="AP1498">
            <v>1</v>
          </cell>
          <cell r="AS1498" t="str">
            <v>三菱</v>
          </cell>
          <cell r="AT1498">
            <v>45110</v>
          </cell>
          <cell r="BA1498">
            <v>37</v>
          </cell>
          <cell r="BB1498" t="str">
            <v>○</v>
          </cell>
          <cell r="BC1498" t="str">
            <v>221300823022</v>
          </cell>
          <cell r="BD1498">
            <v>45162</v>
          </cell>
          <cell r="BE1498">
            <v>45169</v>
          </cell>
          <cell r="BF1498">
            <v>45180</v>
          </cell>
          <cell r="BG1498" t="str">
            <v>9:30</v>
          </cell>
          <cell r="BH1498" t="str">
            <v>17:00</v>
          </cell>
          <cell r="BI1498" t="str">
            <v>9:00</v>
          </cell>
          <cell r="BJ1498" t="str">
            <v>17:10</v>
          </cell>
          <cell r="BK1498" t="str">
            <v/>
          </cell>
          <cell r="BL1498" t="str">
            <v/>
          </cell>
        </row>
        <row r="1499">
          <cell r="A1499" t="str">
            <v>23-1300823-023</v>
          </cell>
          <cell r="B1499">
            <v>45128</v>
          </cell>
          <cell r="C1499">
            <v>45131</v>
          </cell>
          <cell r="F1499" t="str">
            <v>1300823</v>
          </cell>
          <cell r="G1499" t="str">
            <v>023</v>
          </cell>
          <cell r="H1499">
            <v>30</v>
          </cell>
          <cell r="I1499" t="str">
            <v>名古屋</v>
          </cell>
          <cell r="J1499" t="str">
            <v>名古屋国際会議場</v>
          </cell>
          <cell r="K1499" t="str">
            <v>234</v>
          </cell>
          <cell r="L1499">
            <v>45161</v>
          </cell>
          <cell r="M1499">
            <v>45162</v>
          </cell>
          <cell r="O1499" t="str">
            <v>名古屋</v>
          </cell>
          <cell r="P1499" t="str">
            <v>一般</v>
          </cell>
          <cell r="Q1499">
            <v>1</v>
          </cell>
          <cell r="R1499" t="str">
            <v>シバタ</v>
          </cell>
          <cell r="S1499" t="str">
            <v>コウダイ</v>
          </cell>
          <cell r="T1499" t="str">
            <v>シバタ　コウダイ</v>
          </cell>
          <cell r="U1499" t="str">
            <v>柴田</v>
          </cell>
          <cell r="V1499" t="str">
            <v>広大</v>
          </cell>
          <cell r="W1499" t="str">
            <v>柴田　広大</v>
          </cell>
          <cell r="X1499">
            <v>31057</v>
          </cell>
          <cell r="Y1499">
            <v>39</v>
          </cell>
          <cell r="Z1499" t="str">
            <v>509-0115</v>
          </cell>
          <cell r="AA1499" t="str">
            <v>岐阜県</v>
          </cell>
          <cell r="AB1499" t="str">
            <v>各務原市緑苑南1丁目61</v>
          </cell>
          <cell r="AD1499" t="str">
            <v>090-7049-1361</v>
          </cell>
          <cell r="AE1499" t="str">
            <v>shibata.sorich@gmail.com</v>
          </cell>
          <cell r="AF1499" t="str">
            <v>株式会社ソリッチ</v>
          </cell>
          <cell r="AH1499" t="str">
            <v>452-0806</v>
          </cell>
          <cell r="AI1499" t="str">
            <v>愛知県</v>
          </cell>
          <cell r="AJ1499" t="str">
            <v>名古屋市西区五才美町53</v>
          </cell>
          <cell r="AL1499" t="str">
            <v>052-509-2331</v>
          </cell>
          <cell r="AM1499" t="str">
            <v>②</v>
          </cell>
          <cell r="AN1499" t="str">
            <v>柴田　広大</v>
          </cell>
          <cell r="AO1499">
            <v>1</v>
          </cell>
          <cell r="AP1499">
            <v>1</v>
          </cell>
          <cell r="AS1499" t="str">
            <v>三菱</v>
          </cell>
          <cell r="AT1499">
            <v>45132</v>
          </cell>
          <cell r="BA1499">
            <v>38</v>
          </cell>
          <cell r="BB1499" t="str">
            <v>○</v>
          </cell>
          <cell r="BC1499" t="str">
            <v>221300823023</v>
          </cell>
          <cell r="BD1499">
            <v>45162</v>
          </cell>
          <cell r="BE1499">
            <v>45169</v>
          </cell>
          <cell r="BF1499">
            <v>45180</v>
          </cell>
          <cell r="BG1499" t="str">
            <v>9:30</v>
          </cell>
          <cell r="BH1499" t="str">
            <v>17:00</v>
          </cell>
          <cell r="BI1499" t="str">
            <v>9:00</v>
          </cell>
          <cell r="BJ1499" t="str">
            <v>17:10</v>
          </cell>
          <cell r="BK1499" t="str">
            <v/>
          </cell>
          <cell r="BL1499" t="str">
            <v/>
          </cell>
        </row>
        <row r="1500">
          <cell r="A1500" t="str">
            <v>23-1300823-024</v>
          </cell>
          <cell r="B1500">
            <v>45138</v>
          </cell>
          <cell r="C1500">
            <v>45139</v>
          </cell>
          <cell r="F1500" t="str">
            <v>1300823</v>
          </cell>
          <cell r="G1500" t="str">
            <v>024</v>
          </cell>
          <cell r="H1500">
            <v>30</v>
          </cell>
          <cell r="I1500" t="str">
            <v>名古屋</v>
          </cell>
          <cell r="J1500" t="str">
            <v>名古屋国際会議場</v>
          </cell>
          <cell r="K1500" t="str">
            <v>234</v>
          </cell>
          <cell r="L1500">
            <v>45161</v>
          </cell>
          <cell r="M1500">
            <v>45162</v>
          </cell>
          <cell r="O1500" t="str">
            <v>名古屋</v>
          </cell>
          <cell r="P1500" t="str">
            <v>一般</v>
          </cell>
          <cell r="Q1500">
            <v>1</v>
          </cell>
          <cell r="R1500" t="str">
            <v>ニホンマツ</v>
          </cell>
          <cell r="S1500" t="str">
            <v>ヤスヒロ</v>
          </cell>
          <cell r="T1500" t="str">
            <v>ニホンマツ　ヤスヒロ</v>
          </cell>
          <cell r="U1500" t="str">
            <v>二本松</v>
          </cell>
          <cell r="V1500" t="str">
            <v>康弘</v>
          </cell>
          <cell r="W1500" t="str">
            <v>二本松　康弘</v>
          </cell>
          <cell r="X1500">
            <v>27711</v>
          </cell>
          <cell r="Y1500">
            <v>47</v>
          </cell>
          <cell r="Z1500" t="str">
            <v>444-2355</v>
          </cell>
          <cell r="AA1500" t="str">
            <v>愛知県</v>
          </cell>
          <cell r="AB1500" t="str">
            <v>豊田市近岡町小原24－4</v>
          </cell>
          <cell r="AC1500" t="str">
            <v/>
          </cell>
          <cell r="AD1500" t="str">
            <v>080-2482-1785</v>
          </cell>
          <cell r="AE1500" t="str">
            <v xml:space="preserve"> nihonmatsu.yasuhiro@panasonic-homes.com</v>
          </cell>
          <cell r="AF1500" t="str">
            <v>パナソニックリフォーム株式会社</v>
          </cell>
          <cell r="AG1500" t="str">
            <v>中部支社</v>
          </cell>
          <cell r="AH1500" t="str">
            <v>465-0093</v>
          </cell>
          <cell r="AI1500" t="str">
            <v>愛知県</v>
          </cell>
          <cell r="AJ1500" t="str">
            <v>名古屋市名東区一社1丁目83番地</v>
          </cell>
          <cell r="AK1500" t="str">
            <v>4階</v>
          </cell>
          <cell r="AL1500" t="str">
            <v>052-856-8746</v>
          </cell>
          <cell r="AM1500" t="str">
            <v>①</v>
          </cell>
          <cell r="AN1500" t="str">
            <v>二本松康弘</v>
          </cell>
          <cell r="AO1500">
            <v>1</v>
          </cell>
          <cell r="AP1500">
            <v>1</v>
          </cell>
          <cell r="AS1500" t="str">
            <v>一括</v>
          </cell>
          <cell r="BA1500">
            <v>39</v>
          </cell>
          <cell r="BB1500" t="str">
            <v>○</v>
          </cell>
          <cell r="BC1500" t="str">
            <v>221300823024</v>
          </cell>
          <cell r="BD1500">
            <v>45162</v>
          </cell>
          <cell r="BE1500">
            <v>45169</v>
          </cell>
          <cell r="BF1500">
            <v>45180</v>
          </cell>
          <cell r="BG1500" t="str">
            <v>9:30</v>
          </cell>
          <cell r="BH1500" t="str">
            <v>17:00</v>
          </cell>
          <cell r="BI1500" t="str">
            <v>9:00</v>
          </cell>
          <cell r="BJ1500" t="str">
            <v>17:10</v>
          </cell>
          <cell r="BK1500" t="str">
            <v/>
          </cell>
          <cell r="BL1500" t="str">
            <v/>
          </cell>
        </row>
        <row r="1501">
          <cell r="A1501" t="str">
            <v>23-1300823-025</v>
          </cell>
          <cell r="B1501">
            <v>45138</v>
          </cell>
          <cell r="C1501">
            <v>45139</v>
          </cell>
          <cell r="F1501" t="str">
            <v>1300823</v>
          </cell>
          <cell r="G1501" t="str">
            <v>025</v>
          </cell>
          <cell r="H1501">
            <v>30</v>
          </cell>
          <cell r="I1501" t="str">
            <v>名古屋</v>
          </cell>
          <cell r="J1501" t="str">
            <v>名古屋国際会議場</v>
          </cell>
          <cell r="K1501" t="str">
            <v>234</v>
          </cell>
          <cell r="L1501">
            <v>45161</v>
          </cell>
          <cell r="M1501">
            <v>45162</v>
          </cell>
          <cell r="O1501" t="str">
            <v>名古屋</v>
          </cell>
          <cell r="P1501" t="str">
            <v>一般</v>
          </cell>
          <cell r="Q1501">
            <v>1</v>
          </cell>
          <cell r="R1501" t="str">
            <v>ヤマダ</v>
          </cell>
          <cell r="S1501" t="str">
            <v>ヨシヒサ</v>
          </cell>
          <cell r="T1501" t="str">
            <v>ヤマダ　ヨシヒサ</v>
          </cell>
          <cell r="U1501" t="str">
            <v>山田</v>
          </cell>
          <cell r="V1501" t="str">
            <v>能久</v>
          </cell>
          <cell r="W1501" t="str">
            <v>山田　能久</v>
          </cell>
          <cell r="X1501">
            <v>32934</v>
          </cell>
          <cell r="Y1501">
            <v>33</v>
          </cell>
          <cell r="Z1501" t="str">
            <v>497-0012</v>
          </cell>
          <cell r="AA1501" t="str">
            <v>愛知県</v>
          </cell>
          <cell r="AB1501" t="str">
            <v>あま市七宝町下田江東本町65-1</v>
          </cell>
          <cell r="AC1501" t="str">
            <v/>
          </cell>
          <cell r="AD1501" t="str">
            <v>090-9091-4324</v>
          </cell>
          <cell r="AE1501" t="str">
            <v xml:space="preserve"> yamada.yoshihisa@panasonic-homes.com</v>
          </cell>
          <cell r="AF1501" t="str">
            <v>パナソニックリフォーム株式会社</v>
          </cell>
          <cell r="AG1501" t="str">
            <v>中部支社</v>
          </cell>
          <cell r="AH1501" t="str">
            <v>465-0093</v>
          </cell>
          <cell r="AI1501" t="str">
            <v>愛知県</v>
          </cell>
          <cell r="AJ1501" t="str">
            <v>名古屋市名東区一社1丁目83番地</v>
          </cell>
          <cell r="AK1501" t="str">
            <v>4階</v>
          </cell>
          <cell r="AL1501" t="str">
            <v>052-856-8746</v>
          </cell>
          <cell r="AM1501" t="str">
            <v>①</v>
          </cell>
          <cell r="AN1501" t="str">
            <v>山田　能久</v>
          </cell>
          <cell r="AO1501">
            <v>1</v>
          </cell>
          <cell r="AP1501">
            <v>1</v>
          </cell>
          <cell r="AS1501" t="str">
            <v>一括</v>
          </cell>
          <cell r="BA1501">
            <v>37</v>
          </cell>
          <cell r="BB1501" t="str">
            <v>○</v>
          </cell>
          <cell r="BC1501" t="str">
            <v>221300823025</v>
          </cell>
          <cell r="BD1501">
            <v>45162</v>
          </cell>
          <cell r="BE1501">
            <v>45169</v>
          </cell>
          <cell r="BF1501">
            <v>45180</v>
          </cell>
          <cell r="BG1501" t="str">
            <v>9:30</v>
          </cell>
          <cell r="BH1501" t="str">
            <v>17:00</v>
          </cell>
          <cell r="BI1501" t="str">
            <v>9:00</v>
          </cell>
          <cell r="BJ1501" t="str">
            <v>17:10</v>
          </cell>
          <cell r="BK1501" t="str">
            <v/>
          </cell>
          <cell r="BL1501" t="str">
            <v/>
          </cell>
        </row>
        <row r="1502">
          <cell r="A1502" t="str">
            <v>23-1300823-026</v>
          </cell>
          <cell r="B1502">
            <v>45138</v>
          </cell>
          <cell r="C1502">
            <v>45141</v>
          </cell>
          <cell r="F1502" t="str">
            <v>1300823</v>
          </cell>
          <cell r="G1502" t="str">
            <v>026</v>
          </cell>
          <cell r="H1502">
            <v>30</v>
          </cell>
          <cell r="I1502" t="str">
            <v>名古屋</v>
          </cell>
          <cell r="J1502" t="str">
            <v>名古屋国際会議場</v>
          </cell>
          <cell r="K1502" t="str">
            <v>234</v>
          </cell>
          <cell r="L1502">
            <v>45161</v>
          </cell>
          <cell r="M1502">
            <v>45162</v>
          </cell>
          <cell r="O1502" t="str">
            <v>名古屋</v>
          </cell>
          <cell r="P1502" t="str">
            <v>一般</v>
          </cell>
          <cell r="Q1502">
            <v>1</v>
          </cell>
          <cell r="R1502" t="str">
            <v>イケダ</v>
          </cell>
          <cell r="S1502" t="str">
            <v>コウヘイ</v>
          </cell>
          <cell r="T1502" t="str">
            <v>イケダ　コウヘイ</v>
          </cell>
          <cell r="U1502" t="str">
            <v>池田</v>
          </cell>
          <cell r="V1502" t="str">
            <v>耕平</v>
          </cell>
          <cell r="W1502" t="str">
            <v>池田　耕平</v>
          </cell>
          <cell r="X1502">
            <v>27422</v>
          </cell>
          <cell r="Y1502">
            <v>49</v>
          </cell>
          <cell r="Z1502" t="str">
            <v>514-0034</v>
          </cell>
          <cell r="AA1502" t="str">
            <v>三重県</v>
          </cell>
          <cell r="AB1502" t="str">
            <v>津市南丸之内1-13</v>
          </cell>
          <cell r="AC1502" t="str">
            <v>ソレイユコートS102</v>
          </cell>
          <cell r="AD1502" t="str">
            <v>080-8944-8980</v>
          </cell>
          <cell r="AE1502" t="str">
            <v>ikeda.kohei@panasonic-homes.com</v>
          </cell>
          <cell r="AF1502" t="str">
            <v>パナソニックリフォーム株式会社</v>
          </cell>
          <cell r="AG1502" t="str">
            <v>中部支社</v>
          </cell>
          <cell r="AH1502" t="str">
            <v>514-0016</v>
          </cell>
          <cell r="AI1502" t="str">
            <v>三重県</v>
          </cell>
          <cell r="AJ1502" t="str">
            <v>津市乙部37-5</v>
          </cell>
          <cell r="AL1502" t="str">
            <v>059-223-2189</v>
          </cell>
          <cell r="AM1502" t="str">
            <v>①</v>
          </cell>
          <cell r="AN1502" t="str">
            <v>池田　耕平</v>
          </cell>
          <cell r="AO1502">
            <v>1</v>
          </cell>
          <cell r="AP1502">
            <v>1</v>
          </cell>
          <cell r="AS1502" t="str">
            <v>一括</v>
          </cell>
          <cell r="BA1502">
            <v>38</v>
          </cell>
          <cell r="BB1502" t="str">
            <v>○</v>
          </cell>
          <cell r="BC1502" t="str">
            <v>221300823026</v>
          </cell>
          <cell r="BD1502">
            <v>45162</v>
          </cell>
          <cell r="BE1502">
            <v>45169</v>
          </cell>
          <cell r="BF1502">
            <v>45180</v>
          </cell>
          <cell r="BG1502" t="str">
            <v>9:30</v>
          </cell>
          <cell r="BH1502" t="str">
            <v>17:00</v>
          </cell>
          <cell r="BI1502" t="str">
            <v>9:00</v>
          </cell>
          <cell r="BJ1502" t="str">
            <v>17:10</v>
          </cell>
          <cell r="BK1502" t="str">
            <v/>
          </cell>
          <cell r="BL1502" t="str">
            <v/>
          </cell>
        </row>
        <row r="1503">
          <cell r="A1503" t="str">
            <v>23-1300823-027</v>
          </cell>
          <cell r="B1503">
            <v>45142</v>
          </cell>
          <cell r="C1503">
            <v>45142</v>
          </cell>
          <cell r="F1503" t="str">
            <v>1300823</v>
          </cell>
          <cell r="G1503" t="str">
            <v>027</v>
          </cell>
          <cell r="H1503">
            <v>30</v>
          </cell>
          <cell r="I1503" t="str">
            <v>名古屋</v>
          </cell>
          <cell r="J1503" t="str">
            <v>名古屋国際会議場</v>
          </cell>
          <cell r="K1503" t="str">
            <v>234</v>
          </cell>
          <cell r="L1503">
            <v>45161</v>
          </cell>
          <cell r="M1503">
            <v>45162</v>
          </cell>
          <cell r="O1503" t="str">
            <v>名古屋</v>
          </cell>
          <cell r="P1503" t="str">
            <v>一般</v>
          </cell>
          <cell r="Q1503">
            <v>1</v>
          </cell>
          <cell r="R1503" t="str">
            <v>マエダ</v>
          </cell>
          <cell r="S1503" t="str">
            <v>ユキ</v>
          </cell>
          <cell r="T1503" t="str">
            <v>マエダ　ユキ</v>
          </cell>
          <cell r="U1503" t="str">
            <v>前田</v>
          </cell>
          <cell r="V1503" t="str">
            <v>有希</v>
          </cell>
          <cell r="W1503" t="str">
            <v>前田　有希</v>
          </cell>
          <cell r="X1503">
            <v>32666</v>
          </cell>
          <cell r="Y1503">
            <v>35</v>
          </cell>
          <cell r="Z1503" t="str">
            <v>514-0817</v>
          </cell>
          <cell r="AA1503" t="str">
            <v>三重県</v>
          </cell>
          <cell r="AB1503" t="str">
            <v>津市高茶屋小森町2892-105</v>
          </cell>
          <cell r="AC1503" t="str">
            <v>ブルースカイマンションX303</v>
          </cell>
          <cell r="AD1503" t="str">
            <v>080-8927-0063</v>
          </cell>
          <cell r="AE1503" t="str">
            <v>maeda.yuki002@panasonic-homes.com</v>
          </cell>
          <cell r="AF1503" t="str">
            <v>パナソニックリフォーム株式会社</v>
          </cell>
          <cell r="AG1503" t="str">
            <v xml:space="preserve">中部支社 中部営業部 三重営業所 </v>
          </cell>
          <cell r="AH1503" t="str">
            <v>514-0016</v>
          </cell>
          <cell r="AI1503" t="str">
            <v>三重県</v>
          </cell>
          <cell r="AJ1503" t="str">
            <v>津市乙部37-5</v>
          </cell>
          <cell r="AL1503" t="str">
            <v>059-223-2189</v>
          </cell>
          <cell r="AM1503" t="str">
            <v>①</v>
          </cell>
          <cell r="AN1503" t="str">
            <v>前田　有希</v>
          </cell>
          <cell r="AO1503">
            <v>1</v>
          </cell>
          <cell r="AP1503">
            <v>1</v>
          </cell>
          <cell r="AS1503" t="str">
            <v>一括</v>
          </cell>
          <cell r="BA1503">
            <v>40</v>
          </cell>
          <cell r="BB1503" t="str">
            <v>○</v>
          </cell>
          <cell r="BC1503" t="str">
            <v>221300823027</v>
          </cell>
          <cell r="BD1503">
            <v>45162</v>
          </cell>
          <cell r="BE1503">
            <v>45169</v>
          </cell>
          <cell r="BF1503">
            <v>45180</v>
          </cell>
          <cell r="BG1503" t="str">
            <v>9:30</v>
          </cell>
          <cell r="BH1503" t="str">
            <v>17:00</v>
          </cell>
          <cell r="BI1503" t="str">
            <v>9:00</v>
          </cell>
          <cell r="BJ1503" t="str">
            <v>17:10</v>
          </cell>
          <cell r="BK1503" t="str">
            <v/>
          </cell>
          <cell r="BL1503" t="str">
            <v/>
          </cell>
        </row>
        <row r="1504">
          <cell r="A1504" t="str">
            <v>23-1300823-028</v>
          </cell>
          <cell r="B1504">
            <v>45157</v>
          </cell>
          <cell r="C1504">
            <v>45159</v>
          </cell>
          <cell r="F1504" t="str">
            <v>1300823</v>
          </cell>
          <cell r="G1504" t="str">
            <v>028</v>
          </cell>
          <cell r="H1504">
            <v>30</v>
          </cell>
          <cell r="I1504" t="str">
            <v>名古屋</v>
          </cell>
          <cell r="J1504" t="str">
            <v>名古屋国際会議場</v>
          </cell>
          <cell r="K1504" t="str">
            <v>234</v>
          </cell>
          <cell r="L1504">
            <v>45161</v>
          </cell>
          <cell r="M1504">
            <v>45162</v>
          </cell>
          <cell r="O1504" t="str">
            <v>名古屋</v>
          </cell>
          <cell r="P1504" t="str">
            <v>一般</v>
          </cell>
          <cell r="Q1504">
            <v>1</v>
          </cell>
          <cell r="R1504" t="str">
            <v>イケダ</v>
          </cell>
          <cell r="S1504" t="str">
            <v>リョウ</v>
          </cell>
          <cell r="T1504" t="str">
            <v>イケダ　リョウ</v>
          </cell>
          <cell r="U1504" t="str">
            <v>池田</v>
          </cell>
          <cell r="V1504" t="str">
            <v>稜</v>
          </cell>
          <cell r="W1504" t="str">
            <v>池田　稜</v>
          </cell>
          <cell r="X1504">
            <v>34763</v>
          </cell>
          <cell r="Y1504">
            <v>28</v>
          </cell>
          <cell r="Z1504" t="str">
            <v>496-0902</v>
          </cell>
          <cell r="AA1504" t="str">
            <v>愛知県</v>
          </cell>
          <cell r="AB1504" t="str">
            <v>愛西市須依町須賀割2085-16</v>
          </cell>
          <cell r="AC1504" t="str">
            <v/>
          </cell>
          <cell r="AD1504" t="str">
            <v>080-8309-1716</v>
          </cell>
          <cell r="AE1504" t="str">
            <v>ikeda.ryo001@panasonic-homes.com</v>
          </cell>
          <cell r="AF1504" t="str">
            <v>パナソニックリフォーム株式会社</v>
          </cell>
          <cell r="AG1504" t="str">
            <v>中部支社中部営業部三重第一営業所</v>
          </cell>
          <cell r="AH1504" t="str">
            <v>514-0016</v>
          </cell>
          <cell r="AI1504" t="str">
            <v>三重県</v>
          </cell>
          <cell r="AJ1504" t="str">
            <v>津市乙部37-5</v>
          </cell>
          <cell r="AK1504" t="str">
            <v/>
          </cell>
          <cell r="AL1504" t="str">
            <v>059-223-2189</v>
          </cell>
          <cell r="AM1504" t="str">
            <v>①</v>
          </cell>
          <cell r="AN1504" t="str">
            <v>池田　稜</v>
          </cell>
          <cell r="AO1504">
            <v>1</v>
          </cell>
          <cell r="AP1504">
            <v>1</v>
          </cell>
          <cell r="AS1504" t="str">
            <v>一括</v>
          </cell>
          <cell r="BA1504">
            <v>36</v>
          </cell>
          <cell r="BB1504" t="str">
            <v>○</v>
          </cell>
          <cell r="BC1504" t="str">
            <v>221300823028</v>
          </cell>
          <cell r="BD1504">
            <v>45162</v>
          </cell>
          <cell r="BE1504">
            <v>45169</v>
          </cell>
          <cell r="BF1504">
            <v>45180</v>
          </cell>
          <cell r="BG1504" t="str">
            <v>9:30</v>
          </cell>
          <cell r="BH1504" t="str">
            <v>17:00</v>
          </cell>
          <cell r="BI1504" t="str">
            <v>9:00</v>
          </cell>
          <cell r="BJ1504" t="str">
            <v>17:10</v>
          </cell>
          <cell r="BK1504" t="str">
            <v/>
          </cell>
          <cell r="BL1504" t="str">
            <v/>
          </cell>
        </row>
        <row r="1505">
          <cell r="A1505" t="str">
            <v>23-1300823-029</v>
          </cell>
          <cell r="B1505">
            <v>45159</v>
          </cell>
          <cell r="C1505">
            <v>45159</v>
          </cell>
          <cell r="F1505" t="str">
            <v>1300823</v>
          </cell>
          <cell r="G1505" t="str">
            <v>029</v>
          </cell>
          <cell r="H1505">
            <v>30</v>
          </cell>
          <cell r="I1505" t="str">
            <v>名古屋</v>
          </cell>
          <cell r="J1505" t="str">
            <v>名古屋国際会議場</v>
          </cell>
          <cell r="K1505" t="str">
            <v>234</v>
          </cell>
          <cell r="L1505">
            <v>45161</v>
          </cell>
          <cell r="M1505">
            <v>45162</v>
          </cell>
          <cell r="O1505" t="str">
            <v>名古屋</v>
          </cell>
          <cell r="P1505" t="str">
            <v>一般</v>
          </cell>
          <cell r="Q1505">
            <v>1</v>
          </cell>
          <cell r="R1505" t="str">
            <v>タナカ</v>
          </cell>
          <cell r="S1505" t="str">
            <v>ユウスケ</v>
          </cell>
          <cell r="T1505" t="str">
            <v>タナカ　ユウスケ</v>
          </cell>
          <cell r="U1505" t="str">
            <v>田中</v>
          </cell>
          <cell r="V1505" t="str">
            <v>祐輔</v>
          </cell>
          <cell r="W1505" t="str">
            <v>田中　祐輔</v>
          </cell>
          <cell r="X1505">
            <v>30839</v>
          </cell>
          <cell r="Y1505">
            <v>39</v>
          </cell>
          <cell r="Z1505" t="str">
            <v>501-6251</v>
          </cell>
          <cell r="AA1505" t="str">
            <v>岐阜県</v>
          </cell>
          <cell r="AB1505" t="str">
            <v>羽島市福寿町間島2丁目16番地6</v>
          </cell>
          <cell r="AC1505" t="str">
            <v/>
          </cell>
          <cell r="AD1505" t="str">
            <v>070-2900-6074</v>
          </cell>
          <cell r="AE1505" t="str">
            <v>tanaka.yusuke@panasonic-homes.com</v>
          </cell>
          <cell r="AF1505" t="str">
            <v>パナソニックリフォーム株式会社</v>
          </cell>
          <cell r="AG1505" t="str">
            <v>中部支社　中部営業部　岐阜店</v>
          </cell>
          <cell r="AH1505" t="str">
            <v>500-8382</v>
          </cell>
          <cell r="AI1505" t="str">
            <v>岐阜県</v>
          </cell>
          <cell r="AJ1505" t="str">
            <v>岐阜市薮田東１丁目7-8　</v>
          </cell>
          <cell r="AK1505" t="str">
            <v>3階</v>
          </cell>
          <cell r="AL1505" t="str">
            <v>058-268-2727</v>
          </cell>
          <cell r="AM1505" t="str">
            <v>①</v>
          </cell>
          <cell r="AN1505" t="str">
            <v>田中祐輔</v>
          </cell>
          <cell r="AO1505">
            <v>1</v>
          </cell>
          <cell r="AP1505">
            <v>0</v>
          </cell>
          <cell r="AS1505" t="str">
            <v>一括</v>
          </cell>
          <cell r="BA1505">
            <v>40</v>
          </cell>
          <cell r="BB1505" t="str">
            <v>○</v>
          </cell>
          <cell r="BC1505" t="str">
            <v>221300823029</v>
          </cell>
          <cell r="BD1505">
            <v>45162</v>
          </cell>
          <cell r="BE1505">
            <v>45169</v>
          </cell>
          <cell r="BF1505">
            <v>45180</v>
          </cell>
          <cell r="BG1505" t="str">
            <v>9:30</v>
          </cell>
          <cell r="BH1505" t="str">
            <v>17:00</v>
          </cell>
          <cell r="BI1505" t="str">
            <v>9:00</v>
          </cell>
          <cell r="BJ1505" t="str">
            <v>17:10</v>
          </cell>
          <cell r="BK1505" t="str">
            <v/>
          </cell>
          <cell r="BL1505" t="str">
            <v/>
          </cell>
        </row>
        <row r="1506">
          <cell r="A1506" t="str">
            <v>23-1400907-001</v>
          </cell>
          <cell r="B1506">
            <v>45075</v>
          </cell>
          <cell r="C1506">
            <v>45075</v>
          </cell>
          <cell r="F1506" t="str">
            <v>1400907</v>
          </cell>
          <cell r="G1506" t="str">
            <v>001</v>
          </cell>
          <cell r="H1506">
            <v>40</v>
          </cell>
          <cell r="I1506" t="str">
            <v>大阪</v>
          </cell>
          <cell r="J1506" t="str">
            <v>天満研修センター</v>
          </cell>
          <cell r="K1506" t="str">
            <v>101ホール</v>
          </cell>
          <cell r="L1506">
            <v>45176</v>
          </cell>
          <cell r="M1506">
            <v>45177</v>
          </cell>
          <cell r="O1506" t="str">
            <v>大阪</v>
          </cell>
          <cell r="P1506" t="str">
            <v>一般</v>
          </cell>
          <cell r="Q1506">
            <v>1</v>
          </cell>
          <cell r="R1506" t="str">
            <v>ナカツカ</v>
          </cell>
          <cell r="S1506" t="str">
            <v>ヨシカズ</v>
          </cell>
          <cell r="T1506" t="str">
            <v>ナカツカ　ヨシカズ</v>
          </cell>
          <cell r="U1506" t="str">
            <v>中司</v>
          </cell>
          <cell r="V1506" t="str">
            <v>義和</v>
          </cell>
          <cell r="W1506" t="str">
            <v>中司　義和</v>
          </cell>
          <cell r="X1506">
            <v>24742</v>
          </cell>
          <cell r="Y1506">
            <v>55</v>
          </cell>
          <cell r="Z1506" t="str">
            <v>571-0017</v>
          </cell>
          <cell r="AA1506" t="str">
            <v>大阪府</v>
          </cell>
          <cell r="AB1506" t="str">
            <v>門真市元町1-3　エスリード門真元町904号</v>
          </cell>
          <cell r="AC1506" t="str">
            <v/>
          </cell>
          <cell r="AD1506" t="str">
            <v>090-3715-0356</v>
          </cell>
          <cell r="AE1506" t="str">
            <v>nakatuka@shimoda-tic.co.jp</v>
          </cell>
          <cell r="AF1506" t="str">
            <v>株式会社　シモダ</v>
          </cell>
          <cell r="AG1506" t="str">
            <v>本社</v>
          </cell>
          <cell r="AH1506" t="str">
            <v>571-0017</v>
          </cell>
          <cell r="AI1506" t="str">
            <v>大阪府</v>
          </cell>
          <cell r="AJ1506" t="str">
            <v>門真市四宮１丁目２番３号</v>
          </cell>
          <cell r="AK1506" t="str">
            <v/>
          </cell>
          <cell r="AL1506" t="str">
            <v>072-882-5778</v>
          </cell>
          <cell r="AM1506" t="str">
            <v>⑥</v>
          </cell>
          <cell r="AN1506" t="str">
            <v>中司　義和</v>
          </cell>
          <cell r="AO1506">
            <v>1</v>
          </cell>
          <cell r="AP1506">
            <v>1</v>
          </cell>
          <cell r="AS1506" t="str">
            <v>三菱</v>
          </cell>
          <cell r="AT1506">
            <v>45077</v>
          </cell>
          <cell r="BA1506">
            <v>38</v>
          </cell>
          <cell r="BB1506" t="str">
            <v>○</v>
          </cell>
          <cell r="BC1506" t="str">
            <v>221400907001</v>
          </cell>
          <cell r="BD1506">
            <v>45177</v>
          </cell>
          <cell r="BE1506">
            <v>45188</v>
          </cell>
          <cell r="BF1506">
            <v>45190</v>
          </cell>
          <cell r="BG1506" t="str">
            <v>9:30</v>
          </cell>
          <cell r="BH1506" t="str">
            <v>17:00</v>
          </cell>
          <cell r="BI1506" t="str">
            <v>9:00</v>
          </cell>
          <cell r="BJ1506" t="str">
            <v>17:10</v>
          </cell>
          <cell r="BK1506" t="str">
            <v/>
          </cell>
          <cell r="BL1506" t="str">
            <v/>
          </cell>
        </row>
        <row r="1507">
          <cell r="A1507" t="str">
            <v>23-1400907-002</v>
          </cell>
          <cell r="B1507">
            <v>45099</v>
          </cell>
          <cell r="C1507">
            <v>45100</v>
          </cell>
          <cell r="F1507" t="str">
            <v>1400907</v>
          </cell>
          <cell r="G1507" t="str">
            <v>002</v>
          </cell>
          <cell r="H1507">
            <v>40</v>
          </cell>
          <cell r="I1507" t="str">
            <v>大阪</v>
          </cell>
          <cell r="J1507" t="str">
            <v>天満研修センター</v>
          </cell>
          <cell r="K1507" t="str">
            <v>101ホール</v>
          </cell>
          <cell r="L1507">
            <v>45176</v>
          </cell>
          <cell r="M1507">
            <v>45177</v>
          </cell>
          <cell r="O1507" t="str">
            <v>大阪</v>
          </cell>
          <cell r="P1507" t="str">
            <v>一般</v>
          </cell>
          <cell r="Q1507">
            <v>1</v>
          </cell>
          <cell r="R1507" t="str">
            <v>ヤマシタ</v>
          </cell>
          <cell r="S1507" t="str">
            <v>ケイジ</v>
          </cell>
          <cell r="T1507" t="str">
            <v>ヤマシタ　ケイジ</v>
          </cell>
          <cell r="U1507" t="str">
            <v>山下</v>
          </cell>
          <cell r="V1507" t="str">
            <v>恵司</v>
          </cell>
          <cell r="W1507" t="str">
            <v>山下　恵司</v>
          </cell>
          <cell r="X1507">
            <v>27167</v>
          </cell>
          <cell r="Y1507">
            <v>49</v>
          </cell>
          <cell r="Z1507" t="str">
            <v>634-0051</v>
          </cell>
          <cell r="AA1507" t="str">
            <v>奈良県</v>
          </cell>
          <cell r="AB1507" t="str">
            <v>橿原市白橿町5-2-6-401</v>
          </cell>
          <cell r="AC1507" t="str">
            <v/>
          </cell>
          <cell r="AD1507" t="str">
            <v>090-1581-6487</v>
          </cell>
          <cell r="AE1507" t="str">
            <v>kenchiku@city.gose.nara.jp</v>
          </cell>
          <cell r="AF1507" t="str">
            <v>御所市役所</v>
          </cell>
          <cell r="AG1507" t="str">
            <v>営繕課</v>
          </cell>
          <cell r="AH1507" t="str">
            <v>639-2298</v>
          </cell>
          <cell r="AI1507" t="str">
            <v>奈良県</v>
          </cell>
          <cell r="AJ1507" t="str">
            <v>御所市1-3</v>
          </cell>
          <cell r="AK1507" t="str">
            <v>御所市役所</v>
          </cell>
          <cell r="AL1507" t="str">
            <v>0745-62-3001</v>
          </cell>
          <cell r="AM1507" t="str">
            <v>⑧</v>
          </cell>
          <cell r="AN1507" t="str">
            <v>山下　恵司</v>
          </cell>
          <cell r="AO1507">
            <v>1</v>
          </cell>
          <cell r="AP1507">
            <v>1</v>
          </cell>
          <cell r="AS1507" t="str">
            <v>三菱</v>
          </cell>
          <cell r="AT1507">
            <v>45196</v>
          </cell>
          <cell r="BA1507">
            <v>40</v>
          </cell>
          <cell r="BB1507" t="str">
            <v>○</v>
          </cell>
          <cell r="BC1507" t="str">
            <v>221400907002</v>
          </cell>
          <cell r="BD1507">
            <v>45177</v>
          </cell>
          <cell r="BE1507">
            <v>45188</v>
          </cell>
          <cell r="BF1507">
            <v>45190</v>
          </cell>
          <cell r="BG1507" t="str">
            <v>9:30</v>
          </cell>
          <cell r="BH1507" t="str">
            <v>17:00</v>
          </cell>
          <cell r="BI1507" t="str">
            <v>9:00</v>
          </cell>
          <cell r="BJ1507" t="str">
            <v>17:10</v>
          </cell>
          <cell r="BK1507" t="str">
            <v/>
          </cell>
          <cell r="BL1507" t="str">
            <v/>
          </cell>
        </row>
        <row r="1508">
          <cell r="A1508" t="str">
            <v>23-1400907-003</v>
          </cell>
          <cell r="B1508">
            <v>45099</v>
          </cell>
          <cell r="C1508">
            <v>45100</v>
          </cell>
          <cell r="F1508" t="str">
            <v>1400907</v>
          </cell>
          <cell r="G1508" t="str">
            <v>003</v>
          </cell>
          <cell r="H1508">
            <v>40</v>
          </cell>
          <cell r="I1508" t="str">
            <v>大阪</v>
          </cell>
          <cell r="J1508" t="str">
            <v>天満研修センター</v>
          </cell>
          <cell r="K1508" t="str">
            <v>101ホール</v>
          </cell>
          <cell r="L1508">
            <v>45176</v>
          </cell>
          <cell r="M1508">
            <v>45177</v>
          </cell>
          <cell r="O1508" t="str">
            <v>大阪</v>
          </cell>
          <cell r="P1508" t="str">
            <v>一般</v>
          </cell>
          <cell r="Q1508">
            <v>1</v>
          </cell>
          <cell r="R1508" t="str">
            <v>キノシタ</v>
          </cell>
          <cell r="S1508" t="str">
            <v>カナエ</v>
          </cell>
          <cell r="T1508" t="str">
            <v>キノシタ　カナエ</v>
          </cell>
          <cell r="U1508" t="str">
            <v>木下</v>
          </cell>
          <cell r="V1508" t="str">
            <v>奏絵</v>
          </cell>
          <cell r="W1508" t="str">
            <v>木下　奏絵</v>
          </cell>
          <cell r="X1508">
            <v>35700</v>
          </cell>
          <cell r="Y1508">
            <v>25</v>
          </cell>
          <cell r="Z1508" t="str">
            <v>635-0092</v>
          </cell>
          <cell r="AA1508" t="str">
            <v>奈良県</v>
          </cell>
          <cell r="AB1508" t="str">
            <v>大和高田市大中南町2-40</v>
          </cell>
          <cell r="AC1508" t="str">
            <v>サンチェリー大中202</v>
          </cell>
          <cell r="AD1508" t="str">
            <v>090-6231-5145</v>
          </cell>
          <cell r="AE1508" t="str">
            <v>kenchiku@city.gose.nara.jp</v>
          </cell>
          <cell r="AF1508" t="str">
            <v>御所市役所</v>
          </cell>
          <cell r="AG1508" t="str">
            <v>営繕課</v>
          </cell>
          <cell r="AH1508" t="str">
            <v>639-2298</v>
          </cell>
          <cell r="AI1508" t="str">
            <v>奈良県</v>
          </cell>
          <cell r="AJ1508" t="str">
            <v>御所市1-3</v>
          </cell>
          <cell r="AK1508" t="str">
            <v/>
          </cell>
          <cell r="AL1508" t="str">
            <v>0745-62-3001</v>
          </cell>
          <cell r="AM1508" t="str">
            <v>⑧</v>
          </cell>
          <cell r="AN1508" t="str">
            <v>木下　奏絵</v>
          </cell>
          <cell r="AO1508">
            <v>1</v>
          </cell>
          <cell r="AP1508">
            <v>1</v>
          </cell>
          <cell r="AS1508" t="str">
            <v>三菱</v>
          </cell>
          <cell r="AT1508">
            <v>45196</v>
          </cell>
          <cell r="BA1508">
            <v>39</v>
          </cell>
          <cell r="BB1508" t="str">
            <v>○</v>
          </cell>
          <cell r="BC1508" t="str">
            <v>221400907003</v>
          </cell>
          <cell r="BD1508">
            <v>45177</v>
          </cell>
          <cell r="BE1508">
            <v>45188</v>
          </cell>
          <cell r="BF1508">
            <v>45190</v>
          </cell>
          <cell r="BG1508" t="str">
            <v>9:30</v>
          </cell>
          <cell r="BH1508" t="str">
            <v>17:00</v>
          </cell>
          <cell r="BI1508" t="str">
            <v>9:00</v>
          </cell>
          <cell r="BJ1508" t="str">
            <v>17:10</v>
          </cell>
          <cell r="BK1508" t="str">
            <v/>
          </cell>
          <cell r="BL1508" t="str">
            <v/>
          </cell>
        </row>
        <row r="1509">
          <cell r="A1509" t="str">
            <v>日程変更</v>
          </cell>
          <cell r="B1509">
            <v>45111</v>
          </cell>
          <cell r="C1509">
            <v>45112</v>
          </cell>
          <cell r="F1509" t="str">
            <v>1400907</v>
          </cell>
          <cell r="G1509" t="str">
            <v>004</v>
          </cell>
          <cell r="H1509">
            <v>40</v>
          </cell>
          <cell r="I1509" t="str">
            <v>大阪</v>
          </cell>
          <cell r="J1509" t="str">
            <v>天満研修センター</v>
          </cell>
          <cell r="K1509" t="str">
            <v>101ホール</v>
          </cell>
          <cell r="L1509">
            <v>45176</v>
          </cell>
          <cell r="M1509">
            <v>45177</v>
          </cell>
          <cell r="O1509" t="str">
            <v>大阪</v>
          </cell>
          <cell r="P1509" t="str">
            <v>一般</v>
          </cell>
          <cell r="Q1509">
            <v>1</v>
          </cell>
          <cell r="R1509" t="str">
            <v>タナカ</v>
          </cell>
          <cell r="S1509" t="str">
            <v>シノブ</v>
          </cell>
          <cell r="T1509" t="str">
            <v>タナカ　シノブ</v>
          </cell>
          <cell r="U1509" t="str">
            <v>田中</v>
          </cell>
          <cell r="V1509" t="str">
            <v>忍</v>
          </cell>
          <cell r="W1509" t="str">
            <v>田中　忍</v>
          </cell>
          <cell r="X1509">
            <v>21011</v>
          </cell>
          <cell r="Y1509">
            <v>67</v>
          </cell>
          <cell r="Z1509" t="str">
            <v>655-0032</v>
          </cell>
          <cell r="AA1509" t="str">
            <v>兵庫県</v>
          </cell>
          <cell r="AB1509" t="str">
            <v>神戸市垂水区星が丘3-6-13</v>
          </cell>
          <cell r="AC1509" t="str">
            <v>103号室</v>
          </cell>
          <cell r="AD1509" t="str">
            <v>078-737-3400</v>
          </cell>
          <cell r="AE1509" t="str">
            <v>info@shinsou-sk.co.jp</v>
          </cell>
          <cell r="AF1509" t="str">
            <v>新装工業　株式会社</v>
          </cell>
          <cell r="AH1509" t="str">
            <v>654-0053</v>
          </cell>
          <cell r="AI1509" t="str">
            <v>兵庫県</v>
          </cell>
          <cell r="AJ1509" t="str">
            <v>神戸市須磨区天神町1丁目1番9号</v>
          </cell>
          <cell r="AL1509" t="str">
            <v>078-737-3400</v>
          </cell>
          <cell r="AM1509" t="str">
            <v>⑥</v>
          </cell>
          <cell r="AN1509" t="str">
            <v>田中　忍</v>
          </cell>
          <cell r="AO1509">
            <v>1</v>
          </cell>
          <cell r="AP1509">
            <v>1</v>
          </cell>
          <cell r="AS1509" t="str">
            <v>三菱</v>
          </cell>
          <cell r="BA1509" t="str">
            <v/>
          </cell>
          <cell r="BB1509" t="str">
            <v/>
          </cell>
          <cell r="BC1509" t="str">
            <v/>
          </cell>
          <cell r="BD1509" t="str">
            <v/>
          </cell>
          <cell r="BE1509" t="str">
            <v/>
          </cell>
          <cell r="BF1509" t="str">
            <v/>
          </cell>
          <cell r="BG1509" t="str">
            <v>9:30</v>
          </cell>
          <cell r="BH1509" t="str">
            <v>17:00</v>
          </cell>
          <cell r="BI1509" t="str">
            <v>9:00</v>
          </cell>
          <cell r="BJ1509" t="str">
            <v>17:10</v>
          </cell>
          <cell r="BK1509" t="str">
            <v/>
          </cell>
          <cell r="BL1509" t="str">
            <v/>
          </cell>
        </row>
        <row r="1510">
          <cell r="A1510" t="str">
            <v>日程変更</v>
          </cell>
          <cell r="B1510">
            <v>45120</v>
          </cell>
          <cell r="C1510">
            <v>45120</v>
          </cell>
          <cell r="F1510" t="str">
            <v>1400907</v>
          </cell>
          <cell r="G1510" t="str">
            <v>005</v>
          </cell>
          <cell r="H1510">
            <v>40</v>
          </cell>
          <cell r="I1510" t="str">
            <v>大阪</v>
          </cell>
          <cell r="J1510" t="str">
            <v>天満研修センター</v>
          </cell>
          <cell r="K1510" t="str">
            <v>101ホール</v>
          </cell>
          <cell r="L1510">
            <v>45176</v>
          </cell>
          <cell r="M1510">
            <v>45177</v>
          </cell>
          <cell r="O1510" t="str">
            <v>大阪</v>
          </cell>
          <cell r="P1510" t="str">
            <v>一般</v>
          </cell>
          <cell r="Q1510">
            <v>1</v>
          </cell>
          <cell r="R1510" t="str">
            <v>イワキ</v>
          </cell>
          <cell r="S1510" t="str">
            <v>マコト</v>
          </cell>
          <cell r="T1510" t="str">
            <v>イワキ　マコト</v>
          </cell>
          <cell r="U1510" t="str">
            <v>岩城</v>
          </cell>
          <cell r="V1510" t="str">
            <v>誠</v>
          </cell>
          <cell r="W1510" t="str">
            <v>岩城　誠</v>
          </cell>
          <cell r="X1510">
            <v>26717</v>
          </cell>
          <cell r="Y1510">
            <v>51</v>
          </cell>
          <cell r="Z1510" t="str">
            <v>739-0036</v>
          </cell>
          <cell r="AA1510" t="str">
            <v>広島県</v>
          </cell>
          <cell r="AB1510" t="str">
            <v>東広島市西条町田口2931-29</v>
          </cell>
          <cell r="AD1510" t="str">
            <v>090-7773-4488</v>
          </cell>
          <cell r="AE1510" t="str">
            <v>iwaki.2226@gmail.com</v>
          </cell>
          <cell r="AF1510" t="str">
            <v>株式会社　岩城</v>
          </cell>
          <cell r="AH1510" t="str">
            <v>739-0036</v>
          </cell>
          <cell r="AI1510" t="str">
            <v>広島県</v>
          </cell>
          <cell r="AJ1510" t="str">
            <v>東広島市西条町田口2931-29</v>
          </cell>
          <cell r="AL1510" t="str">
            <v>090-7773-4488</v>
          </cell>
          <cell r="AM1510" t="str">
            <v>⑥</v>
          </cell>
          <cell r="AN1510" t="str">
            <v>岩城　誠</v>
          </cell>
          <cell r="AO1510">
            <v>1</v>
          </cell>
          <cell r="AP1510">
            <v>1</v>
          </cell>
          <cell r="AS1510" t="str">
            <v>三菱</v>
          </cell>
          <cell r="AT1510">
            <v>44889</v>
          </cell>
          <cell r="BA1510" t="str">
            <v/>
          </cell>
          <cell r="BB1510" t="str">
            <v/>
          </cell>
          <cell r="BC1510" t="str">
            <v/>
          </cell>
          <cell r="BD1510" t="str">
            <v/>
          </cell>
          <cell r="BE1510" t="str">
            <v/>
          </cell>
          <cell r="BF1510" t="str">
            <v/>
          </cell>
          <cell r="BG1510" t="str">
            <v>9:30</v>
          </cell>
          <cell r="BH1510" t="str">
            <v>17:00</v>
          </cell>
          <cell r="BI1510" t="str">
            <v>9:00</v>
          </cell>
          <cell r="BJ1510" t="str">
            <v>17:10</v>
          </cell>
          <cell r="BK1510" t="str">
            <v/>
          </cell>
          <cell r="BL1510" t="str">
            <v/>
          </cell>
        </row>
        <row r="1511">
          <cell r="A1511" t="str">
            <v>23-1400907-006</v>
          </cell>
          <cell r="B1511">
            <v>45125</v>
          </cell>
          <cell r="C1511">
            <v>45125</v>
          </cell>
          <cell r="F1511" t="str">
            <v>1400907</v>
          </cell>
          <cell r="G1511" t="str">
            <v>006</v>
          </cell>
          <cell r="H1511">
            <v>40</v>
          </cell>
          <cell r="I1511" t="str">
            <v>大阪</v>
          </cell>
          <cell r="J1511" t="str">
            <v>天満研修センター</v>
          </cell>
          <cell r="K1511" t="str">
            <v>101ホール</v>
          </cell>
          <cell r="L1511">
            <v>45176</v>
          </cell>
          <cell r="M1511">
            <v>45177</v>
          </cell>
          <cell r="O1511" t="str">
            <v>大阪</v>
          </cell>
          <cell r="P1511" t="str">
            <v>一般</v>
          </cell>
          <cell r="Q1511">
            <v>1</v>
          </cell>
          <cell r="R1511" t="str">
            <v>ワタナベ</v>
          </cell>
          <cell r="S1511" t="str">
            <v>ミツノリ</v>
          </cell>
          <cell r="T1511" t="str">
            <v>ワタナベ　ミツノリ</v>
          </cell>
          <cell r="U1511" t="str">
            <v>渡辺</v>
          </cell>
          <cell r="V1511" t="str">
            <v>光祝</v>
          </cell>
          <cell r="W1511" t="str">
            <v>渡辺　光祝</v>
          </cell>
          <cell r="X1511">
            <v>26602</v>
          </cell>
          <cell r="Y1511">
            <v>50</v>
          </cell>
          <cell r="Z1511" t="str">
            <v>651-1302</v>
          </cell>
          <cell r="AA1511" t="str">
            <v>兵庫県</v>
          </cell>
          <cell r="AB1511" t="str">
            <v>神戸市北区藤原台中町7-20-18</v>
          </cell>
          <cell r="AC1511" t="str">
            <v/>
          </cell>
          <cell r="AD1511" t="str">
            <v>070-2287-2151</v>
          </cell>
          <cell r="AE1511" t="str">
            <v>m.watanabe@Jrw-built.co.jp</v>
          </cell>
          <cell r="AF1511" t="str">
            <v>株式会社ジェイアール　　西日本ビルト</v>
          </cell>
          <cell r="AG1511" t="str">
            <v>営業開発支社</v>
          </cell>
          <cell r="AH1511" t="str">
            <v>530-0001</v>
          </cell>
          <cell r="AI1511" t="str">
            <v>大阪府</v>
          </cell>
          <cell r="AJ1511" t="str">
            <v>大阪市北区梅田3丁目4-5</v>
          </cell>
          <cell r="AK1511" t="str">
            <v>毎日インテシオ5階</v>
          </cell>
          <cell r="AL1511" t="str">
            <v>06-7688-5050</v>
          </cell>
          <cell r="AM1511" t="str">
            <v>⑥</v>
          </cell>
          <cell r="AN1511" t="str">
            <v>渡辺　光祝</v>
          </cell>
          <cell r="AO1511">
            <v>1</v>
          </cell>
          <cell r="AP1511">
            <v>1</v>
          </cell>
          <cell r="AS1511" t="str">
            <v>三菱</v>
          </cell>
          <cell r="AT1511">
            <v>44959</v>
          </cell>
          <cell r="BA1511">
            <v>38</v>
          </cell>
          <cell r="BB1511" t="str">
            <v>○</v>
          </cell>
          <cell r="BC1511" t="str">
            <v>221400907006</v>
          </cell>
          <cell r="BD1511">
            <v>45177</v>
          </cell>
          <cell r="BE1511">
            <v>45188</v>
          </cell>
          <cell r="BF1511">
            <v>45190</v>
          </cell>
          <cell r="BG1511" t="str">
            <v>9:30</v>
          </cell>
          <cell r="BH1511" t="str">
            <v>17:00</v>
          </cell>
          <cell r="BI1511" t="str">
            <v>9:00</v>
          </cell>
          <cell r="BJ1511" t="str">
            <v>17:10</v>
          </cell>
          <cell r="BK1511" t="str">
            <v/>
          </cell>
          <cell r="BL1511" t="str">
            <v/>
          </cell>
        </row>
        <row r="1512">
          <cell r="A1512" t="str">
            <v>23-1400907-007</v>
          </cell>
          <cell r="B1512">
            <v>45127</v>
          </cell>
          <cell r="C1512">
            <v>45131</v>
          </cell>
          <cell r="F1512" t="str">
            <v>1400907</v>
          </cell>
          <cell r="G1512" t="str">
            <v>007</v>
          </cell>
          <cell r="H1512">
            <v>40</v>
          </cell>
          <cell r="I1512" t="str">
            <v>大阪</v>
          </cell>
          <cell r="J1512" t="str">
            <v>天満研修センター</v>
          </cell>
          <cell r="K1512" t="str">
            <v>101ホール</v>
          </cell>
          <cell r="L1512">
            <v>45176</v>
          </cell>
          <cell r="M1512">
            <v>45177</v>
          </cell>
          <cell r="O1512" t="str">
            <v>大阪</v>
          </cell>
          <cell r="P1512" t="str">
            <v>一般</v>
          </cell>
          <cell r="Q1512">
            <v>1</v>
          </cell>
          <cell r="R1512" t="str">
            <v>ミノハラ</v>
          </cell>
          <cell r="S1512" t="str">
            <v>マコト</v>
          </cell>
          <cell r="T1512" t="str">
            <v>ミノハラ　マコト</v>
          </cell>
          <cell r="U1512" t="str">
            <v>蓑原</v>
          </cell>
          <cell r="V1512" t="str">
            <v>誠</v>
          </cell>
          <cell r="W1512" t="str">
            <v>蓑原　誠</v>
          </cell>
          <cell r="X1512">
            <v>28842</v>
          </cell>
          <cell r="Y1512">
            <v>45</v>
          </cell>
          <cell r="Z1512" t="str">
            <v>567-0826</v>
          </cell>
          <cell r="AA1512" t="str">
            <v>大阪府</v>
          </cell>
          <cell r="AB1512" t="str">
            <v>茨木市大池2丁目31-20</v>
          </cell>
          <cell r="AD1512" t="str">
            <v>080-4494-4019</v>
          </cell>
          <cell r="AE1512" t="str">
            <v>m.minohara@kind-reform.jp</v>
          </cell>
          <cell r="AF1512" t="str">
            <v>株式会社カインドリフォーム</v>
          </cell>
          <cell r="AG1512" t="str">
            <v>本社</v>
          </cell>
          <cell r="AH1512" t="str">
            <v>546-0042</v>
          </cell>
          <cell r="AI1512" t="str">
            <v>大阪府</v>
          </cell>
          <cell r="AJ1512" t="str">
            <v>大阪市東住吉区西今川２丁目１９番３号</v>
          </cell>
          <cell r="AL1512" t="str">
            <v>06-6777-6646</v>
          </cell>
          <cell r="AM1512" t="str">
            <v>①</v>
          </cell>
          <cell r="AN1512" t="str">
            <v>蓑原　誠</v>
          </cell>
          <cell r="AO1512">
            <v>1</v>
          </cell>
          <cell r="AP1512">
            <v>1</v>
          </cell>
          <cell r="AS1512" t="str">
            <v>三菱</v>
          </cell>
          <cell r="AT1512">
            <v>45110</v>
          </cell>
          <cell r="BA1512">
            <v>37</v>
          </cell>
          <cell r="BB1512" t="str">
            <v>○</v>
          </cell>
          <cell r="BC1512" t="str">
            <v>221400907007</v>
          </cell>
          <cell r="BD1512">
            <v>45177</v>
          </cell>
          <cell r="BE1512">
            <v>45188</v>
          </cell>
          <cell r="BF1512">
            <v>45190</v>
          </cell>
          <cell r="BG1512" t="str">
            <v>9:30</v>
          </cell>
          <cell r="BH1512" t="str">
            <v>17:00</v>
          </cell>
          <cell r="BI1512" t="str">
            <v>9:00</v>
          </cell>
          <cell r="BJ1512" t="str">
            <v>17:10</v>
          </cell>
          <cell r="BK1512" t="str">
            <v/>
          </cell>
          <cell r="BL1512" t="str">
            <v/>
          </cell>
        </row>
        <row r="1513">
          <cell r="A1513" t="str">
            <v>23-1400907-008</v>
          </cell>
          <cell r="B1513">
            <v>45127</v>
          </cell>
          <cell r="C1513">
            <v>45131</v>
          </cell>
          <cell r="F1513" t="str">
            <v>1400907</v>
          </cell>
          <cell r="G1513" t="str">
            <v>008</v>
          </cell>
          <cell r="H1513">
            <v>40</v>
          </cell>
          <cell r="I1513" t="str">
            <v>大阪</v>
          </cell>
          <cell r="J1513" t="str">
            <v>天満研修センター</v>
          </cell>
          <cell r="K1513" t="str">
            <v>101ホール</v>
          </cell>
          <cell r="L1513">
            <v>45176</v>
          </cell>
          <cell r="M1513">
            <v>45177</v>
          </cell>
          <cell r="O1513" t="str">
            <v>大阪</v>
          </cell>
          <cell r="P1513" t="str">
            <v>一般</v>
          </cell>
          <cell r="Q1513">
            <v>1</v>
          </cell>
          <cell r="R1513" t="str">
            <v>マツイ</v>
          </cell>
          <cell r="S1513" t="str">
            <v>ヨウスケ</v>
          </cell>
          <cell r="T1513" t="str">
            <v>マツイ　ヨウスケ</v>
          </cell>
          <cell r="U1513" t="str">
            <v>松井</v>
          </cell>
          <cell r="V1513" t="str">
            <v>洋介</v>
          </cell>
          <cell r="W1513" t="str">
            <v>松井　洋介</v>
          </cell>
          <cell r="X1513">
            <v>31990</v>
          </cell>
          <cell r="Y1513">
            <v>37</v>
          </cell>
          <cell r="Z1513" t="str">
            <v>619-1154</v>
          </cell>
          <cell r="AA1513" t="str">
            <v>京都府</v>
          </cell>
          <cell r="AB1513" t="str">
            <v>木津川市加茂町駅東2-5-3</v>
          </cell>
          <cell r="AC1513" t="str">
            <v>ﾌﾟﾚｽﾃ加茂ﾀﾜｰ1710号室</v>
          </cell>
          <cell r="AD1513" t="str">
            <v>080-8528-2762</v>
          </cell>
          <cell r="AE1513" t="str">
            <v>you1001202@gmail.com</v>
          </cell>
          <cell r="AF1513" t="str">
            <v>株式会社住宅あんしん保証</v>
          </cell>
          <cell r="AG1513" t="str">
            <v>不動産事業部</v>
          </cell>
          <cell r="AH1513" t="str">
            <v>104-0031</v>
          </cell>
          <cell r="AI1513" t="str">
            <v>東京都</v>
          </cell>
          <cell r="AJ1513" t="str">
            <v>中央区京橋1-6-1</v>
          </cell>
          <cell r="AK1513" t="str">
            <v>三井住友海上テプコビル6階</v>
          </cell>
          <cell r="AL1513" t="str">
            <v>03-6824-9444</v>
          </cell>
          <cell r="AM1513" t="str">
            <v>①</v>
          </cell>
          <cell r="AN1513" t="str">
            <v>松井　洋介</v>
          </cell>
          <cell r="AO1513">
            <v>1</v>
          </cell>
          <cell r="AP1513">
            <v>1</v>
          </cell>
          <cell r="AS1513" t="str">
            <v>三菱</v>
          </cell>
          <cell r="AT1513">
            <v>45135</v>
          </cell>
          <cell r="BA1513">
            <v>40</v>
          </cell>
          <cell r="BB1513" t="str">
            <v>○</v>
          </cell>
          <cell r="BC1513" t="str">
            <v>221400907008</v>
          </cell>
          <cell r="BD1513">
            <v>45177</v>
          </cell>
          <cell r="BE1513">
            <v>45188</v>
          </cell>
          <cell r="BF1513">
            <v>45190</v>
          </cell>
          <cell r="BG1513" t="str">
            <v>9:30</v>
          </cell>
          <cell r="BH1513" t="str">
            <v>17:00</v>
          </cell>
          <cell r="BI1513" t="str">
            <v>9:00</v>
          </cell>
          <cell r="BJ1513" t="str">
            <v>17:10</v>
          </cell>
          <cell r="BK1513" t="str">
            <v/>
          </cell>
          <cell r="BL1513" t="str">
            <v/>
          </cell>
        </row>
        <row r="1514">
          <cell r="A1514" t="str">
            <v>23-1400907-009</v>
          </cell>
          <cell r="B1514">
            <v>45131</v>
          </cell>
          <cell r="C1514">
            <v>45131</v>
          </cell>
          <cell r="F1514" t="str">
            <v>1400907</v>
          </cell>
          <cell r="G1514" t="str">
            <v>009</v>
          </cell>
          <cell r="H1514">
            <v>40</v>
          </cell>
          <cell r="I1514" t="str">
            <v>大阪</v>
          </cell>
          <cell r="J1514" t="str">
            <v>天満研修センター</v>
          </cell>
          <cell r="K1514" t="str">
            <v>101ホール</v>
          </cell>
          <cell r="L1514">
            <v>45176</v>
          </cell>
          <cell r="M1514">
            <v>45177</v>
          </cell>
          <cell r="O1514" t="str">
            <v>大阪</v>
          </cell>
          <cell r="P1514" t="str">
            <v>一般</v>
          </cell>
          <cell r="Q1514">
            <v>1</v>
          </cell>
          <cell r="R1514" t="str">
            <v>モトキ</v>
          </cell>
          <cell r="S1514" t="str">
            <v>タツロウ</v>
          </cell>
          <cell r="T1514" t="str">
            <v>モトキ　タツロウ</v>
          </cell>
          <cell r="U1514" t="str">
            <v>元木</v>
          </cell>
          <cell r="V1514" t="str">
            <v>達郎</v>
          </cell>
          <cell r="W1514" t="str">
            <v>元木　達郎</v>
          </cell>
          <cell r="X1514">
            <v>24729</v>
          </cell>
          <cell r="Y1514">
            <v>55</v>
          </cell>
          <cell r="Z1514" t="str">
            <v>560-0085</v>
          </cell>
          <cell r="AA1514" t="str">
            <v>大阪府</v>
          </cell>
          <cell r="AB1514" t="str">
            <v>豊中市上新田2-22-20-705</v>
          </cell>
          <cell r="AC1514" t="str">
            <v/>
          </cell>
          <cell r="AD1514" t="str">
            <v>090-3087-4493</v>
          </cell>
          <cell r="AE1514" t="str">
            <v>tatsuro.motoki.yc@hitachi.com</v>
          </cell>
          <cell r="AF1514" t="str">
            <v>株式会社日立プラントサービス</v>
          </cell>
          <cell r="AG1514" t="str">
            <v>プロジェクト事業部</v>
          </cell>
          <cell r="AH1514" t="str">
            <v>170-6034</v>
          </cell>
          <cell r="AI1514" t="str">
            <v>東京都</v>
          </cell>
          <cell r="AJ1514" t="str">
            <v>豊島区東池袋三丁目１番１号</v>
          </cell>
          <cell r="AK1514" t="str">
            <v>サンシャイン60　32階</v>
          </cell>
          <cell r="AL1514" t="str">
            <v>03-6386-3447</v>
          </cell>
          <cell r="AM1514" t="str">
            <v>⑥</v>
          </cell>
          <cell r="AN1514" t="str">
            <v>元木 達郎</v>
          </cell>
          <cell r="AO1514">
            <v>1</v>
          </cell>
          <cell r="AP1514">
            <v>0</v>
          </cell>
          <cell r="AS1514" t="str">
            <v>三菱</v>
          </cell>
          <cell r="AT1514">
            <v>45135</v>
          </cell>
          <cell r="AV1514">
            <v>45135</v>
          </cell>
          <cell r="AW1514" t="str">
            <v>株式会社日立プラントサービス</v>
          </cell>
          <cell r="AX1514" t="str">
            <v>御中</v>
          </cell>
          <cell r="AY1514">
            <v>45138</v>
          </cell>
          <cell r="BA1514">
            <v>40</v>
          </cell>
          <cell r="BB1514" t="str">
            <v>○</v>
          </cell>
          <cell r="BC1514" t="str">
            <v>221400907009</v>
          </cell>
          <cell r="BD1514">
            <v>45177</v>
          </cell>
          <cell r="BE1514">
            <v>45188</v>
          </cell>
          <cell r="BF1514">
            <v>45190</v>
          </cell>
          <cell r="BG1514" t="str">
            <v>9:30</v>
          </cell>
          <cell r="BH1514" t="str">
            <v>17:00</v>
          </cell>
          <cell r="BI1514" t="str">
            <v>9:00</v>
          </cell>
          <cell r="BJ1514" t="str">
            <v>17:10</v>
          </cell>
          <cell r="BK1514" t="str">
            <v/>
          </cell>
          <cell r="BL1514" t="str">
            <v/>
          </cell>
        </row>
        <row r="1515">
          <cell r="A1515" t="str">
            <v>23-1400907-010</v>
          </cell>
          <cell r="B1515">
            <v>45131</v>
          </cell>
          <cell r="C1515">
            <v>45131</v>
          </cell>
          <cell r="F1515" t="str">
            <v>1400907</v>
          </cell>
          <cell r="G1515" t="str">
            <v>010</v>
          </cell>
          <cell r="H1515">
            <v>40</v>
          </cell>
          <cell r="I1515" t="str">
            <v>大阪</v>
          </cell>
          <cell r="J1515" t="str">
            <v>天満研修センター</v>
          </cell>
          <cell r="K1515" t="str">
            <v>101ホール</v>
          </cell>
          <cell r="L1515">
            <v>45176</v>
          </cell>
          <cell r="M1515">
            <v>45177</v>
          </cell>
          <cell r="O1515" t="str">
            <v>大阪</v>
          </cell>
          <cell r="P1515" t="str">
            <v>一般</v>
          </cell>
          <cell r="Q1515">
            <v>1</v>
          </cell>
          <cell r="R1515" t="str">
            <v>タケノウチ</v>
          </cell>
          <cell r="S1515" t="str">
            <v>ケント</v>
          </cell>
          <cell r="T1515" t="str">
            <v>タケノウチ　ケント</v>
          </cell>
          <cell r="U1515" t="str">
            <v>竹之内</v>
          </cell>
          <cell r="V1515" t="str">
            <v>研登</v>
          </cell>
          <cell r="W1515" t="str">
            <v>竹之内　研登</v>
          </cell>
          <cell r="X1515">
            <v>35150</v>
          </cell>
          <cell r="Y1515">
            <v>27</v>
          </cell>
          <cell r="Z1515" t="str">
            <v>560-0003</v>
          </cell>
          <cell r="AA1515" t="str">
            <v>大阪府</v>
          </cell>
          <cell r="AB1515" t="str">
            <v>豊中市東豊中町5丁目22番50</v>
          </cell>
          <cell r="AC1515" t="str">
            <v/>
          </cell>
          <cell r="AD1515" t="str">
            <v>080-6218-2970</v>
          </cell>
          <cell r="AE1515" t="str">
            <v>takenouchi.kento@panasonic-homes.com</v>
          </cell>
          <cell r="AF1515" t="str">
            <v>パナソニックリフォーム株式会社</v>
          </cell>
          <cell r="AG1515" t="str">
            <v>近畿支社　大阪北営業部　本町営業所</v>
          </cell>
          <cell r="AH1515" t="str">
            <v>541-0045</v>
          </cell>
          <cell r="AI1515" t="str">
            <v>大阪府</v>
          </cell>
          <cell r="AJ1515" t="str">
            <v>大阪市中央区道修町２丁目6ｰ6</v>
          </cell>
          <cell r="AK1515" t="str">
            <v>塩野日生ビル4階</v>
          </cell>
          <cell r="AL1515" t="str">
            <v>06-6203-8746</v>
          </cell>
          <cell r="AM1515" t="str">
            <v>①</v>
          </cell>
          <cell r="AN1515" t="str">
            <v>竹之内　研登</v>
          </cell>
          <cell r="AO1515">
            <v>0</v>
          </cell>
          <cell r="AP1515">
            <v>1</v>
          </cell>
          <cell r="AS1515" t="str">
            <v>一括本人宛別請求</v>
          </cell>
          <cell r="BA1515">
            <v>40</v>
          </cell>
          <cell r="BB1515" t="str">
            <v>○</v>
          </cell>
          <cell r="BC1515" t="str">
            <v>221400907010</v>
          </cell>
          <cell r="BD1515">
            <v>45177</v>
          </cell>
          <cell r="BE1515">
            <v>45188</v>
          </cell>
          <cell r="BF1515">
            <v>45190</v>
          </cell>
          <cell r="BG1515" t="str">
            <v>9:30</v>
          </cell>
          <cell r="BH1515" t="str">
            <v>17:00</v>
          </cell>
          <cell r="BI1515" t="str">
            <v>9:00</v>
          </cell>
          <cell r="BJ1515" t="str">
            <v>17:10</v>
          </cell>
          <cell r="BK1515" t="str">
            <v/>
          </cell>
          <cell r="BL1515" t="str">
            <v/>
          </cell>
        </row>
        <row r="1516">
          <cell r="A1516" t="str">
            <v>23-1400907-011</v>
          </cell>
          <cell r="B1516">
            <v>45132</v>
          </cell>
          <cell r="C1516">
            <v>45132</v>
          </cell>
          <cell r="F1516" t="str">
            <v>1400907</v>
          </cell>
          <cell r="G1516" t="str">
            <v>011</v>
          </cell>
          <cell r="H1516">
            <v>40</v>
          </cell>
          <cell r="I1516" t="str">
            <v>大阪</v>
          </cell>
          <cell r="J1516" t="str">
            <v>天満研修センター</v>
          </cell>
          <cell r="K1516" t="str">
            <v>101ホール</v>
          </cell>
          <cell r="L1516">
            <v>45176</v>
          </cell>
          <cell r="M1516">
            <v>45177</v>
          </cell>
          <cell r="O1516" t="str">
            <v>大阪</v>
          </cell>
          <cell r="P1516" t="str">
            <v>一般</v>
          </cell>
          <cell r="Q1516">
            <v>1</v>
          </cell>
          <cell r="R1516" t="str">
            <v>ツネヨシ</v>
          </cell>
          <cell r="S1516" t="str">
            <v>トキヒデ</v>
          </cell>
          <cell r="T1516" t="str">
            <v>ツネヨシ　トキヒデ</v>
          </cell>
          <cell r="U1516" t="str">
            <v>恒吉</v>
          </cell>
          <cell r="V1516" t="str">
            <v>時秀</v>
          </cell>
          <cell r="W1516" t="str">
            <v>恒吉　時秀</v>
          </cell>
          <cell r="X1516">
            <v>20913</v>
          </cell>
          <cell r="Y1516">
            <v>67</v>
          </cell>
          <cell r="Z1516" t="str">
            <v>573-1178</v>
          </cell>
          <cell r="AA1516" t="str">
            <v>大阪府</v>
          </cell>
          <cell r="AB1516" t="str">
            <v>枚方市渚西2丁目1-1</v>
          </cell>
          <cell r="AC1516" t="str">
            <v>エステムコート御殿山Ⅱグラウズ907号</v>
          </cell>
          <cell r="AD1516" t="str">
            <v>090-3629-7793</v>
          </cell>
          <cell r="AE1516" t="str">
            <v>nrr27344@nifty.com</v>
          </cell>
          <cell r="AF1516" t="str">
            <v>信和建設株式会社</v>
          </cell>
          <cell r="AG1516" t="str">
            <v>工事部</v>
          </cell>
          <cell r="AH1516" t="str">
            <v>542-0081</v>
          </cell>
          <cell r="AI1516" t="str">
            <v>大阪府</v>
          </cell>
          <cell r="AJ1516" t="str">
            <v>大阪市中央区南船場1丁目18番11号</v>
          </cell>
          <cell r="AK1516" t="str">
            <v>ＳＲビル長堀　15F</v>
          </cell>
          <cell r="AL1516" t="str">
            <v>06-6265-4848</v>
          </cell>
          <cell r="AM1516" t="str">
            <v>⑥</v>
          </cell>
          <cell r="AN1516" t="str">
            <v>恒吉　時秀</v>
          </cell>
          <cell r="AO1516">
            <v>0</v>
          </cell>
          <cell r="AP1516">
            <v>0</v>
          </cell>
          <cell r="AS1516" t="str">
            <v>三菱</v>
          </cell>
          <cell r="AT1516">
            <v>45161</v>
          </cell>
          <cell r="AV1516">
            <v>45161</v>
          </cell>
          <cell r="AW1516" t="str">
            <v>信和建設株式会社</v>
          </cell>
          <cell r="AX1516" t="str">
            <v>御中</v>
          </cell>
          <cell r="AY1516">
            <v>45166</v>
          </cell>
          <cell r="BA1516">
            <v>38</v>
          </cell>
          <cell r="BB1516" t="str">
            <v>○</v>
          </cell>
          <cell r="BC1516" t="str">
            <v>221400907011</v>
          </cell>
          <cell r="BD1516">
            <v>45177</v>
          </cell>
          <cell r="BE1516">
            <v>45188</v>
          </cell>
          <cell r="BF1516">
            <v>45190</v>
          </cell>
          <cell r="BG1516" t="str">
            <v>9:30</v>
          </cell>
          <cell r="BH1516" t="str">
            <v>17:00</v>
          </cell>
          <cell r="BI1516" t="str">
            <v>9:00</v>
          </cell>
          <cell r="BJ1516" t="str">
            <v>17:10</v>
          </cell>
          <cell r="BK1516" t="str">
            <v/>
          </cell>
          <cell r="BL1516" t="str">
            <v/>
          </cell>
        </row>
        <row r="1517">
          <cell r="A1517" t="str">
            <v>23-1400907-012</v>
          </cell>
          <cell r="B1517">
            <v>45136</v>
          </cell>
          <cell r="C1517">
            <v>45138</v>
          </cell>
          <cell r="F1517" t="str">
            <v>1400907</v>
          </cell>
          <cell r="G1517" t="str">
            <v>012</v>
          </cell>
          <cell r="H1517">
            <v>40</v>
          </cell>
          <cell r="I1517" t="str">
            <v>大阪</v>
          </cell>
          <cell r="J1517" t="str">
            <v>天満研修センター</v>
          </cell>
          <cell r="K1517" t="str">
            <v>101ホール</v>
          </cell>
          <cell r="L1517">
            <v>45176</v>
          </cell>
          <cell r="M1517">
            <v>45177</v>
          </cell>
          <cell r="O1517" t="str">
            <v>大阪</v>
          </cell>
          <cell r="P1517" t="str">
            <v>一般</v>
          </cell>
          <cell r="Q1517">
            <v>1</v>
          </cell>
          <cell r="R1517" t="str">
            <v>カワシマ</v>
          </cell>
          <cell r="S1517" t="str">
            <v>ダイスケ</v>
          </cell>
          <cell r="T1517" t="str">
            <v>カワシマ　ダイスケ</v>
          </cell>
          <cell r="U1517" t="str">
            <v>川島</v>
          </cell>
          <cell r="V1517" t="str">
            <v>大輔</v>
          </cell>
          <cell r="W1517" t="str">
            <v>川島　大輔</v>
          </cell>
          <cell r="X1517">
            <v>27037</v>
          </cell>
          <cell r="Y1517">
            <v>50</v>
          </cell>
          <cell r="Z1517" t="str">
            <v>177-0052</v>
          </cell>
          <cell r="AA1517" t="str">
            <v>東京都</v>
          </cell>
          <cell r="AB1517" t="str">
            <v>練馬区関町東2-4-7</v>
          </cell>
          <cell r="AD1517" t="str">
            <v>050-5369-1911</v>
          </cell>
          <cell r="AE1517" t="str">
            <v>d-kawashima@itc-uc.co.jp</v>
          </cell>
          <cell r="AF1517" t="str">
            <v>伊藤忠アーバンコミュニティ株式会社</v>
          </cell>
          <cell r="AG1517" t="str">
            <v>西日本エンジニアリング部</v>
          </cell>
          <cell r="AH1517" t="str">
            <v>541-0046</v>
          </cell>
          <cell r="AI1517" t="str">
            <v>大阪府</v>
          </cell>
          <cell r="AJ1517" t="str">
            <v>大阪市中央区平野町3丁目6番1号</v>
          </cell>
          <cell r="AK1517" t="str">
            <v>あいおいニッセイ同和損保御堂筋ビル7階</v>
          </cell>
          <cell r="AL1517" t="str">
            <v>06-6231-1635</v>
          </cell>
          <cell r="AM1517" t="str">
            <v>⑥</v>
          </cell>
          <cell r="AN1517" t="str">
            <v>川島　大輔</v>
          </cell>
          <cell r="AO1517">
            <v>1</v>
          </cell>
          <cell r="AP1517">
            <v>1</v>
          </cell>
          <cell r="AS1517" t="str">
            <v>一括</v>
          </cell>
          <cell r="BA1517">
            <v>38</v>
          </cell>
          <cell r="BB1517" t="str">
            <v>○</v>
          </cell>
          <cell r="BC1517" t="str">
            <v>221400907012</v>
          </cell>
          <cell r="BD1517">
            <v>45177</v>
          </cell>
          <cell r="BE1517">
            <v>45188</v>
          </cell>
          <cell r="BF1517">
            <v>45190</v>
          </cell>
          <cell r="BG1517" t="str">
            <v>9:30</v>
          </cell>
          <cell r="BH1517" t="str">
            <v>17:00</v>
          </cell>
          <cell r="BI1517" t="str">
            <v>9:00</v>
          </cell>
          <cell r="BJ1517" t="str">
            <v>17:10</v>
          </cell>
          <cell r="BK1517" t="str">
            <v/>
          </cell>
          <cell r="BL1517" t="str">
            <v/>
          </cell>
        </row>
        <row r="1518">
          <cell r="A1518" t="str">
            <v>23-1400907-013</v>
          </cell>
          <cell r="B1518">
            <v>45134</v>
          </cell>
          <cell r="C1518">
            <v>45138</v>
          </cell>
          <cell r="F1518" t="str">
            <v>1400907</v>
          </cell>
          <cell r="G1518" t="str">
            <v>013</v>
          </cell>
          <cell r="H1518">
            <v>40</v>
          </cell>
          <cell r="I1518" t="str">
            <v>大阪</v>
          </cell>
          <cell r="J1518" t="str">
            <v>天満研修センター</v>
          </cell>
          <cell r="K1518" t="str">
            <v>101ホール</v>
          </cell>
          <cell r="L1518">
            <v>45176</v>
          </cell>
          <cell r="M1518">
            <v>45177</v>
          </cell>
          <cell r="O1518" t="str">
            <v>大阪</v>
          </cell>
          <cell r="P1518" t="str">
            <v>一般</v>
          </cell>
          <cell r="Q1518">
            <v>1</v>
          </cell>
          <cell r="R1518" t="str">
            <v>ナカノ</v>
          </cell>
          <cell r="S1518" t="str">
            <v>モエミ</v>
          </cell>
          <cell r="T1518" t="str">
            <v>ナカノ　モエミ</v>
          </cell>
          <cell r="U1518" t="str">
            <v>中野</v>
          </cell>
          <cell r="V1518" t="str">
            <v>萌美</v>
          </cell>
          <cell r="W1518" t="str">
            <v>中野　萌美</v>
          </cell>
          <cell r="X1518">
            <v>31146</v>
          </cell>
          <cell r="Y1518">
            <v>39</v>
          </cell>
          <cell r="Z1518" t="str">
            <v>664-0026</v>
          </cell>
          <cell r="AA1518" t="str">
            <v>兵庫県</v>
          </cell>
          <cell r="AB1518" t="str">
            <v>伊丹市寺本4丁目80番地</v>
          </cell>
          <cell r="AC1518" t="str">
            <v>アルビス寺本5-601</v>
          </cell>
          <cell r="AD1518" t="str">
            <v>050-5369-2230</v>
          </cell>
          <cell r="AE1518" t="str">
            <v>moe-nakano@itc-uc.co.jp</v>
          </cell>
          <cell r="AF1518" t="str">
            <v>伊藤忠アーバンコミュニティ株式会社</v>
          </cell>
          <cell r="AG1518" t="str">
            <v>西日本エンジニアリング部</v>
          </cell>
          <cell r="AH1518" t="str">
            <v>541-0046</v>
          </cell>
          <cell r="AI1518" t="str">
            <v>大阪府</v>
          </cell>
          <cell r="AJ1518" t="str">
            <v>大阪市中央区平野町3丁目6番1号</v>
          </cell>
          <cell r="AK1518" t="str">
            <v>あいおいニッセイ同和損保御堂筋ビル7階</v>
          </cell>
          <cell r="AL1518" t="str">
            <v>06-6231-1635</v>
          </cell>
          <cell r="AM1518" t="str">
            <v>⑥</v>
          </cell>
          <cell r="AN1518" t="str">
            <v>中野　萌美</v>
          </cell>
          <cell r="AO1518">
            <v>1</v>
          </cell>
          <cell r="AP1518">
            <v>1</v>
          </cell>
          <cell r="AS1518" t="str">
            <v>一括</v>
          </cell>
          <cell r="BA1518">
            <v>39</v>
          </cell>
          <cell r="BB1518" t="str">
            <v>○</v>
          </cell>
          <cell r="BC1518" t="str">
            <v>221400907013</v>
          </cell>
          <cell r="BD1518">
            <v>45177</v>
          </cell>
          <cell r="BE1518">
            <v>45188</v>
          </cell>
          <cell r="BF1518">
            <v>45190</v>
          </cell>
          <cell r="BG1518" t="str">
            <v>9:30</v>
          </cell>
          <cell r="BH1518" t="str">
            <v>17:00</v>
          </cell>
          <cell r="BI1518" t="str">
            <v>9:00</v>
          </cell>
          <cell r="BJ1518" t="str">
            <v>17:10</v>
          </cell>
          <cell r="BK1518" t="str">
            <v/>
          </cell>
          <cell r="BL1518" t="str">
            <v/>
          </cell>
        </row>
        <row r="1519">
          <cell r="A1519" t="str">
            <v>23-1400907-014</v>
          </cell>
          <cell r="B1519">
            <v>45140</v>
          </cell>
          <cell r="C1519">
            <v>45140</v>
          </cell>
          <cell r="F1519" t="str">
            <v>1400907</v>
          </cell>
          <cell r="G1519" t="str">
            <v>014</v>
          </cell>
          <cell r="H1519">
            <v>40</v>
          </cell>
          <cell r="I1519" t="str">
            <v>大阪</v>
          </cell>
          <cell r="J1519" t="str">
            <v>天満研修センター</v>
          </cell>
          <cell r="K1519" t="str">
            <v>101ホール</v>
          </cell>
          <cell r="L1519">
            <v>45176</v>
          </cell>
          <cell r="M1519">
            <v>45177</v>
          </cell>
          <cell r="O1519" t="str">
            <v>大阪</v>
          </cell>
          <cell r="P1519" t="str">
            <v>一般</v>
          </cell>
          <cell r="Q1519">
            <v>1</v>
          </cell>
          <cell r="R1519" t="str">
            <v>クラタ</v>
          </cell>
          <cell r="S1519" t="str">
            <v>マコト</v>
          </cell>
          <cell r="T1519" t="str">
            <v>クラタ　マコト</v>
          </cell>
          <cell r="U1519" t="str">
            <v>藏田</v>
          </cell>
          <cell r="V1519" t="str">
            <v>誠</v>
          </cell>
          <cell r="W1519" t="str">
            <v>藏田　誠</v>
          </cell>
          <cell r="X1519">
            <v>20030</v>
          </cell>
          <cell r="Y1519">
            <v>69</v>
          </cell>
          <cell r="Z1519" t="str">
            <v>536-0008</v>
          </cell>
          <cell r="AA1519" t="str">
            <v>大阪府</v>
          </cell>
          <cell r="AB1519" t="str">
            <v>大阪市城東区関目1丁目8-6</v>
          </cell>
          <cell r="AC1519" t="str">
            <v>大阪イーストガーデンズタワー401</v>
          </cell>
          <cell r="AD1519" t="str">
            <v>090-3356-3409</v>
          </cell>
          <cell r="AE1519" t="str">
            <v>m.kurata@scorpio.zaq.jp</v>
          </cell>
          <cell r="AF1519" t="str">
            <v>悠住宅検査設計</v>
          </cell>
          <cell r="AH1519" t="str">
            <v>536-0013</v>
          </cell>
          <cell r="AI1519" t="str">
            <v>大阪府</v>
          </cell>
          <cell r="AJ1519" t="str">
            <v>大阪市城東区鴫野東２丁目16-5</v>
          </cell>
          <cell r="AL1519" t="str">
            <v>090-3356-3409</v>
          </cell>
          <cell r="AM1519" t="str">
            <v>④</v>
          </cell>
          <cell r="AN1519" t="str">
            <v>藏田　誠</v>
          </cell>
          <cell r="AO1519">
            <v>0</v>
          </cell>
          <cell r="AP1519">
            <v>0</v>
          </cell>
          <cell r="AS1519" t="str">
            <v>三菱</v>
          </cell>
          <cell r="AT1519">
            <v>45141</v>
          </cell>
          <cell r="BA1519">
            <v>36</v>
          </cell>
          <cell r="BB1519" t="str">
            <v>○</v>
          </cell>
          <cell r="BC1519" t="str">
            <v>221400907014</v>
          </cell>
          <cell r="BD1519">
            <v>45177</v>
          </cell>
          <cell r="BE1519">
            <v>45188</v>
          </cell>
          <cell r="BF1519">
            <v>45190</v>
          </cell>
          <cell r="BG1519" t="str">
            <v>9:30</v>
          </cell>
          <cell r="BH1519" t="str">
            <v>17:00</v>
          </cell>
          <cell r="BI1519" t="str">
            <v>9:00</v>
          </cell>
          <cell r="BJ1519" t="str">
            <v>17:10</v>
          </cell>
          <cell r="BK1519" t="str">
            <v/>
          </cell>
          <cell r="BL1519" t="str">
            <v/>
          </cell>
        </row>
        <row r="1520">
          <cell r="A1520" t="str">
            <v>23-1400907-015</v>
          </cell>
          <cell r="B1520">
            <v>45140</v>
          </cell>
          <cell r="C1520">
            <v>45141</v>
          </cell>
          <cell r="F1520" t="str">
            <v>1400907</v>
          </cell>
          <cell r="G1520" t="str">
            <v>015</v>
          </cell>
          <cell r="H1520">
            <v>40</v>
          </cell>
          <cell r="I1520" t="str">
            <v>大阪</v>
          </cell>
          <cell r="J1520" t="str">
            <v>天満研修センター</v>
          </cell>
          <cell r="K1520" t="str">
            <v>101ホール</v>
          </cell>
          <cell r="L1520">
            <v>45176</v>
          </cell>
          <cell r="M1520">
            <v>45177</v>
          </cell>
          <cell r="O1520" t="str">
            <v>大阪</v>
          </cell>
          <cell r="P1520" t="str">
            <v>一般</v>
          </cell>
          <cell r="Q1520">
            <v>1</v>
          </cell>
          <cell r="R1520" t="str">
            <v>ホルス</v>
          </cell>
          <cell r="S1520" t="str">
            <v>リツコ</v>
          </cell>
          <cell r="T1520" t="str">
            <v>ホルス　リツコ</v>
          </cell>
          <cell r="U1520" t="str">
            <v>ホルス</v>
          </cell>
          <cell r="V1520" t="str">
            <v>律子</v>
          </cell>
          <cell r="W1520" t="str">
            <v>ホルス　律子</v>
          </cell>
          <cell r="X1520">
            <v>26767</v>
          </cell>
          <cell r="Y1520">
            <v>50</v>
          </cell>
          <cell r="Z1520" t="str">
            <v>657-0021</v>
          </cell>
          <cell r="AA1520" t="str">
            <v>兵庫県</v>
          </cell>
          <cell r="AB1520" t="str">
            <v>神戸市灘区桜ヶ丘町15-55</v>
          </cell>
          <cell r="AC1520" t="str">
            <v>リビオ六甲高羽サニースクエア322</v>
          </cell>
          <cell r="AD1520" t="str">
            <v>080-8436-5965</v>
          </cell>
          <cell r="AE1520" t="str">
            <v>r-horusu@mitsuihome.co.jp</v>
          </cell>
          <cell r="AF1520" t="str">
            <v>三井ホーム株式会社</v>
          </cell>
          <cell r="AG1520" t="str">
            <v>関西オーナーサポート部 神戸リフォーム事業グループ</v>
          </cell>
          <cell r="AH1520" t="str">
            <v>658-0015</v>
          </cell>
          <cell r="AI1520" t="str">
            <v>兵庫県</v>
          </cell>
          <cell r="AJ1520" t="str">
            <v>神戸市東灘区本山南町8-6-26</v>
          </cell>
          <cell r="AK1520" t="str">
            <v>東神戸センタービル3階</v>
          </cell>
          <cell r="AL1520" t="str">
            <v>078-451-7731</v>
          </cell>
          <cell r="AM1520" t="str">
            <v>⑥</v>
          </cell>
          <cell r="AN1520" t="str">
            <v>ホルス律子</v>
          </cell>
          <cell r="AO1520">
            <v>1</v>
          </cell>
          <cell r="AP1520">
            <v>1</v>
          </cell>
          <cell r="AS1520" t="str">
            <v>三菱</v>
          </cell>
          <cell r="AT1520">
            <v>45141</v>
          </cell>
          <cell r="AV1520">
            <v>45141</v>
          </cell>
          <cell r="AW1520" t="str">
            <v>三井ホーム株式会社　ホルス律子</v>
          </cell>
          <cell r="AX1520" t="str">
            <v>様</v>
          </cell>
          <cell r="AY1520">
            <v>45155</v>
          </cell>
          <cell r="BA1520">
            <v>40</v>
          </cell>
          <cell r="BB1520" t="str">
            <v>○</v>
          </cell>
          <cell r="BC1520" t="str">
            <v>221400907015</v>
          </cell>
          <cell r="BD1520">
            <v>45177</v>
          </cell>
          <cell r="BE1520">
            <v>45188</v>
          </cell>
          <cell r="BF1520">
            <v>45190</v>
          </cell>
          <cell r="BG1520" t="str">
            <v>9:30</v>
          </cell>
          <cell r="BH1520" t="str">
            <v>17:00</v>
          </cell>
          <cell r="BI1520" t="str">
            <v>9:00</v>
          </cell>
          <cell r="BJ1520" t="str">
            <v>17:10</v>
          </cell>
          <cell r="BK1520" t="str">
            <v/>
          </cell>
          <cell r="BL1520" t="str">
            <v/>
          </cell>
        </row>
        <row r="1521">
          <cell r="A1521" t="str">
            <v>23-1400907-016</v>
          </cell>
          <cell r="B1521">
            <v>45142</v>
          </cell>
          <cell r="C1521">
            <v>45145</v>
          </cell>
          <cell r="F1521" t="str">
            <v>1400907</v>
          </cell>
          <cell r="G1521" t="str">
            <v>016</v>
          </cell>
          <cell r="H1521">
            <v>40</v>
          </cell>
          <cell r="I1521" t="str">
            <v>大阪</v>
          </cell>
          <cell r="J1521" t="str">
            <v>天満研修センター</v>
          </cell>
          <cell r="K1521" t="str">
            <v>101ホール</v>
          </cell>
          <cell r="L1521">
            <v>45176</v>
          </cell>
          <cell r="M1521">
            <v>45177</v>
          </cell>
          <cell r="O1521" t="str">
            <v>大阪</v>
          </cell>
          <cell r="P1521" t="str">
            <v>一般</v>
          </cell>
          <cell r="Q1521">
            <v>1</v>
          </cell>
          <cell r="R1521" t="str">
            <v>ウメヅ</v>
          </cell>
          <cell r="S1521" t="str">
            <v>ノリユキ</v>
          </cell>
          <cell r="T1521" t="str">
            <v>ウメヅ　ノリユキ</v>
          </cell>
          <cell r="U1521" t="str">
            <v>梅津</v>
          </cell>
          <cell r="V1521" t="str">
            <v>範之</v>
          </cell>
          <cell r="W1521" t="str">
            <v>梅津　範之</v>
          </cell>
          <cell r="X1521">
            <v>28141</v>
          </cell>
          <cell r="Y1521">
            <v>46</v>
          </cell>
          <cell r="Z1521" t="str">
            <v>662-0832</v>
          </cell>
          <cell r="AA1521" t="str">
            <v>兵庫県</v>
          </cell>
          <cell r="AB1521" t="str">
            <v>西宮市甲風園3-13-7</v>
          </cell>
          <cell r="AC1521" t="str">
            <v/>
          </cell>
          <cell r="AD1521" t="str">
            <v>090-2100-6509</v>
          </cell>
          <cell r="AE1521" t="str">
            <v>umezu.noriyuki@panasonic-homes.com</v>
          </cell>
          <cell r="AF1521" t="str">
            <v>パナソニックリフォーム株式会社</v>
          </cell>
          <cell r="AG1521" t="str">
            <v>近畿支社大阪南営業部</v>
          </cell>
          <cell r="AH1521" t="str">
            <v>591-8025</v>
          </cell>
          <cell r="AI1521" t="str">
            <v>大阪府</v>
          </cell>
          <cell r="AJ1521" t="str">
            <v>堺市北区長曽根町3083-9</v>
          </cell>
          <cell r="AK1521" t="str">
            <v/>
          </cell>
          <cell r="AL1521" t="str">
            <v>072-257-7488</v>
          </cell>
          <cell r="AM1521" t="str">
            <v>⑥</v>
          </cell>
          <cell r="AN1521" t="str">
            <v>梅津　範之</v>
          </cell>
          <cell r="AO1521">
            <v>1</v>
          </cell>
          <cell r="AP1521">
            <v>1</v>
          </cell>
          <cell r="AS1521" t="str">
            <v>一括</v>
          </cell>
          <cell r="BA1521">
            <v>40</v>
          </cell>
          <cell r="BB1521" t="str">
            <v>○</v>
          </cell>
          <cell r="BC1521" t="str">
            <v>221400907016</v>
          </cell>
          <cell r="BD1521">
            <v>45177</v>
          </cell>
          <cell r="BE1521">
            <v>45188</v>
          </cell>
          <cell r="BF1521">
            <v>45190</v>
          </cell>
          <cell r="BG1521" t="str">
            <v>9:30</v>
          </cell>
          <cell r="BH1521" t="str">
            <v>17:00</v>
          </cell>
          <cell r="BI1521" t="str">
            <v>9:00</v>
          </cell>
          <cell r="BJ1521" t="str">
            <v>17:10</v>
          </cell>
          <cell r="BK1521" t="str">
            <v/>
          </cell>
          <cell r="BL1521" t="str">
            <v/>
          </cell>
        </row>
        <row r="1522">
          <cell r="A1522" t="str">
            <v>23-1400907-017</v>
          </cell>
          <cell r="B1522">
            <v>45142</v>
          </cell>
          <cell r="C1522">
            <v>45145</v>
          </cell>
          <cell r="F1522" t="str">
            <v>1400907</v>
          </cell>
          <cell r="G1522" t="str">
            <v>017</v>
          </cell>
          <cell r="H1522">
            <v>40</v>
          </cell>
          <cell r="I1522" t="str">
            <v>大阪</v>
          </cell>
          <cell r="J1522" t="str">
            <v>天満研修センター</v>
          </cell>
          <cell r="K1522" t="str">
            <v>101ホール</v>
          </cell>
          <cell r="L1522">
            <v>45176</v>
          </cell>
          <cell r="M1522">
            <v>45177</v>
          </cell>
          <cell r="O1522" t="str">
            <v>大阪</v>
          </cell>
          <cell r="P1522" t="str">
            <v>一般</v>
          </cell>
          <cell r="Q1522">
            <v>1</v>
          </cell>
          <cell r="R1522" t="str">
            <v>タカマツ</v>
          </cell>
          <cell r="S1522" t="str">
            <v>ケイタ</v>
          </cell>
          <cell r="T1522" t="str">
            <v>タカマツ　ケイタ</v>
          </cell>
          <cell r="U1522" t="str">
            <v>髙松</v>
          </cell>
          <cell r="V1522" t="str">
            <v>慶太</v>
          </cell>
          <cell r="W1522" t="str">
            <v>髙松　慶太</v>
          </cell>
          <cell r="X1522">
            <v>31935</v>
          </cell>
          <cell r="Y1522">
            <v>37</v>
          </cell>
          <cell r="Z1522" t="str">
            <v>583-0884</v>
          </cell>
          <cell r="AA1522" t="str">
            <v>大阪府</v>
          </cell>
          <cell r="AB1522" t="str">
            <v>羽曳野市野634-4</v>
          </cell>
          <cell r="AD1522" t="str">
            <v>090-6205-5590</v>
          </cell>
          <cell r="AE1522" t="str">
            <v>k.takamatsu@kowa-kt.co.jp</v>
          </cell>
          <cell r="AF1522" t="str">
            <v>株式会社　高和</v>
          </cell>
          <cell r="AH1522" t="str">
            <v>583-0884</v>
          </cell>
          <cell r="AI1522" t="str">
            <v>大阪府</v>
          </cell>
          <cell r="AJ1522" t="str">
            <v>羽曳野市野634-4</v>
          </cell>
          <cell r="AL1522" t="str">
            <v>072-976-5559</v>
          </cell>
          <cell r="AM1522" t="str">
            <v>①</v>
          </cell>
          <cell r="AN1522" t="str">
            <v>髙松　慶太</v>
          </cell>
          <cell r="AO1522">
            <v>1</v>
          </cell>
          <cell r="AP1522">
            <v>1</v>
          </cell>
          <cell r="AS1522" t="str">
            <v>三菱</v>
          </cell>
          <cell r="AT1522">
            <v>45173</v>
          </cell>
          <cell r="BA1522">
            <v>38</v>
          </cell>
          <cell r="BB1522" t="str">
            <v>○</v>
          </cell>
          <cell r="BC1522" t="str">
            <v>221400907017</v>
          </cell>
          <cell r="BD1522">
            <v>45177</v>
          </cell>
          <cell r="BE1522">
            <v>45188</v>
          </cell>
          <cell r="BF1522">
            <v>45190</v>
          </cell>
          <cell r="BG1522" t="str">
            <v>9:30</v>
          </cell>
          <cell r="BH1522" t="str">
            <v>17:00</v>
          </cell>
          <cell r="BI1522" t="str">
            <v>9:00</v>
          </cell>
          <cell r="BJ1522" t="str">
            <v>17:10</v>
          </cell>
          <cell r="BK1522" t="str">
            <v/>
          </cell>
          <cell r="BL1522" t="str">
            <v/>
          </cell>
        </row>
        <row r="1523">
          <cell r="A1523" t="str">
            <v>23-1400907-018</v>
          </cell>
          <cell r="B1523">
            <v>45139</v>
          </cell>
          <cell r="C1523">
            <v>45145</v>
          </cell>
          <cell r="F1523" t="str">
            <v>1400907</v>
          </cell>
          <cell r="G1523" t="str">
            <v>018</v>
          </cell>
          <cell r="H1523">
            <v>40</v>
          </cell>
          <cell r="I1523" t="str">
            <v>大阪</v>
          </cell>
          <cell r="J1523" t="str">
            <v>天満研修センター</v>
          </cell>
          <cell r="K1523" t="str">
            <v>101ホール</v>
          </cell>
          <cell r="L1523">
            <v>45176</v>
          </cell>
          <cell r="M1523">
            <v>45177</v>
          </cell>
          <cell r="O1523" t="str">
            <v>大阪</v>
          </cell>
          <cell r="P1523" t="str">
            <v>一般</v>
          </cell>
          <cell r="Q1523">
            <v>1</v>
          </cell>
          <cell r="R1523" t="str">
            <v>ヨシタケ</v>
          </cell>
          <cell r="S1523" t="str">
            <v>ミナ</v>
          </cell>
          <cell r="T1523" t="str">
            <v>ヨシタケ　ミナ</v>
          </cell>
          <cell r="U1523" t="str">
            <v>吉武</v>
          </cell>
          <cell r="V1523" t="str">
            <v>美奈</v>
          </cell>
          <cell r="W1523" t="str">
            <v>吉武　美奈</v>
          </cell>
          <cell r="X1523">
            <v>24357</v>
          </cell>
          <cell r="Y1523">
            <v>58</v>
          </cell>
          <cell r="Z1523" t="str">
            <v>533-0014</v>
          </cell>
          <cell r="AA1523" t="str">
            <v>大阪府</v>
          </cell>
          <cell r="AB1523" t="str">
            <v>大阪市東淀川区豊新4丁目3番6-501</v>
          </cell>
          <cell r="AD1523" t="str">
            <v>080-1511-5703</v>
          </cell>
          <cell r="AE1523" t="str">
            <v>m-yoshitake@itc-uc.co.jp</v>
          </cell>
          <cell r="AF1523" t="str">
            <v>伊藤忠アーバンコミュニティ株式会社</v>
          </cell>
          <cell r="AG1523" t="str">
            <v>西日本支社</v>
          </cell>
          <cell r="AH1523" t="str">
            <v>541-0046</v>
          </cell>
          <cell r="AI1523" t="str">
            <v>大阪府</v>
          </cell>
          <cell r="AJ1523" t="str">
            <v>大阪市中央区平野町3丁目6番1号</v>
          </cell>
          <cell r="AK1523" t="str">
            <v>あいおいニッセイ同和損保御堂筋ビル7階</v>
          </cell>
          <cell r="AL1523" t="str">
            <v>06-6231-1635</v>
          </cell>
          <cell r="AM1523" t="str">
            <v>④</v>
          </cell>
          <cell r="AN1523" t="str">
            <v>吉武　美奈</v>
          </cell>
          <cell r="AO1523">
            <v>1</v>
          </cell>
          <cell r="AP1523">
            <v>1</v>
          </cell>
          <cell r="AS1523" t="str">
            <v>一括</v>
          </cell>
          <cell r="BA1523">
            <v>40</v>
          </cell>
          <cell r="BB1523" t="str">
            <v>○</v>
          </cell>
          <cell r="BC1523" t="str">
            <v>221400907018</v>
          </cell>
          <cell r="BD1523">
            <v>45177</v>
          </cell>
          <cell r="BE1523">
            <v>45188</v>
          </cell>
          <cell r="BF1523">
            <v>45190</v>
          </cell>
          <cell r="BG1523" t="str">
            <v>9:30</v>
          </cell>
          <cell r="BH1523" t="str">
            <v>17:00</v>
          </cell>
          <cell r="BI1523" t="str">
            <v>9:00</v>
          </cell>
          <cell r="BJ1523" t="str">
            <v>17:10</v>
          </cell>
          <cell r="BK1523" t="str">
            <v/>
          </cell>
          <cell r="BL1523" t="str">
            <v/>
          </cell>
        </row>
        <row r="1524">
          <cell r="A1524" t="str">
            <v>23-1400907-019</v>
          </cell>
          <cell r="B1524">
            <v>45155</v>
          </cell>
          <cell r="C1524">
            <v>45155</v>
          </cell>
          <cell r="F1524" t="str">
            <v>1400907</v>
          </cell>
          <cell r="G1524" t="str">
            <v>019</v>
          </cell>
          <cell r="H1524">
            <v>40</v>
          </cell>
          <cell r="I1524" t="str">
            <v>大阪</v>
          </cell>
          <cell r="J1524" t="str">
            <v>天満研修センター</v>
          </cell>
          <cell r="K1524" t="str">
            <v>101ホール</v>
          </cell>
          <cell r="L1524">
            <v>45176</v>
          </cell>
          <cell r="M1524">
            <v>45177</v>
          </cell>
          <cell r="O1524" t="str">
            <v>大阪</v>
          </cell>
          <cell r="P1524" t="str">
            <v>一般</v>
          </cell>
          <cell r="Q1524">
            <v>1</v>
          </cell>
          <cell r="R1524" t="str">
            <v>タカシマ</v>
          </cell>
          <cell r="S1524" t="str">
            <v>サトシ</v>
          </cell>
          <cell r="T1524" t="str">
            <v>タカシマ　サトシ</v>
          </cell>
          <cell r="U1524" t="str">
            <v>髙島</v>
          </cell>
          <cell r="V1524" t="str">
            <v>巧</v>
          </cell>
          <cell r="W1524" t="str">
            <v>髙島　巧</v>
          </cell>
          <cell r="X1524">
            <v>27563</v>
          </cell>
          <cell r="Y1524">
            <v>48</v>
          </cell>
          <cell r="Z1524" t="str">
            <v>565-0853</v>
          </cell>
          <cell r="AA1524" t="str">
            <v>大阪府</v>
          </cell>
          <cell r="AB1524" t="str">
            <v>吹田市春日2-6</v>
          </cell>
          <cell r="AC1524" t="str">
            <v>レジオンスクエア緑地公園4-430</v>
          </cell>
          <cell r="AD1524" t="str">
            <v>090-3651-4633</v>
          </cell>
          <cell r="AE1524" t="str">
            <v>satoshi.takashima@wakachiku.co.jp</v>
          </cell>
          <cell r="AF1524" t="str">
            <v>若築建設株式会社</v>
          </cell>
          <cell r="AG1524" t="str">
            <v>大阪支店</v>
          </cell>
          <cell r="AH1524" t="str">
            <v>541-0056</v>
          </cell>
          <cell r="AI1524" t="str">
            <v>大阪府</v>
          </cell>
          <cell r="AJ1524" t="str">
            <v>大阪市中央区久太郎町2-2-8</v>
          </cell>
          <cell r="AK1524" t="str">
            <v>八木ﾋﾞﾙ</v>
          </cell>
          <cell r="AL1524" t="str">
            <v>06-6261-6736</v>
          </cell>
          <cell r="AM1524" t="str">
            <v>⑤</v>
          </cell>
          <cell r="AN1524" t="str">
            <v>髙島　巧</v>
          </cell>
          <cell r="AO1524">
            <v>1</v>
          </cell>
          <cell r="AP1524">
            <v>1</v>
          </cell>
          <cell r="AS1524" t="str">
            <v>三菱</v>
          </cell>
          <cell r="AT1524">
            <v>45155</v>
          </cell>
          <cell r="BA1524">
            <v>35</v>
          </cell>
          <cell r="BB1524" t="str">
            <v>○</v>
          </cell>
          <cell r="BC1524" t="str">
            <v>221400907019</v>
          </cell>
          <cell r="BD1524">
            <v>45177</v>
          </cell>
          <cell r="BE1524">
            <v>45188</v>
          </cell>
          <cell r="BF1524">
            <v>45190</v>
          </cell>
          <cell r="BG1524" t="str">
            <v>9:30</v>
          </cell>
          <cell r="BH1524" t="str">
            <v>17:00</v>
          </cell>
          <cell r="BI1524" t="str">
            <v>9:00</v>
          </cell>
          <cell r="BJ1524" t="str">
            <v>17:10</v>
          </cell>
          <cell r="BK1524" t="str">
            <v/>
          </cell>
          <cell r="BL1524" t="str">
            <v/>
          </cell>
        </row>
        <row r="1525">
          <cell r="A1525" t="str">
            <v>23-1400907-020</v>
          </cell>
          <cell r="B1525">
            <v>45155</v>
          </cell>
          <cell r="C1525">
            <v>45155</v>
          </cell>
          <cell r="F1525" t="str">
            <v>1400907</v>
          </cell>
          <cell r="G1525" t="str">
            <v>020</v>
          </cell>
          <cell r="H1525">
            <v>40</v>
          </cell>
          <cell r="I1525" t="str">
            <v>大阪</v>
          </cell>
          <cell r="J1525" t="str">
            <v>天満研修センター</v>
          </cell>
          <cell r="K1525" t="str">
            <v>101ホール</v>
          </cell>
          <cell r="L1525">
            <v>45176</v>
          </cell>
          <cell r="M1525">
            <v>45177</v>
          </cell>
          <cell r="O1525" t="str">
            <v>大阪</v>
          </cell>
          <cell r="P1525" t="str">
            <v>一般</v>
          </cell>
          <cell r="Q1525">
            <v>1</v>
          </cell>
          <cell r="R1525" t="str">
            <v>タナカ</v>
          </cell>
          <cell r="S1525" t="str">
            <v>テツオ</v>
          </cell>
          <cell r="T1525" t="str">
            <v>タナカ　テツオ</v>
          </cell>
          <cell r="U1525" t="str">
            <v>田中</v>
          </cell>
          <cell r="V1525" t="str">
            <v>哲夫</v>
          </cell>
          <cell r="W1525" t="str">
            <v>田中　哲夫</v>
          </cell>
          <cell r="X1525">
            <v>26037</v>
          </cell>
          <cell r="Y1525">
            <v>52</v>
          </cell>
          <cell r="Z1525" t="str">
            <v>731-5124</v>
          </cell>
          <cell r="AA1525" t="str">
            <v>広島県</v>
          </cell>
          <cell r="AB1525" t="str">
            <v>広島市佐伯区皆賀1-12-48</v>
          </cell>
          <cell r="AC1525" t="str">
            <v/>
          </cell>
          <cell r="AD1525" t="str">
            <v>080-1327-5663</v>
          </cell>
          <cell r="AE1525" t="str">
            <v>tetsuo.tanaka@wakachiku.co.jp</v>
          </cell>
          <cell r="AF1525" t="str">
            <v>若築建設株式会社</v>
          </cell>
          <cell r="AG1525" t="str">
            <v>大阪支店</v>
          </cell>
          <cell r="AH1525" t="str">
            <v>541-0056</v>
          </cell>
          <cell r="AI1525" t="str">
            <v>大阪府</v>
          </cell>
          <cell r="AJ1525" t="str">
            <v>大阪市中央区久太郎町2-2-8</v>
          </cell>
          <cell r="AK1525" t="str">
            <v>八木ビル2F</v>
          </cell>
          <cell r="AL1525" t="str">
            <v>06-6261-6736</v>
          </cell>
          <cell r="AM1525" t="str">
            <v>⑥</v>
          </cell>
          <cell r="AN1525" t="str">
            <v>田中　哲夫</v>
          </cell>
          <cell r="AO1525">
            <v>1</v>
          </cell>
          <cell r="AP1525">
            <v>1</v>
          </cell>
          <cell r="AS1525" t="str">
            <v>三菱</v>
          </cell>
          <cell r="AT1525">
            <v>45155</v>
          </cell>
          <cell r="BA1525">
            <v>40</v>
          </cell>
          <cell r="BB1525" t="str">
            <v>○</v>
          </cell>
          <cell r="BC1525" t="str">
            <v>221400907020</v>
          </cell>
          <cell r="BD1525">
            <v>45177</v>
          </cell>
          <cell r="BE1525">
            <v>45188</v>
          </cell>
          <cell r="BF1525">
            <v>45190</v>
          </cell>
          <cell r="BG1525" t="str">
            <v>9:30</v>
          </cell>
          <cell r="BH1525" t="str">
            <v>17:00</v>
          </cell>
          <cell r="BI1525" t="str">
            <v>9:00</v>
          </cell>
          <cell r="BJ1525" t="str">
            <v>17:10</v>
          </cell>
          <cell r="BK1525" t="str">
            <v/>
          </cell>
          <cell r="BL1525" t="str">
            <v/>
          </cell>
        </row>
        <row r="1526">
          <cell r="A1526" t="str">
            <v>23-1400907-021</v>
          </cell>
          <cell r="B1526">
            <v>45155</v>
          </cell>
          <cell r="C1526">
            <v>45159</v>
          </cell>
          <cell r="F1526" t="str">
            <v>1400907</v>
          </cell>
          <cell r="G1526" t="str">
            <v>021</v>
          </cell>
          <cell r="H1526">
            <v>40</v>
          </cell>
          <cell r="I1526" t="str">
            <v>大阪</v>
          </cell>
          <cell r="J1526" t="str">
            <v>天満研修センター</v>
          </cell>
          <cell r="K1526" t="str">
            <v>101ホール</v>
          </cell>
          <cell r="L1526">
            <v>45176</v>
          </cell>
          <cell r="M1526">
            <v>45177</v>
          </cell>
          <cell r="O1526" t="str">
            <v>大阪</v>
          </cell>
          <cell r="P1526" t="str">
            <v>一般</v>
          </cell>
          <cell r="Q1526">
            <v>1</v>
          </cell>
          <cell r="R1526" t="str">
            <v>マエダ</v>
          </cell>
          <cell r="S1526" t="str">
            <v>シュウジ</v>
          </cell>
          <cell r="T1526" t="str">
            <v>マエダ　シュウジ</v>
          </cell>
          <cell r="U1526" t="str">
            <v>前田</v>
          </cell>
          <cell r="V1526" t="str">
            <v>修二</v>
          </cell>
          <cell r="W1526" t="str">
            <v>前田　修二</v>
          </cell>
          <cell r="X1526">
            <v>25216</v>
          </cell>
          <cell r="Y1526">
            <v>55</v>
          </cell>
          <cell r="Z1526" t="str">
            <v>567-0036</v>
          </cell>
          <cell r="AA1526" t="str">
            <v>大阪府</v>
          </cell>
          <cell r="AB1526" t="str">
            <v>茨木市上穂積1－2－14</v>
          </cell>
          <cell r="AC1526" t="str">
            <v>コスモ茨木シティフォルム508号</v>
          </cell>
          <cell r="AD1526" t="str">
            <v>090-7360-7296</v>
          </cell>
          <cell r="AE1526" t="str">
            <v>maeda@itc-uc.co.jp</v>
          </cell>
          <cell r="AF1526" t="str">
            <v>伊藤忠アーバンコミュニティ株式会社</v>
          </cell>
          <cell r="AG1526" t="str">
            <v>西日本支社</v>
          </cell>
          <cell r="AH1526" t="str">
            <v>541-0046</v>
          </cell>
          <cell r="AI1526" t="str">
            <v>大阪府</v>
          </cell>
          <cell r="AJ1526" t="str">
            <v>大阪市中央区平野町3丁目6番1号</v>
          </cell>
          <cell r="AK1526" t="str">
            <v>あいおいニッセイ同和損保御堂筋ビル7階</v>
          </cell>
          <cell r="AL1526" t="str">
            <v>06-6231-1635</v>
          </cell>
          <cell r="AM1526" t="str">
            <v>⑥</v>
          </cell>
          <cell r="AN1526" t="str">
            <v>前田　修二</v>
          </cell>
          <cell r="AO1526">
            <v>0</v>
          </cell>
          <cell r="AP1526">
            <v>1</v>
          </cell>
          <cell r="AS1526" t="str">
            <v>一括</v>
          </cell>
          <cell r="BA1526">
            <v>38</v>
          </cell>
          <cell r="BB1526" t="str">
            <v>○</v>
          </cell>
          <cell r="BC1526" t="str">
            <v>221400907021</v>
          </cell>
          <cell r="BD1526">
            <v>45177</v>
          </cell>
          <cell r="BE1526">
            <v>45188</v>
          </cell>
          <cell r="BF1526">
            <v>45190</v>
          </cell>
          <cell r="BG1526" t="str">
            <v>9:30</v>
          </cell>
          <cell r="BH1526" t="str">
            <v>17:00</v>
          </cell>
          <cell r="BI1526" t="str">
            <v>9:00</v>
          </cell>
          <cell r="BJ1526" t="str">
            <v>17:10</v>
          </cell>
          <cell r="BK1526" t="str">
            <v/>
          </cell>
          <cell r="BL1526" t="str">
            <v/>
          </cell>
        </row>
        <row r="1527">
          <cell r="A1527" t="str">
            <v>23-1400907-022</v>
          </cell>
          <cell r="B1527">
            <v>45155</v>
          </cell>
          <cell r="C1527">
            <v>45159</v>
          </cell>
          <cell r="F1527" t="str">
            <v>1400907</v>
          </cell>
          <cell r="G1527" t="str">
            <v>022</v>
          </cell>
          <cell r="H1527">
            <v>40</v>
          </cell>
          <cell r="I1527" t="str">
            <v>大阪</v>
          </cell>
          <cell r="J1527" t="str">
            <v>天満研修センター</v>
          </cell>
          <cell r="K1527" t="str">
            <v>101ホール</v>
          </cell>
          <cell r="L1527">
            <v>45176</v>
          </cell>
          <cell r="M1527">
            <v>45177</v>
          </cell>
          <cell r="O1527" t="str">
            <v>大阪</v>
          </cell>
          <cell r="P1527" t="str">
            <v>一般</v>
          </cell>
          <cell r="Q1527">
            <v>1</v>
          </cell>
          <cell r="R1527" t="str">
            <v>タカモリ</v>
          </cell>
          <cell r="S1527" t="str">
            <v>カヨ</v>
          </cell>
          <cell r="T1527" t="str">
            <v>タカモリ　カヨ</v>
          </cell>
          <cell r="U1527" t="str">
            <v>髙森</v>
          </cell>
          <cell r="V1527" t="str">
            <v>華代</v>
          </cell>
          <cell r="W1527" t="str">
            <v>髙森　華代</v>
          </cell>
          <cell r="X1527">
            <v>23594</v>
          </cell>
          <cell r="Y1527">
            <v>59</v>
          </cell>
          <cell r="Z1527" t="str">
            <v>654-0151</v>
          </cell>
          <cell r="AA1527" t="str">
            <v>兵庫県</v>
          </cell>
          <cell r="AB1527" t="str">
            <v>神戸市須磨区北落合6丁目3-1</v>
          </cell>
          <cell r="AC1527" t="str">
            <v>ライオンズマンション須磨名谷1208号</v>
          </cell>
          <cell r="AD1527" t="str">
            <v>080-8406-9808</v>
          </cell>
          <cell r="AE1527" t="str">
            <v>k-takamori@mitsuihome.co.jp</v>
          </cell>
          <cell r="AF1527" t="str">
            <v>三井ホーム株式会社</v>
          </cell>
          <cell r="AG1527" t="str">
            <v>神戸ﾘﾌｫｰﾑ事業室</v>
          </cell>
          <cell r="AH1527" t="str">
            <v>658-0015</v>
          </cell>
          <cell r="AI1527" t="str">
            <v>兵庫県</v>
          </cell>
          <cell r="AJ1527" t="str">
            <v>神戸市東灘区本山南町8-6-26</v>
          </cell>
          <cell r="AK1527" t="str">
            <v>東神戸センタービル3階</v>
          </cell>
          <cell r="AL1527" t="str">
            <v>078-451-7731</v>
          </cell>
          <cell r="AM1527" t="str">
            <v>①</v>
          </cell>
          <cell r="AN1527" t="str">
            <v>髙森　華代</v>
          </cell>
          <cell r="AO1527">
            <v>1</v>
          </cell>
          <cell r="AP1527">
            <v>1</v>
          </cell>
          <cell r="AS1527" t="str">
            <v>三菱</v>
          </cell>
          <cell r="AT1527">
            <v>45161</v>
          </cell>
          <cell r="AV1527">
            <v>45161</v>
          </cell>
          <cell r="AW1527" t="str">
            <v>三井ホーム株式会社髙森　華代　</v>
          </cell>
          <cell r="AX1527" t="str">
            <v>様</v>
          </cell>
          <cell r="AY1527">
            <v>45162</v>
          </cell>
          <cell r="BA1527">
            <v>39</v>
          </cell>
          <cell r="BB1527" t="str">
            <v>○</v>
          </cell>
          <cell r="BC1527" t="str">
            <v>221400907022</v>
          </cell>
          <cell r="BD1527">
            <v>45177</v>
          </cell>
          <cell r="BE1527">
            <v>45188</v>
          </cell>
          <cell r="BF1527">
            <v>45190</v>
          </cell>
          <cell r="BG1527" t="str">
            <v>9:30</v>
          </cell>
          <cell r="BH1527" t="str">
            <v>17:00</v>
          </cell>
          <cell r="BI1527" t="str">
            <v>9:00</v>
          </cell>
          <cell r="BJ1527" t="str">
            <v>17:10</v>
          </cell>
          <cell r="BK1527" t="str">
            <v/>
          </cell>
          <cell r="BL1527" t="str">
            <v/>
          </cell>
        </row>
        <row r="1528">
          <cell r="A1528" t="str">
            <v>23-1400907-023</v>
          </cell>
          <cell r="B1528">
            <v>45155</v>
          </cell>
          <cell r="C1528">
            <v>45159</v>
          </cell>
          <cell r="F1528" t="str">
            <v>1400907</v>
          </cell>
          <cell r="G1528" t="str">
            <v>023</v>
          </cell>
          <cell r="H1528">
            <v>40</v>
          </cell>
          <cell r="I1528" t="str">
            <v>大阪</v>
          </cell>
          <cell r="J1528" t="str">
            <v>天満研修センター</v>
          </cell>
          <cell r="K1528" t="str">
            <v>101ホール</v>
          </cell>
          <cell r="L1528">
            <v>45176</v>
          </cell>
          <cell r="M1528">
            <v>45177</v>
          </cell>
          <cell r="O1528" t="str">
            <v>大阪</v>
          </cell>
          <cell r="P1528" t="str">
            <v>一般</v>
          </cell>
          <cell r="Q1528">
            <v>1</v>
          </cell>
          <cell r="R1528" t="str">
            <v>マエダ</v>
          </cell>
          <cell r="S1528" t="str">
            <v>マユミ</v>
          </cell>
          <cell r="T1528" t="str">
            <v>マエダ　マユミ</v>
          </cell>
          <cell r="U1528" t="str">
            <v>前田</v>
          </cell>
          <cell r="V1528" t="str">
            <v>真由美</v>
          </cell>
          <cell r="W1528" t="str">
            <v>前田　真由美</v>
          </cell>
          <cell r="X1528">
            <v>26836</v>
          </cell>
          <cell r="Y1528">
            <v>50</v>
          </cell>
          <cell r="Z1528" t="str">
            <v>664-0853</v>
          </cell>
          <cell r="AA1528" t="str">
            <v>兵庫県</v>
          </cell>
          <cell r="AB1528" t="str">
            <v>伊丹市平松5丁目1-17</v>
          </cell>
          <cell r="AC1528" t="str">
            <v>ロイヤルヴィラ新伊丹302</v>
          </cell>
          <cell r="AD1528" t="str">
            <v>080-8310-6268</v>
          </cell>
          <cell r="AE1528" t="str">
            <v>m-maeda@mitsuihome.co.jp</v>
          </cell>
          <cell r="AF1528" t="str">
            <v>三井ホーム株式会社</v>
          </cell>
          <cell r="AG1528" t="str">
            <v>関西ｵｰﾅｰｻﾎﾟｰﾄ部</v>
          </cell>
          <cell r="AH1528" t="str">
            <v>658-0015</v>
          </cell>
          <cell r="AI1528" t="str">
            <v>兵庫県</v>
          </cell>
          <cell r="AJ1528" t="str">
            <v>神戸市東灘区本山南町8-6-26</v>
          </cell>
          <cell r="AK1528" t="str">
            <v>東神戸センタービル3F</v>
          </cell>
          <cell r="AL1528" t="str">
            <v>078-451-7731</v>
          </cell>
          <cell r="AM1528" t="str">
            <v>①</v>
          </cell>
          <cell r="AN1528" t="str">
            <v>前田　真由美</v>
          </cell>
          <cell r="AO1528">
            <v>1</v>
          </cell>
          <cell r="AP1528">
            <v>1</v>
          </cell>
          <cell r="AS1528" t="str">
            <v>三菱</v>
          </cell>
          <cell r="AT1528">
            <v>45161</v>
          </cell>
          <cell r="AV1528">
            <v>45161</v>
          </cell>
          <cell r="AW1528" t="str">
            <v>三井ホーム株式会社前田　真由美</v>
          </cell>
          <cell r="AX1528" t="str">
            <v>様</v>
          </cell>
          <cell r="AY1528">
            <v>45162</v>
          </cell>
          <cell r="BA1528">
            <v>38</v>
          </cell>
          <cell r="BB1528" t="str">
            <v>○</v>
          </cell>
          <cell r="BC1528" t="str">
            <v>221400907023</v>
          </cell>
          <cell r="BD1528">
            <v>45177</v>
          </cell>
          <cell r="BE1528">
            <v>45188</v>
          </cell>
          <cell r="BF1528">
            <v>45190</v>
          </cell>
          <cell r="BG1528" t="str">
            <v>9:30</v>
          </cell>
          <cell r="BH1528" t="str">
            <v>17:00</v>
          </cell>
          <cell r="BI1528" t="str">
            <v>9:00</v>
          </cell>
          <cell r="BJ1528" t="str">
            <v>17:10</v>
          </cell>
          <cell r="BK1528" t="str">
            <v/>
          </cell>
          <cell r="BL1528" t="str">
            <v/>
          </cell>
        </row>
        <row r="1529">
          <cell r="A1529" t="str">
            <v>23-1400907-024</v>
          </cell>
          <cell r="B1529">
            <v>45155</v>
          </cell>
          <cell r="C1529">
            <v>45159</v>
          </cell>
          <cell r="F1529" t="str">
            <v>1400907</v>
          </cell>
          <cell r="G1529" t="str">
            <v>024</v>
          </cell>
          <cell r="H1529">
            <v>40</v>
          </cell>
          <cell r="I1529" t="str">
            <v>大阪</v>
          </cell>
          <cell r="J1529" t="str">
            <v>天満研修センター</v>
          </cell>
          <cell r="K1529" t="str">
            <v>101ホール</v>
          </cell>
          <cell r="L1529">
            <v>45176</v>
          </cell>
          <cell r="M1529">
            <v>45177</v>
          </cell>
          <cell r="O1529" t="str">
            <v>大阪</v>
          </cell>
          <cell r="P1529" t="str">
            <v>一般</v>
          </cell>
          <cell r="Q1529">
            <v>1</v>
          </cell>
          <cell r="R1529" t="str">
            <v>ナカヤマ</v>
          </cell>
          <cell r="S1529" t="str">
            <v>エリ</v>
          </cell>
          <cell r="T1529" t="str">
            <v>ナカヤマ　エリ</v>
          </cell>
          <cell r="U1529" t="str">
            <v>仲山</v>
          </cell>
          <cell r="V1529" t="str">
            <v>愛理</v>
          </cell>
          <cell r="W1529" t="str">
            <v>仲山　愛理</v>
          </cell>
          <cell r="X1529">
            <v>28324</v>
          </cell>
          <cell r="Y1529">
            <v>46</v>
          </cell>
          <cell r="Z1529" t="str">
            <v>665-0002</v>
          </cell>
          <cell r="AA1529" t="str">
            <v>兵庫県</v>
          </cell>
          <cell r="AB1529" t="str">
            <v>宝塚市月見山1丁目16-5</v>
          </cell>
          <cell r="AC1529" t="str">
            <v/>
          </cell>
          <cell r="AD1529" t="str">
            <v>080-8507-7246</v>
          </cell>
          <cell r="AE1529" t="str">
            <v>e-nakayama@mitsuihome.co.jp</v>
          </cell>
          <cell r="AF1529" t="str">
            <v>三井ホーム株式会社</v>
          </cell>
          <cell r="AG1529" t="str">
            <v>関西オーナーサポート部</v>
          </cell>
          <cell r="AH1529" t="str">
            <v>658-0015</v>
          </cell>
          <cell r="AI1529" t="str">
            <v>兵庫県</v>
          </cell>
          <cell r="AJ1529" t="str">
            <v>神戸市東灘区本山南町8-6-26</v>
          </cell>
          <cell r="AK1529" t="str">
            <v>東神戸センタービル3階</v>
          </cell>
          <cell r="AL1529" t="str">
            <v>078-451-7731</v>
          </cell>
          <cell r="AM1529" t="str">
            <v>①</v>
          </cell>
          <cell r="AN1529" t="str">
            <v>仲山　愛理</v>
          </cell>
          <cell r="AO1529">
            <v>0</v>
          </cell>
          <cell r="AP1529">
            <v>1</v>
          </cell>
          <cell r="AS1529" t="str">
            <v>三菱</v>
          </cell>
          <cell r="AT1529">
            <v>45161</v>
          </cell>
          <cell r="AV1529">
            <v>45161</v>
          </cell>
          <cell r="AW1529" t="str">
            <v>三井ホーム株式会社仲山　愛理</v>
          </cell>
          <cell r="AX1529" t="str">
            <v>様</v>
          </cell>
          <cell r="AY1529">
            <v>45162</v>
          </cell>
          <cell r="BA1529">
            <v>31</v>
          </cell>
          <cell r="BB1529" t="str">
            <v>○</v>
          </cell>
          <cell r="BC1529" t="str">
            <v>221400907024</v>
          </cell>
          <cell r="BD1529">
            <v>45177</v>
          </cell>
          <cell r="BE1529">
            <v>45188</v>
          </cell>
          <cell r="BF1529">
            <v>45190</v>
          </cell>
          <cell r="BG1529" t="str">
            <v>9:30</v>
          </cell>
          <cell r="BH1529" t="str">
            <v>17:00</v>
          </cell>
          <cell r="BI1529" t="str">
            <v>9:00</v>
          </cell>
          <cell r="BJ1529" t="str">
            <v>17:10</v>
          </cell>
          <cell r="BK1529" t="str">
            <v/>
          </cell>
          <cell r="BL1529" t="str">
            <v/>
          </cell>
        </row>
        <row r="1530">
          <cell r="A1530" t="str">
            <v>23-1400907-025</v>
          </cell>
          <cell r="B1530">
            <v>45155</v>
          </cell>
          <cell r="C1530">
            <v>45159</v>
          </cell>
          <cell r="F1530" t="str">
            <v>1400907</v>
          </cell>
          <cell r="G1530" t="str">
            <v>025</v>
          </cell>
          <cell r="H1530">
            <v>40</v>
          </cell>
          <cell r="I1530" t="str">
            <v>大阪</v>
          </cell>
          <cell r="J1530" t="str">
            <v>天満研修センター</v>
          </cell>
          <cell r="K1530" t="str">
            <v>101ホール</v>
          </cell>
          <cell r="L1530">
            <v>45176</v>
          </cell>
          <cell r="M1530">
            <v>45177</v>
          </cell>
          <cell r="O1530" t="str">
            <v>大阪</v>
          </cell>
          <cell r="P1530" t="str">
            <v>一般</v>
          </cell>
          <cell r="Q1530">
            <v>1</v>
          </cell>
          <cell r="R1530" t="str">
            <v>キムラ</v>
          </cell>
          <cell r="S1530" t="str">
            <v>モモコ</v>
          </cell>
          <cell r="T1530" t="str">
            <v>キムラ　モモコ</v>
          </cell>
          <cell r="U1530" t="str">
            <v>木村</v>
          </cell>
          <cell r="V1530" t="str">
            <v>桃子</v>
          </cell>
          <cell r="W1530" t="str">
            <v>木村　桃子</v>
          </cell>
          <cell r="X1530">
            <v>26031</v>
          </cell>
          <cell r="Y1530">
            <v>52</v>
          </cell>
          <cell r="Z1530" t="str">
            <v>651-2411</v>
          </cell>
          <cell r="AA1530" t="str">
            <v>兵庫県</v>
          </cell>
          <cell r="AB1530" t="str">
            <v>神戸市西区上新地2-29-13</v>
          </cell>
          <cell r="AC1530" t="str">
            <v/>
          </cell>
          <cell r="AD1530" t="str">
            <v>080-8332-1856</v>
          </cell>
          <cell r="AE1530" t="str">
            <v>momoko-kimura@mitsuihome.co.jp</v>
          </cell>
          <cell r="AF1530" t="str">
            <v>三井ホーム株式会社</v>
          </cell>
          <cell r="AG1530" t="str">
            <v>神戸リフォーム事業グループ</v>
          </cell>
          <cell r="AH1530" t="str">
            <v>658-0015</v>
          </cell>
          <cell r="AI1530" t="str">
            <v>兵庫県</v>
          </cell>
          <cell r="AJ1530" t="str">
            <v>神戸市東灘区本山南町8-6-26</v>
          </cell>
          <cell r="AK1530" t="str">
            <v>東神戸センタービル3F</v>
          </cell>
          <cell r="AL1530" t="str">
            <v>078-451-7731</v>
          </cell>
          <cell r="AM1530" t="str">
            <v>①</v>
          </cell>
          <cell r="AN1530" t="str">
            <v>木村　桃子</v>
          </cell>
          <cell r="AO1530">
            <v>1</v>
          </cell>
          <cell r="AP1530">
            <v>1</v>
          </cell>
          <cell r="AS1530" t="str">
            <v>三菱</v>
          </cell>
          <cell r="AT1530">
            <v>45161</v>
          </cell>
          <cell r="AV1530">
            <v>45161</v>
          </cell>
          <cell r="AW1530" t="str">
            <v>三井ホーム株式会社木村　桃子</v>
          </cell>
          <cell r="AX1530" t="str">
            <v>様</v>
          </cell>
          <cell r="AY1530">
            <v>45162</v>
          </cell>
          <cell r="BA1530">
            <v>37</v>
          </cell>
          <cell r="BB1530" t="str">
            <v>○</v>
          </cell>
          <cell r="BC1530" t="str">
            <v>221400907025</v>
          </cell>
          <cell r="BD1530">
            <v>45177</v>
          </cell>
          <cell r="BE1530">
            <v>45188</v>
          </cell>
          <cell r="BF1530">
            <v>45190</v>
          </cell>
          <cell r="BG1530" t="str">
            <v>9:30</v>
          </cell>
          <cell r="BH1530" t="str">
            <v>17:00</v>
          </cell>
          <cell r="BI1530" t="str">
            <v>9:00</v>
          </cell>
          <cell r="BJ1530" t="str">
            <v>17:10</v>
          </cell>
          <cell r="BK1530" t="str">
            <v/>
          </cell>
          <cell r="BL1530" t="str">
            <v/>
          </cell>
        </row>
        <row r="1531">
          <cell r="A1531" t="str">
            <v>23-1400907-026</v>
          </cell>
          <cell r="B1531">
            <v>45156</v>
          </cell>
          <cell r="C1531">
            <v>45159</v>
          </cell>
          <cell r="F1531" t="str">
            <v>1400907</v>
          </cell>
          <cell r="G1531" t="str">
            <v>026</v>
          </cell>
          <cell r="H1531">
            <v>40</v>
          </cell>
          <cell r="I1531" t="str">
            <v>大阪</v>
          </cell>
          <cell r="J1531" t="str">
            <v>天満研修センター</v>
          </cell>
          <cell r="K1531" t="str">
            <v>101ホール</v>
          </cell>
          <cell r="L1531">
            <v>45176</v>
          </cell>
          <cell r="M1531">
            <v>45177</v>
          </cell>
          <cell r="O1531" t="str">
            <v>大阪</v>
          </cell>
          <cell r="P1531" t="str">
            <v>一般</v>
          </cell>
          <cell r="Q1531">
            <v>1</v>
          </cell>
          <cell r="R1531" t="str">
            <v>カネガエ</v>
          </cell>
          <cell r="S1531" t="str">
            <v>キョウコ</v>
          </cell>
          <cell r="T1531" t="str">
            <v>カネガエ　キョウコ</v>
          </cell>
          <cell r="U1531" t="str">
            <v>鐘ヶ江</v>
          </cell>
          <cell r="V1531" t="str">
            <v>杏子</v>
          </cell>
          <cell r="W1531" t="str">
            <v>鐘ヶ江　杏子</v>
          </cell>
          <cell r="X1531">
            <v>35808</v>
          </cell>
          <cell r="Y1531">
            <v>25</v>
          </cell>
          <cell r="Z1531" t="str">
            <v>573-0086</v>
          </cell>
          <cell r="AA1531" t="str">
            <v>大阪府</v>
          </cell>
          <cell r="AB1531" t="str">
            <v>枚方市香里園町14－20－316</v>
          </cell>
          <cell r="AC1531" t="str">
            <v/>
          </cell>
          <cell r="AD1531" t="str">
            <v>050-5369-1914</v>
          </cell>
          <cell r="AE1531" t="str">
            <v>kyo-kanegae@itc-uc.co.jp</v>
          </cell>
          <cell r="AF1531" t="str">
            <v>伊藤忠アーバンコミュニティ株式会社</v>
          </cell>
          <cell r="AG1531" t="str">
            <v>西日本支社</v>
          </cell>
          <cell r="AH1531" t="str">
            <v>541-0046</v>
          </cell>
          <cell r="AI1531" t="str">
            <v>大阪府</v>
          </cell>
          <cell r="AJ1531" t="str">
            <v>大阪市中央区平野町3丁目6番1号</v>
          </cell>
          <cell r="AK1531" t="str">
            <v>あいおいニッセイ同和損保御堂筋ビル7階</v>
          </cell>
          <cell r="AL1531" t="str">
            <v>06-6231-1635</v>
          </cell>
          <cell r="AM1531" t="str">
            <v>②</v>
          </cell>
          <cell r="AN1531" t="str">
            <v>鐘ヶ江　杏子</v>
          </cell>
          <cell r="AO1531">
            <v>1</v>
          </cell>
          <cell r="AP1531">
            <v>1</v>
          </cell>
          <cell r="AS1531" t="str">
            <v>一括</v>
          </cell>
          <cell r="BA1531">
            <v>36</v>
          </cell>
          <cell r="BB1531" t="str">
            <v>○</v>
          </cell>
          <cell r="BC1531" t="str">
            <v>221400907026</v>
          </cell>
          <cell r="BD1531">
            <v>45177</v>
          </cell>
          <cell r="BE1531">
            <v>45188</v>
          </cell>
          <cell r="BF1531">
            <v>45190</v>
          </cell>
          <cell r="BG1531" t="str">
            <v>9:30</v>
          </cell>
          <cell r="BH1531" t="str">
            <v>17:00</v>
          </cell>
          <cell r="BI1531" t="str">
            <v>9:00</v>
          </cell>
          <cell r="BJ1531" t="str">
            <v>17:10</v>
          </cell>
          <cell r="BK1531" t="str">
            <v/>
          </cell>
          <cell r="BL1531" t="str">
            <v/>
          </cell>
        </row>
        <row r="1532">
          <cell r="A1532" t="str">
            <v>日程変更</v>
          </cell>
          <cell r="B1532">
            <v>45155</v>
          </cell>
          <cell r="C1532">
            <v>45159</v>
          </cell>
          <cell r="F1532" t="str">
            <v>1400907</v>
          </cell>
          <cell r="G1532" t="str">
            <v>027</v>
          </cell>
          <cell r="H1532">
            <v>40</v>
          </cell>
          <cell r="I1532" t="str">
            <v>大阪</v>
          </cell>
          <cell r="J1532" t="str">
            <v>天満研修センター</v>
          </cell>
          <cell r="K1532" t="str">
            <v>101ホール</v>
          </cell>
          <cell r="L1532">
            <v>45176</v>
          </cell>
          <cell r="M1532">
            <v>45177</v>
          </cell>
          <cell r="O1532" t="str">
            <v>大阪</v>
          </cell>
          <cell r="P1532" t="str">
            <v>一般</v>
          </cell>
          <cell r="Q1532">
            <v>1</v>
          </cell>
          <cell r="R1532" t="str">
            <v>フジモト</v>
          </cell>
          <cell r="S1532" t="str">
            <v>マサシ</v>
          </cell>
          <cell r="T1532" t="str">
            <v>フジモト　マサシ</v>
          </cell>
          <cell r="U1532" t="str">
            <v>藤本</v>
          </cell>
          <cell r="V1532" t="str">
            <v>昌士</v>
          </cell>
          <cell r="W1532" t="str">
            <v>藤本　昌士</v>
          </cell>
          <cell r="X1532">
            <v>26669</v>
          </cell>
          <cell r="Y1532">
            <v>50</v>
          </cell>
          <cell r="Z1532" t="str">
            <v>565-0848</v>
          </cell>
          <cell r="AA1532" t="str">
            <v>大阪府</v>
          </cell>
          <cell r="AB1532" t="str">
            <v>吹田市千里山高塚32-1</v>
          </cell>
          <cell r="AC1532" t="str">
            <v>オーク千里山410</v>
          </cell>
          <cell r="AD1532" t="str">
            <v>090-5904-6414</v>
          </cell>
          <cell r="AE1532" t="str">
            <v>mas-fujimoto@itc-uc.co.jp</v>
          </cell>
          <cell r="AF1532" t="str">
            <v>伊藤忠アーバンコミュニティ株式会社</v>
          </cell>
          <cell r="AG1532" t="str">
            <v>西日本施工管理部</v>
          </cell>
          <cell r="AH1532" t="str">
            <v>541-0046</v>
          </cell>
          <cell r="AI1532" t="str">
            <v>大阪府</v>
          </cell>
          <cell r="AJ1532" t="str">
            <v>大阪市中央区平野町3丁目6-1</v>
          </cell>
          <cell r="AK1532" t="str">
            <v>あいおいニッセイ同和損保御堂筋ビル7階</v>
          </cell>
          <cell r="AL1532" t="str">
            <v>06-6231-1636</v>
          </cell>
          <cell r="AM1532" t="str">
            <v>⑥</v>
          </cell>
          <cell r="AN1532" t="str">
            <v>藤本　昌士</v>
          </cell>
          <cell r="AO1532">
            <v>1</v>
          </cell>
          <cell r="AP1532">
            <v>1</v>
          </cell>
          <cell r="AS1532" t="str">
            <v>一括</v>
          </cell>
          <cell r="BA1532" t="str">
            <v/>
          </cell>
          <cell r="BB1532" t="str">
            <v/>
          </cell>
          <cell r="BC1532" t="str">
            <v/>
          </cell>
          <cell r="BD1532" t="str">
            <v/>
          </cell>
          <cell r="BE1532" t="str">
            <v/>
          </cell>
          <cell r="BF1532" t="str">
            <v/>
          </cell>
          <cell r="BG1532" t="str">
            <v>9:30</v>
          </cell>
          <cell r="BH1532" t="str">
            <v>17:00</v>
          </cell>
          <cell r="BI1532" t="str">
            <v>9:00</v>
          </cell>
          <cell r="BJ1532" t="str">
            <v>17:10</v>
          </cell>
          <cell r="BK1532" t="str">
            <v/>
          </cell>
          <cell r="BL1532" t="str">
            <v/>
          </cell>
        </row>
        <row r="1533">
          <cell r="A1533" t="str">
            <v>23-1400907-028</v>
          </cell>
          <cell r="B1533">
            <v>45157</v>
          </cell>
          <cell r="C1533">
            <v>45159</v>
          </cell>
          <cell r="F1533" t="str">
            <v>1400907</v>
          </cell>
          <cell r="G1533" t="str">
            <v>028</v>
          </cell>
          <cell r="H1533">
            <v>40</v>
          </cell>
          <cell r="I1533" t="str">
            <v>大阪</v>
          </cell>
          <cell r="J1533" t="str">
            <v>天満研修センター</v>
          </cell>
          <cell r="K1533" t="str">
            <v>101ホール</v>
          </cell>
          <cell r="L1533">
            <v>45176</v>
          </cell>
          <cell r="M1533">
            <v>45177</v>
          </cell>
          <cell r="O1533" t="str">
            <v>大阪</v>
          </cell>
          <cell r="P1533" t="str">
            <v>一般</v>
          </cell>
          <cell r="Q1533">
            <v>1</v>
          </cell>
          <cell r="R1533" t="str">
            <v>タケハラ</v>
          </cell>
          <cell r="S1533" t="str">
            <v>ヤスマサ</v>
          </cell>
          <cell r="T1533" t="str">
            <v>タケハラ　ヤスマサ</v>
          </cell>
          <cell r="U1533" t="str">
            <v>竹原</v>
          </cell>
          <cell r="V1533" t="str">
            <v>靖雅</v>
          </cell>
          <cell r="W1533" t="str">
            <v>竹原　靖雅</v>
          </cell>
          <cell r="X1533">
            <v>27285</v>
          </cell>
          <cell r="Y1533">
            <v>48</v>
          </cell>
          <cell r="Z1533" t="str">
            <v>586-0076</v>
          </cell>
          <cell r="AA1533" t="str">
            <v>大阪府</v>
          </cell>
          <cell r="AB1533" t="str">
            <v>河内長野市大矢船20-4</v>
          </cell>
          <cell r="AC1533" t="str">
            <v/>
          </cell>
          <cell r="AD1533" t="str">
            <v>090-3054-2762</v>
          </cell>
          <cell r="AE1533" t="str">
            <v>takehara@ryukensetsu.co.jp</v>
          </cell>
          <cell r="AF1533" t="str">
            <v>立建設株式会社</v>
          </cell>
          <cell r="AG1533" t="str">
            <v>建築部</v>
          </cell>
          <cell r="AH1533" t="str">
            <v>530-0026</v>
          </cell>
          <cell r="AI1533" t="str">
            <v>大阪府</v>
          </cell>
          <cell r="AJ1533" t="str">
            <v>大阪市北区神山町8-1</v>
          </cell>
          <cell r="AK1533" t="str">
            <v/>
          </cell>
          <cell r="AL1533" t="str">
            <v>06-6315-7800</v>
          </cell>
          <cell r="AM1533" t="str">
            <v>④</v>
          </cell>
          <cell r="AN1533" t="str">
            <v>竹原　靖雅</v>
          </cell>
          <cell r="AO1533">
            <v>0</v>
          </cell>
          <cell r="AP1533">
            <v>1</v>
          </cell>
          <cell r="AS1533" t="str">
            <v>三菱</v>
          </cell>
          <cell r="AT1533">
            <v>45163</v>
          </cell>
          <cell r="BA1533">
            <v>38</v>
          </cell>
          <cell r="BB1533" t="str">
            <v>○</v>
          </cell>
          <cell r="BC1533" t="str">
            <v>221400907028</v>
          </cell>
          <cell r="BD1533">
            <v>45177</v>
          </cell>
          <cell r="BE1533">
            <v>45188</v>
          </cell>
          <cell r="BF1533">
            <v>45190</v>
          </cell>
          <cell r="BG1533" t="str">
            <v>9:30</v>
          </cell>
          <cell r="BH1533" t="str">
            <v>17:00</v>
          </cell>
          <cell r="BI1533" t="str">
            <v>9:00</v>
          </cell>
          <cell r="BJ1533" t="str">
            <v>17:10</v>
          </cell>
          <cell r="BK1533" t="str">
            <v/>
          </cell>
          <cell r="BL1533" t="str">
            <v/>
          </cell>
        </row>
        <row r="1534">
          <cell r="A1534" t="str">
            <v>23-1400907-029</v>
          </cell>
          <cell r="B1534">
            <v>45156</v>
          </cell>
          <cell r="C1534">
            <v>45159</v>
          </cell>
          <cell r="F1534" t="str">
            <v>1400907</v>
          </cell>
          <cell r="G1534" t="str">
            <v>029</v>
          </cell>
          <cell r="H1534">
            <v>40</v>
          </cell>
          <cell r="I1534" t="str">
            <v>大阪</v>
          </cell>
          <cell r="J1534" t="str">
            <v>天満研修センター</v>
          </cell>
          <cell r="K1534" t="str">
            <v>101ホール</v>
          </cell>
          <cell r="L1534">
            <v>45176</v>
          </cell>
          <cell r="M1534">
            <v>45177</v>
          </cell>
          <cell r="O1534" t="str">
            <v>大阪</v>
          </cell>
          <cell r="P1534" t="str">
            <v>一般</v>
          </cell>
          <cell r="Q1534">
            <v>1</v>
          </cell>
          <cell r="R1534" t="str">
            <v>クスモト</v>
          </cell>
          <cell r="S1534" t="str">
            <v>タカヒロ</v>
          </cell>
          <cell r="T1534" t="str">
            <v>クスモト　タカヒロ</v>
          </cell>
          <cell r="U1534" t="str">
            <v>楠元</v>
          </cell>
          <cell r="V1534" t="str">
            <v>高広</v>
          </cell>
          <cell r="W1534" t="str">
            <v>楠元　高広</v>
          </cell>
          <cell r="X1534">
            <v>28594</v>
          </cell>
          <cell r="Y1534">
            <v>46</v>
          </cell>
          <cell r="Z1534" t="str">
            <v>619-0218</v>
          </cell>
          <cell r="AA1534" t="str">
            <v>京都府</v>
          </cell>
          <cell r="AB1534" t="str">
            <v>木津川市城山台11-26-12</v>
          </cell>
          <cell r="AD1534" t="str">
            <v>080-3750-7461</v>
          </cell>
          <cell r="AE1534" t="str">
            <v>t-kusumoto@yuzurihakoumuten.com</v>
          </cell>
          <cell r="AF1534" t="str">
            <v>株式会社ゆずりは工務店</v>
          </cell>
          <cell r="AH1534" t="str">
            <v>619-0222</v>
          </cell>
          <cell r="AI1534" t="str">
            <v>京都府</v>
          </cell>
          <cell r="AJ1534" t="str">
            <v>木津川市相楽城西59番地</v>
          </cell>
          <cell r="AL1534" t="str">
            <v>0774-66-7625</v>
          </cell>
          <cell r="AM1534" t="str">
            <v>⑥</v>
          </cell>
          <cell r="AN1534" t="str">
            <v>楠元　高広</v>
          </cell>
          <cell r="AO1534">
            <v>1</v>
          </cell>
          <cell r="AP1534">
            <v>1</v>
          </cell>
          <cell r="AS1534" t="str">
            <v>三菱</v>
          </cell>
          <cell r="AT1534">
            <v>45160</v>
          </cell>
          <cell r="BA1534">
            <v>39</v>
          </cell>
          <cell r="BB1534" t="str">
            <v>○</v>
          </cell>
          <cell r="BC1534" t="str">
            <v>221400907029</v>
          </cell>
          <cell r="BD1534">
            <v>45177</v>
          </cell>
          <cell r="BE1534">
            <v>45188</v>
          </cell>
          <cell r="BF1534">
            <v>45190</v>
          </cell>
          <cell r="BG1534" t="str">
            <v>9:30</v>
          </cell>
          <cell r="BH1534" t="str">
            <v>17:00</v>
          </cell>
          <cell r="BI1534" t="str">
            <v>9:00</v>
          </cell>
          <cell r="BJ1534" t="str">
            <v>17:10</v>
          </cell>
          <cell r="BK1534" t="str">
            <v/>
          </cell>
          <cell r="BL1534" t="str">
            <v/>
          </cell>
        </row>
        <row r="1535">
          <cell r="A1535" t="str">
            <v>23-1400907-030</v>
          </cell>
          <cell r="B1535">
            <v>45157</v>
          </cell>
          <cell r="C1535">
            <v>45159</v>
          </cell>
          <cell r="F1535" t="str">
            <v>1400907</v>
          </cell>
          <cell r="G1535" t="str">
            <v>030</v>
          </cell>
          <cell r="H1535">
            <v>40</v>
          </cell>
          <cell r="I1535" t="str">
            <v>大阪</v>
          </cell>
          <cell r="J1535" t="str">
            <v>天満研修センター</v>
          </cell>
          <cell r="K1535" t="str">
            <v>101ホール</v>
          </cell>
          <cell r="L1535">
            <v>45176</v>
          </cell>
          <cell r="M1535">
            <v>45177</v>
          </cell>
          <cell r="O1535" t="str">
            <v>大阪</v>
          </cell>
          <cell r="P1535" t="str">
            <v>一般</v>
          </cell>
          <cell r="Q1535">
            <v>1</v>
          </cell>
          <cell r="R1535" t="str">
            <v>ワダ</v>
          </cell>
          <cell r="S1535" t="str">
            <v>マサアキ</v>
          </cell>
          <cell r="T1535" t="str">
            <v>ワダ　マサアキ</v>
          </cell>
          <cell r="U1535" t="str">
            <v>和田</v>
          </cell>
          <cell r="V1535" t="str">
            <v>匡晃</v>
          </cell>
          <cell r="W1535" t="str">
            <v>和田　匡晃</v>
          </cell>
          <cell r="X1535">
            <v>29182</v>
          </cell>
          <cell r="Y1535">
            <v>44</v>
          </cell>
          <cell r="Z1535" t="str">
            <v>610-0313</v>
          </cell>
          <cell r="AA1535" t="str">
            <v>京都府</v>
          </cell>
          <cell r="AB1535" t="str">
            <v>京田辺市三山木西之河原8-38</v>
          </cell>
          <cell r="AD1535" t="str">
            <v>090-4033-3008</v>
          </cell>
          <cell r="AE1535" t="str">
            <v>wada.n7@icloud.com</v>
          </cell>
          <cell r="AF1535" t="str">
            <v>株式会社楓工務店</v>
          </cell>
          <cell r="AH1535" t="str">
            <v>631-0806</v>
          </cell>
          <cell r="AI1535" t="str">
            <v>奈良県</v>
          </cell>
          <cell r="AJ1535" t="str">
            <v>奈良市朱雀3丁目1-7</v>
          </cell>
          <cell r="AL1535" t="str">
            <v>090-6535-7105</v>
          </cell>
          <cell r="AM1535" t="str">
            <v>⑥</v>
          </cell>
          <cell r="AN1535" t="str">
            <v>和田　匡晃</v>
          </cell>
          <cell r="AO1535">
            <v>1</v>
          </cell>
          <cell r="AP1535">
            <v>1</v>
          </cell>
          <cell r="AS1535" t="str">
            <v>三菱</v>
          </cell>
          <cell r="AT1535">
            <v>45167</v>
          </cell>
          <cell r="AV1535">
            <v>45167</v>
          </cell>
          <cell r="AW1535" t="str">
            <v>株式会社楓工務店</v>
          </cell>
          <cell r="AX1535" t="str">
            <v>御中</v>
          </cell>
          <cell r="AY1535">
            <v>45169</v>
          </cell>
          <cell r="BA1535">
            <v>39</v>
          </cell>
          <cell r="BB1535" t="str">
            <v>○</v>
          </cell>
          <cell r="BC1535" t="str">
            <v>221400907030</v>
          </cell>
          <cell r="BD1535">
            <v>45177</v>
          </cell>
          <cell r="BE1535">
            <v>45188</v>
          </cell>
          <cell r="BF1535">
            <v>45190</v>
          </cell>
          <cell r="BG1535" t="str">
            <v>9:30</v>
          </cell>
          <cell r="BH1535" t="str">
            <v>17:00</v>
          </cell>
          <cell r="BI1535" t="str">
            <v>9:00</v>
          </cell>
          <cell r="BJ1535" t="str">
            <v>17:10</v>
          </cell>
          <cell r="BK1535" t="str">
            <v/>
          </cell>
          <cell r="BL1535" t="str">
            <v/>
          </cell>
        </row>
        <row r="1536">
          <cell r="A1536" t="str">
            <v>日程変更</v>
          </cell>
          <cell r="B1536">
            <v>45159</v>
          </cell>
          <cell r="C1536">
            <v>45160</v>
          </cell>
          <cell r="F1536" t="str">
            <v>1400907</v>
          </cell>
          <cell r="G1536" t="str">
            <v>031</v>
          </cell>
          <cell r="H1536">
            <v>40</v>
          </cell>
          <cell r="I1536" t="str">
            <v>大阪</v>
          </cell>
          <cell r="J1536" t="str">
            <v>天満研修センター</v>
          </cell>
          <cell r="K1536" t="str">
            <v>101ホール</v>
          </cell>
          <cell r="L1536">
            <v>45176</v>
          </cell>
          <cell r="M1536">
            <v>45177</v>
          </cell>
          <cell r="O1536" t="str">
            <v>大阪</v>
          </cell>
          <cell r="P1536" t="str">
            <v>一般</v>
          </cell>
          <cell r="Q1536">
            <v>1</v>
          </cell>
          <cell r="R1536" t="str">
            <v>カワゾエ</v>
          </cell>
          <cell r="S1536" t="str">
            <v>ヒロシ</v>
          </cell>
          <cell r="T1536" t="str">
            <v>カワゾエ　ヒロシ</v>
          </cell>
          <cell r="U1536" t="str">
            <v>川副</v>
          </cell>
          <cell r="V1536" t="str">
            <v>宏</v>
          </cell>
          <cell r="W1536" t="str">
            <v>川副　宏</v>
          </cell>
          <cell r="X1536">
            <v>24343</v>
          </cell>
          <cell r="Y1536">
            <v>56</v>
          </cell>
          <cell r="Z1536" t="str">
            <v>572-0824</v>
          </cell>
          <cell r="AA1536" t="str">
            <v>大阪府</v>
          </cell>
          <cell r="AB1536" t="str">
            <v>寝屋川市萱島東3-10-50</v>
          </cell>
          <cell r="AC1536" t="str">
            <v/>
          </cell>
          <cell r="AD1536" t="str">
            <v>090-9270-3122</v>
          </cell>
          <cell r="AE1536" t="str">
            <v>info@amondo.jp</v>
          </cell>
          <cell r="AF1536" t="str">
            <v>川副工業</v>
          </cell>
          <cell r="AG1536" t="str">
            <v>本店</v>
          </cell>
          <cell r="AH1536" t="str">
            <v>572-0824</v>
          </cell>
          <cell r="AI1536" t="str">
            <v>大阪府</v>
          </cell>
          <cell r="AJ1536" t="str">
            <v>寝屋川市萱島東3-10-50</v>
          </cell>
          <cell r="AK1536" t="str">
            <v/>
          </cell>
          <cell r="AL1536" t="str">
            <v>072-820-7718</v>
          </cell>
          <cell r="AM1536" t="str">
            <v>⑥</v>
          </cell>
          <cell r="AN1536" t="str">
            <v>川副　宏</v>
          </cell>
          <cell r="AO1536">
            <v>1</v>
          </cell>
          <cell r="AP1536">
            <v>1</v>
          </cell>
          <cell r="AS1536" t="str">
            <v>三菱</v>
          </cell>
          <cell r="AT1536">
            <v>45160</v>
          </cell>
          <cell r="BA1536" t="str">
            <v/>
          </cell>
          <cell r="BB1536" t="str">
            <v/>
          </cell>
          <cell r="BC1536" t="str">
            <v/>
          </cell>
          <cell r="BD1536" t="str">
            <v/>
          </cell>
          <cell r="BE1536" t="str">
            <v/>
          </cell>
          <cell r="BF1536" t="str">
            <v/>
          </cell>
          <cell r="BG1536" t="str">
            <v>9:30</v>
          </cell>
          <cell r="BH1536" t="str">
            <v>17:00</v>
          </cell>
          <cell r="BI1536" t="str">
            <v>9:00</v>
          </cell>
          <cell r="BJ1536" t="str">
            <v>17:10</v>
          </cell>
          <cell r="BK1536" t="str">
            <v/>
          </cell>
          <cell r="BL1536" t="str">
            <v/>
          </cell>
        </row>
        <row r="1537">
          <cell r="A1537" t="str">
            <v>23-1400907-032</v>
          </cell>
          <cell r="B1537">
            <v>45145</v>
          </cell>
          <cell r="C1537">
            <v>45160</v>
          </cell>
          <cell r="F1537" t="str">
            <v>1400907</v>
          </cell>
          <cell r="G1537" t="str">
            <v>032</v>
          </cell>
          <cell r="H1537">
            <v>40</v>
          </cell>
          <cell r="I1537" t="str">
            <v>大阪</v>
          </cell>
          <cell r="J1537" t="str">
            <v>天満研修センター</v>
          </cell>
          <cell r="K1537" t="str">
            <v>101ホール</v>
          </cell>
          <cell r="L1537">
            <v>45176</v>
          </cell>
          <cell r="M1537">
            <v>45177</v>
          </cell>
          <cell r="O1537" t="str">
            <v>大阪</v>
          </cell>
          <cell r="P1537" t="str">
            <v>一般</v>
          </cell>
          <cell r="Q1537">
            <v>1</v>
          </cell>
          <cell r="R1537" t="str">
            <v>サノ</v>
          </cell>
          <cell r="S1537" t="str">
            <v>ミツル</v>
          </cell>
          <cell r="T1537" t="str">
            <v>サノ　ミツル</v>
          </cell>
          <cell r="U1537" t="str">
            <v>佐野</v>
          </cell>
          <cell r="V1537" t="str">
            <v>充</v>
          </cell>
          <cell r="W1537" t="str">
            <v>佐野　充</v>
          </cell>
          <cell r="X1537">
            <v>28779</v>
          </cell>
          <cell r="Y1537">
            <v>45</v>
          </cell>
          <cell r="Z1537" t="str">
            <v>572-0086</v>
          </cell>
          <cell r="AA1537" t="str">
            <v>大阪府</v>
          </cell>
          <cell r="AB1537" t="str">
            <v>寝屋川市松屋町1-1</v>
          </cell>
          <cell r="AC1537" t="str">
            <v>サンメゾン香里園エルグレース1004号</v>
          </cell>
          <cell r="AD1537" t="str">
            <v>090-4763-9621</v>
          </cell>
          <cell r="AE1537" t="str">
            <v>sano.mitsuru@panasonic-homes.com</v>
          </cell>
          <cell r="AF1537" t="str">
            <v>パナソニックリフォーム株式会社</v>
          </cell>
          <cell r="AG1537" t="str">
            <v>近畿支社　大阪南営業部</v>
          </cell>
          <cell r="AH1537" t="str">
            <v>591-8025</v>
          </cell>
          <cell r="AI1537" t="str">
            <v>大阪府</v>
          </cell>
          <cell r="AJ1537" t="str">
            <v>堺市北区長曽根町3083番地9</v>
          </cell>
          <cell r="AK1537" t="str">
            <v>2F</v>
          </cell>
          <cell r="AL1537" t="str">
            <v>072-257-7488</v>
          </cell>
          <cell r="AM1537" t="str">
            <v>①</v>
          </cell>
          <cell r="AN1537" t="str">
            <v>佐野　充</v>
          </cell>
          <cell r="AO1537">
            <v>1</v>
          </cell>
          <cell r="AP1537">
            <v>1</v>
          </cell>
          <cell r="AS1537" t="str">
            <v>一括</v>
          </cell>
          <cell r="BA1537">
            <v>39</v>
          </cell>
          <cell r="BB1537" t="str">
            <v>○</v>
          </cell>
          <cell r="BC1537" t="str">
            <v>221400907032</v>
          </cell>
          <cell r="BD1537">
            <v>45177</v>
          </cell>
          <cell r="BE1537">
            <v>45188</v>
          </cell>
          <cell r="BF1537">
            <v>45190</v>
          </cell>
          <cell r="BG1537" t="str">
            <v>9:30</v>
          </cell>
          <cell r="BH1537" t="str">
            <v>17:00</v>
          </cell>
          <cell r="BI1537" t="str">
            <v>9:00</v>
          </cell>
          <cell r="BJ1537" t="str">
            <v>17:10</v>
          </cell>
          <cell r="BK1537" t="str">
            <v/>
          </cell>
          <cell r="BL1537" t="str">
            <v/>
          </cell>
        </row>
        <row r="1538">
          <cell r="A1538" t="str">
            <v>23-1400907-033</v>
          </cell>
          <cell r="B1538">
            <v>45161</v>
          </cell>
          <cell r="C1538">
            <v>45161</v>
          </cell>
          <cell r="F1538" t="str">
            <v>1400907</v>
          </cell>
          <cell r="G1538" t="str">
            <v>033</v>
          </cell>
          <cell r="H1538">
            <v>40</v>
          </cell>
          <cell r="I1538" t="str">
            <v>大阪</v>
          </cell>
          <cell r="J1538" t="str">
            <v>天満研修センター</v>
          </cell>
          <cell r="K1538" t="str">
            <v>101ホール</v>
          </cell>
          <cell r="L1538">
            <v>45176</v>
          </cell>
          <cell r="M1538">
            <v>45177</v>
          </cell>
          <cell r="O1538" t="str">
            <v>大阪</v>
          </cell>
          <cell r="P1538" t="str">
            <v>一般</v>
          </cell>
          <cell r="Q1538">
            <v>1</v>
          </cell>
          <cell r="R1538" t="str">
            <v>ミヤモト</v>
          </cell>
          <cell r="S1538" t="str">
            <v>ナギサ</v>
          </cell>
          <cell r="T1538" t="str">
            <v>ミヤモト　ナギサ</v>
          </cell>
          <cell r="U1538" t="str">
            <v>宮本</v>
          </cell>
          <cell r="V1538" t="str">
            <v>渚</v>
          </cell>
          <cell r="W1538" t="str">
            <v>宮本　渚</v>
          </cell>
          <cell r="X1538">
            <v>35628</v>
          </cell>
          <cell r="Y1538">
            <v>26</v>
          </cell>
          <cell r="Z1538" t="str">
            <v>581-0087</v>
          </cell>
          <cell r="AA1538" t="str">
            <v>大阪府</v>
          </cell>
          <cell r="AB1538" t="str">
            <v>八尾市明美町2-8-20-105</v>
          </cell>
          <cell r="AC1538" t="str">
            <v/>
          </cell>
          <cell r="AD1538" t="str">
            <v>080-5631-3541</v>
          </cell>
          <cell r="AE1538" t="str">
            <v>Kyoueitec＠maia.eonet.ne.jp</v>
          </cell>
          <cell r="AF1538" t="str">
            <v>株式会社 共栄ＴＥＣ</v>
          </cell>
          <cell r="AH1538" t="str">
            <v>581-0016</v>
          </cell>
          <cell r="AI1538" t="str">
            <v>大阪府</v>
          </cell>
          <cell r="AJ1538" t="str">
            <v>八尾市八尾木北6丁目34番地</v>
          </cell>
          <cell r="AK1538" t="str">
            <v/>
          </cell>
          <cell r="AL1538" t="str">
            <v>072-926-7630</v>
          </cell>
          <cell r="AM1538" t="str">
            <v>①</v>
          </cell>
          <cell r="AN1538" t="str">
            <v>宮本　渚</v>
          </cell>
          <cell r="AO1538">
            <v>1</v>
          </cell>
          <cell r="AP1538">
            <v>1</v>
          </cell>
          <cell r="AS1538" t="str">
            <v>三菱</v>
          </cell>
          <cell r="AT1538">
            <v>45162</v>
          </cell>
          <cell r="BA1538">
            <v>39</v>
          </cell>
          <cell r="BB1538" t="str">
            <v>○</v>
          </cell>
          <cell r="BC1538" t="str">
            <v>221400907033</v>
          </cell>
          <cell r="BD1538">
            <v>45177</v>
          </cell>
          <cell r="BE1538">
            <v>45188</v>
          </cell>
          <cell r="BF1538">
            <v>45190</v>
          </cell>
          <cell r="BG1538" t="str">
            <v>9:30</v>
          </cell>
          <cell r="BH1538" t="str">
            <v>17:00</v>
          </cell>
          <cell r="BI1538" t="str">
            <v>9:00</v>
          </cell>
          <cell r="BJ1538" t="str">
            <v>17:10</v>
          </cell>
          <cell r="BK1538" t="str">
            <v/>
          </cell>
          <cell r="BL1538" t="str">
            <v/>
          </cell>
        </row>
        <row r="1539">
          <cell r="A1539" t="str">
            <v>23-1400907-034</v>
          </cell>
          <cell r="B1539">
            <v>45161</v>
          </cell>
          <cell r="C1539">
            <v>45161</v>
          </cell>
          <cell r="F1539" t="str">
            <v>1400907</v>
          </cell>
          <cell r="G1539" t="str">
            <v>034</v>
          </cell>
          <cell r="H1539">
            <v>40</v>
          </cell>
          <cell r="I1539" t="str">
            <v>大阪</v>
          </cell>
          <cell r="J1539" t="str">
            <v>天満研修センター</v>
          </cell>
          <cell r="K1539" t="str">
            <v>101ホール</v>
          </cell>
          <cell r="L1539">
            <v>45176</v>
          </cell>
          <cell r="M1539">
            <v>45177</v>
          </cell>
          <cell r="O1539" t="str">
            <v>大阪</v>
          </cell>
          <cell r="P1539" t="str">
            <v>一般</v>
          </cell>
          <cell r="Q1539">
            <v>1</v>
          </cell>
          <cell r="R1539" t="str">
            <v>ヒガキ</v>
          </cell>
          <cell r="S1539" t="str">
            <v>タカシ</v>
          </cell>
          <cell r="T1539" t="str">
            <v>ヒガキ　タカシ</v>
          </cell>
          <cell r="U1539" t="str">
            <v>檜垣</v>
          </cell>
          <cell r="V1539" t="str">
            <v>崇</v>
          </cell>
          <cell r="W1539" t="str">
            <v>檜垣　崇</v>
          </cell>
          <cell r="X1539">
            <v>26145</v>
          </cell>
          <cell r="Y1539">
            <v>53</v>
          </cell>
          <cell r="Z1539" t="str">
            <v>670-0086</v>
          </cell>
          <cell r="AA1539" t="str">
            <v>兵庫県</v>
          </cell>
          <cell r="AB1539" t="str">
            <v>姫路市田寺8丁目9-30-8</v>
          </cell>
          <cell r="AD1539" t="str">
            <v>080-2457-9082</v>
          </cell>
          <cell r="AE1539" t="str">
            <v>m290971@daiwahouse.jp</v>
          </cell>
          <cell r="AF1539" t="str">
            <v>大和ハウス工業株式会社</v>
          </cell>
          <cell r="AG1539" t="str">
            <v>四国支社</v>
          </cell>
          <cell r="AH1539" t="str">
            <v>761-8071</v>
          </cell>
          <cell r="AI1539" t="str">
            <v>香川県</v>
          </cell>
          <cell r="AJ1539" t="str">
            <v>高松市伏石町2089番地1</v>
          </cell>
          <cell r="AL1539" t="str">
            <v>087-865-2216</v>
          </cell>
          <cell r="AM1539" t="str">
            <v>①</v>
          </cell>
          <cell r="AN1539" t="str">
            <v>檜垣　崇</v>
          </cell>
          <cell r="AO1539">
            <v>1</v>
          </cell>
          <cell r="AP1539">
            <v>1</v>
          </cell>
          <cell r="AS1539" t="str">
            <v>三菱</v>
          </cell>
          <cell r="AT1539">
            <v>45173</v>
          </cell>
          <cell r="BA1539">
            <v>40</v>
          </cell>
          <cell r="BB1539" t="str">
            <v>○</v>
          </cell>
          <cell r="BC1539" t="str">
            <v>221400907034</v>
          </cell>
          <cell r="BD1539">
            <v>45177</v>
          </cell>
          <cell r="BE1539">
            <v>45188</v>
          </cell>
          <cell r="BF1539">
            <v>45190</v>
          </cell>
          <cell r="BG1539" t="str">
            <v>9:30</v>
          </cell>
          <cell r="BH1539" t="str">
            <v>17:00</v>
          </cell>
          <cell r="BI1539" t="str">
            <v>9:00</v>
          </cell>
          <cell r="BJ1539" t="str">
            <v>17:10</v>
          </cell>
          <cell r="BK1539" t="str">
            <v/>
          </cell>
          <cell r="BL1539" t="str">
            <v/>
          </cell>
        </row>
        <row r="1540">
          <cell r="A1540" t="str">
            <v>23-1400907-035</v>
          </cell>
          <cell r="B1540">
            <v>45161</v>
          </cell>
          <cell r="C1540">
            <v>45161</v>
          </cell>
          <cell r="F1540" t="str">
            <v>1400907</v>
          </cell>
          <cell r="G1540" t="str">
            <v>035</v>
          </cell>
          <cell r="H1540">
            <v>40</v>
          </cell>
          <cell r="I1540" t="str">
            <v>大阪</v>
          </cell>
          <cell r="J1540" t="str">
            <v>天満研修センター</v>
          </cell>
          <cell r="K1540" t="str">
            <v>101ホール</v>
          </cell>
          <cell r="L1540">
            <v>45176</v>
          </cell>
          <cell r="M1540">
            <v>45177</v>
          </cell>
          <cell r="O1540" t="str">
            <v>大阪</v>
          </cell>
          <cell r="P1540" t="str">
            <v>一般</v>
          </cell>
          <cell r="Q1540">
            <v>1</v>
          </cell>
          <cell r="R1540" t="str">
            <v>トクナガ</v>
          </cell>
          <cell r="S1540" t="str">
            <v>タカシ</v>
          </cell>
          <cell r="T1540" t="str">
            <v>トクナガ　タカシ</v>
          </cell>
          <cell r="U1540" t="str">
            <v>徳永</v>
          </cell>
          <cell r="V1540" t="str">
            <v>高志</v>
          </cell>
          <cell r="W1540" t="str">
            <v>徳永　高志</v>
          </cell>
          <cell r="X1540">
            <v>26766</v>
          </cell>
          <cell r="Y1540">
            <v>51</v>
          </cell>
          <cell r="Z1540" t="str">
            <v>547-0015</v>
          </cell>
          <cell r="AA1540" t="str">
            <v>大阪府</v>
          </cell>
          <cell r="AB1540" t="str">
            <v>大阪市平野区長吉長原西4丁目4－25－915</v>
          </cell>
          <cell r="AD1540" t="str">
            <v>080-3189-6898</v>
          </cell>
          <cell r="AE1540" t="str">
            <v>tokunaga01@daiwahouse.jp</v>
          </cell>
          <cell r="AF1540" t="str">
            <v>大和ハウス工業株式会社</v>
          </cell>
          <cell r="AG1540" t="str">
            <v>四国支社</v>
          </cell>
          <cell r="AH1540" t="str">
            <v>761-8071</v>
          </cell>
          <cell r="AI1540" t="str">
            <v>香川県</v>
          </cell>
          <cell r="AJ1540" t="str">
            <v>高松市伏石町2089番地1</v>
          </cell>
          <cell r="AL1540" t="str">
            <v>087-865-2216</v>
          </cell>
          <cell r="AM1540" t="str">
            <v>⑥</v>
          </cell>
          <cell r="AN1540" t="str">
            <v>徳永　高志</v>
          </cell>
          <cell r="AO1540">
            <v>1</v>
          </cell>
          <cell r="AP1540">
            <v>1</v>
          </cell>
          <cell r="AS1540" t="str">
            <v>三菱</v>
          </cell>
          <cell r="AT1540">
            <v>45170</v>
          </cell>
          <cell r="BA1540">
            <v>40</v>
          </cell>
          <cell r="BB1540" t="str">
            <v>○</v>
          </cell>
          <cell r="BC1540" t="str">
            <v>221400907035</v>
          </cell>
          <cell r="BD1540">
            <v>45177</v>
          </cell>
          <cell r="BE1540">
            <v>45188</v>
          </cell>
          <cell r="BF1540">
            <v>45190</v>
          </cell>
          <cell r="BG1540" t="str">
            <v>9:30</v>
          </cell>
          <cell r="BH1540" t="str">
            <v>17:00</v>
          </cell>
          <cell r="BI1540" t="str">
            <v>9:00</v>
          </cell>
          <cell r="BJ1540" t="str">
            <v>17:10</v>
          </cell>
          <cell r="BK1540" t="str">
            <v/>
          </cell>
          <cell r="BL1540" t="str">
            <v/>
          </cell>
        </row>
        <row r="1541">
          <cell r="A1541" t="str">
            <v>23-1400907-036</v>
          </cell>
          <cell r="B1541">
            <v>45161</v>
          </cell>
          <cell r="C1541">
            <v>45161</v>
          </cell>
          <cell r="F1541" t="str">
            <v>1400907</v>
          </cell>
          <cell r="G1541" t="str">
            <v>036</v>
          </cell>
          <cell r="H1541">
            <v>40</v>
          </cell>
          <cell r="I1541" t="str">
            <v>大阪</v>
          </cell>
          <cell r="J1541" t="str">
            <v>天満研修センター</v>
          </cell>
          <cell r="K1541" t="str">
            <v>101ホール</v>
          </cell>
          <cell r="L1541">
            <v>45176</v>
          </cell>
          <cell r="M1541">
            <v>45177</v>
          </cell>
          <cell r="O1541" t="str">
            <v>大阪</v>
          </cell>
          <cell r="P1541" t="str">
            <v>一般</v>
          </cell>
          <cell r="Q1541">
            <v>1</v>
          </cell>
          <cell r="R1541" t="str">
            <v>スギムラ</v>
          </cell>
          <cell r="S1541" t="str">
            <v>ミチアキ</v>
          </cell>
          <cell r="T1541" t="str">
            <v>スギムラ　ミチアキ</v>
          </cell>
          <cell r="U1541" t="str">
            <v>杉村</v>
          </cell>
          <cell r="V1541" t="str">
            <v>道明</v>
          </cell>
          <cell r="W1541" t="str">
            <v>杉村　道明</v>
          </cell>
          <cell r="X1541">
            <v>23881</v>
          </cell>
          <cell r="Y1541">
            <v>59</v>
          </cell>
          <cell r="Z1541" t="str">
            <v>763-0082</v>
          </cell>
          <cell r="AA1541" t="str">
            <v>香川県</v>
          </cell>
          <cell r="AB1541" t="str">
            <v>丸亀市土器町東四丁目３５５番地２</v>
          </cell>
          <cell r="AD1541" t="str">
            <v>090-4269-8676</v>
          </cell>
          <cell r="AE1541" t="str">
            <v>m308879@daiwahouse.jp</v>
          </cell>
          <cell r="AF1541" t="str">
            <v>大和ハウス工業株式会社</v>
          </cell>
          <cell r="AG1541" t="str">
            <v>四国支社</v>
          </cell>
          <cell r="AH1541" t="str">
            <v>761-8071</v>
          </cell>
          <cell r="AI1541" t="str">
            <v>香川県</v>
          </cell>
          <cell r="AJ1541" t="str">
            <v>高松市伏石町2089番地1</v>
          </cell>
          <cell r="AL1541" t="str">
            <v>087-865-2216</v>
          </cell>
          <cell r="AM1541" t="str">
            <v>②</v>
          </cell>
          <cell r="AN1541" t="str">
            <v>杉村　道明</v>
          </cell>
          <cell r="AO1541">
            <v>1</v>
          </cell>
          <cell r="AP1541">
            <v>1</v>
          </cell>
          <cell r="AS1541" t="str">
            <v>三菱</v>
          </cell>
          <cell r="AT1541">
            <v>45173</v>
          </cell>
          <cell r="BA1541">
            <v>39</v>
          </cell>
          <cell r="BB1541" t="str">
            <v>○</v>
          </cell>
          <cell r="BC1541" t="str">
            <v>221400907036</v>
          </cell>
          <cell r="BD1541">
            <v>45177</v>
          </cell>
          <cell r="BE1541">
            <v>45188</v>
          </cell>
          <cell r="BF1541">
            <v>45190</v>
          </cell>
          <cell r="BG1541" t="str">
            <v>9:30</v>
          </cell>
          <cell r="BH1541" t="str">
            <v>17:00</v>
          </cell>
          <cell r="BI1541" t="str">
            <v>9:00</v>
          </cell>
          <cell r="BJ1541" t="str">
            <v>17:10</v>
          </cell>
          <cell r="BK1541" t="str">
            <v/>
          </cell>
          <cell r="BL1541" t="str">
            <v/>
          </cell>
        </row>
        <row r="1542">
          <cell r="A1542" t="str">
            <v>23-1400907-037</v>
          </cell>
          <cell r="B1542">
            <v>45159</v>
          </cell>
          <cell r="C1542">
            <v>45162</v>
          </cell>
          <cell r="F1542" t="str">
            <v>1400907</v>
          </cell>
          <cell r="G1542" t="str">
            <v>037</v>
          </cell>
          <cell r="H1542">
            <v>40</v>
          </cell>
          <cell r="I1542" t="str">
            <v>大阪</v>
          </cell>
          <cell r="J1542" t="str">
            <v>天満研修センター</v>
          </cell>
          <cell r="K1542" t="str">
            <v>101ホール</v>
          </cell>
          <cell r="L1542">
            <v>45176</v>
          </cell>
          <cell r="M1542">
            <v>45177</v>
          </cell>
          <cell r="O1542" t="str">
            <v>大阪</v>
          </cell>
          <cell r="P1542" t="str">
            <v>一般</v>
          </cell>
          <cell r="Q1542">
            <v>1</v>
          </cell>
          <cell r="R1542" t="str">
            <v>ヒラカワ</v>
          </cell>
          <cell r="S1542" t="str">
            <v>ヨウイチ</v>
          </cell>
          <cell r="T1542" t="str">
            <v>ヒラカワ　ヨウイチ</v>
          </cell>
          <cell r="U1542" t="str">
            <v>平川</v>
          </cell>
          <cell r="V1542" t="str">
            <v>陽一</v>
          </cell>
          <cell r="W1542" t="str">
            <v>平川　陽一</v>
          </cell>
          <cell r="X1542">
            <v>25049</v>
          </cell>
          <cell r="Y1542">
            <v>56</v>
          </cell>
          <cell r="Z1542" t="str">
            <v>532-0025</v>
          </cell>
          <cell r="AA1542" t="str">
            <v>大阪府</v>
          </cell>
          <cell r="AB1542" t="str">
            <v>大阪市淀川区新北野1-11-23</v>
          </cell>
          <cell r="AD1542" t="str">
            <v>090-9252-2019</v>
          </cell>
          <cell r="AE1542" t="str">
            <v>hirakawa.hcc@outlook.com</v>
          </cell>
          <cell r="AF1542" t="str">
            <v>平川コールドチェーン株式会社</v>
          </cell>
          <cell r="AH1542" t="str">
            <v>532-0025</v>
          </cell>
          <cell r="AI1542" t="str">
            <v>大阪府</v>
          </cell>
          <cell r="AJ1542" t="str">
            <v>大阪市淀川区新北野1-9-9</v>
          </cell>
          <cell r="AK1542" t="str">
            <v>メロディア新北野1208</v>
          </cell>
          <cell r="AL1542" t="str">
            <v>06-7493-0253</v>
          </cell>
          <cell r="AM1542" t="str">
            <v>①</v>
          </cell>
          <cell r="AN1542" t="str">
            <v>平川　陽一</v>
          </cell>
          <cell r="AO1542">
            <v>1</v>
          </cell>
          <cell r="AP1542">
            <v>1</v>
          </cell>
          <cell r="AS1542" t="str">
            <v>三菱</v>
          </cell>
          <cell r="AT1542">
            <v>45163</v>
          </cell>
          <cell r="BA1542">
            <v>39</v>
          </cell>
          <cell r="BB1542" t="str">
            <v>○</v>
          </cell>
          <cell r="BC1542" t="str">
            <v>221400907037</v>
          </cell>
          <cell r="BD1542">
            <v>45177</v>
          </cell>
          <cell r="BE1542">
            <v>45188</v>
          </cell>
          <cell r="BF1542">
            <v>45190</v>
          </cell>
          <cell r="BG1542" t="str">
            <v>9:30</v>
          </cell>
          <cell r="BH1542" t="str">
            <v>17:00</v>
          </cell>
          <cell r="BI1542" t="str">
            <v>9:00</v>
          </cell>
          <cell r="BJ1542" t="str">
            <v>17:10</v>
          </cell>
          <cell r="BK1542" t="str">
            <v/>
          </cell>
          <cell r="BL1542" t="str">
            <v/>
          </cell>
        </row>
        <row r="1543">
          <cell r="A1543" t="str">
            <v>23-1400907-038</v>
          </cell>
          <cell r="B1543">
            <v>45160</v>
          </cell>
          <cell r="C1543">
            <v>45163</v>
          </cell>
          <cell r="F1543" t="str">
            <v>1400907</v>
          </cell>
          <cell r="G1543" t="str">
            <v>038</v>
          </cell>
          <cell r="H1543">
            <v>40</v>
          </cell>
          <cell r="I1543" t="str">
            <v>大阪</v>
          </cell>
          <cell r="J1543" t="str">
            <v>天満研修センター</v>
          </cell>
          <cell r="K1543" t="str">
            <v>101ホール</v>
          </cell>
          <cell r="L1543">
            <v>45176</v>
          </cell>
          <cell r="M1543">
            <v>45177</v>
          </cell>
          <cell r="O1543" t="str">
            <v>大阪</v>
          </cell>
          <cell r="P1543" t="str">
            <v>一般</v>
          </cell>
          <cell r="Q1543">
            <v>1</v>
          </cell>
          <cell r="R1543" t="str">
            <v>ヒラク</v>
          </cell>
          <cell r="S1543" t="str">
            <v>タクヤ</v>
          </cell>
          <cell r="T1543" t="str">
            <v>ヒラク　タクヤ</v>
          </cell>
          <cell r="U1543" t="str">
            <v>平工</v>
          </cell>
          <cell r="V1543" t="str">
            <v>拓冶</v>
          </cell>
          <cell r="W1543" t="str">
            <v>平工　拓冶</v>
          </cell>
          <cell r="X1543">
            <v>34159</v>
          </cell>
          <cell r="Y1543">
            <v>31</v>
          </cell>
          <cell r="Z1543" t="str">
            <v>532-0011</v>
          </cell>
          <cell r="AA1543" t="str">
            <v>大阪府</v>
          </cell>
          <cell r="AB1543" t="str">
            <v>大阪市淀川区西中島6-3-5</v>
          </cell>
          <cell r="AC1543" t="str">
            <v>Quatre saisons新大阪 503</v>
          </cell>
          <cell r="AD1543" t="str">
            <v>090-1270-4439</v>
          </cell>
          <cell r="AE1543" t="str">
            <v>hiraku@housemate.co.jp</v>
          </cell>
          <cell r="AF1543" t="str">
            <v>株式会社ハウスメイトマネジメント</v>
          </cell>
          <cell r="AG1543" t="str">
            <v>大阪南支店</v>
          </cell>
          <cell r="AH1543" t="str">
            <v>590-0075</v>
          </cell>
          <cell r="AI1543" t="str">
            <v>大阪府</v>
          </cell>
          <cell r="AJ1543" t="str">
            <v>堺市堺区南花田口町2-3-20</v>
          </cell>
          <cell r="AK1543" t="str">
            <v>三共堺東ビル　2F</v>
          </cell>
          <cell r="AL1543" t="str">
            <v>072-282-7740</v>
          </cell>
          <cell r="AM1543" t="str">
            <v>①</v>
          </cell>
          <cell r="AN1543" t="str">
            <v>平工　拓冶</v>
          </cell>
          <cell r="AO1543">
            <v>1</v>
          </cell>
          <cell r="AP1543">
            <v>0</v>
          </cell>
          <cell r="AS1543" t="str">
            <v>三菱</v>
          </cell>
          <cell r="AT1543">
            <v>45170</v>
          </cell>
          <cell r="BA1543">
            <v>40</v>
          </cell>
          <cell r="BB1543" t="str">
            <v>○</v>
          </cell>
          <cell r="BC1543" t="str">
            <v>221400907038</v>
          </cell>
          <cell r="BD1543">
            <v>45177</v>
          </cell>
          <cell r="BE1543">
            <v>45188</v>
          </cell>
          <cell r="BF1543">
            <v>45190</v>
          </cell>
          <cell r="BG1543" t="str">
            <v>9:30</v>
          </cell>
          <cell r="BH1543" t="str">
            <v>17:00</v>
          </cell>
          <cell r="BI1543" t="str">
            <v>9:00</v>
          </cell>
          <cell r="BJ1543" t="str">
            <v>17:10</v>
          </cell>
          <cell r="BK1543" t="str">
            <v/>
          </cell>
          <cell r="BL1543" t="str">
            <v/>
          </cell>
        </row>
        <row r="1544">
          <cell r="A1544" t="str">
            <v>23-1400907-039</v>
          </cell>
          <cell r="B1544">
            <v>45163</v>
          </cell>
          <cell r="C1544">
            <v>45163</v>
          </cell>
          <cell r="F1544" t="str">
            <v>1400907</v>
          </cell>
          <cell r="G1544" t="str">
            <v>039</v>
          </cell>
          <cell r="H1544">
            <v>40</v>
          </cell>
          <cell r="I1544" t="str">
            <v>大阪</v>
          </cell>
          <cell r="J1544" t="str">
            <v>天満研修センター</v>
          </cell>
          <cell r="K1544" t="str">
            <v>101ホール</v>
          </cell>
          <cell r="L1544">
            <v>45176</v>
          </cell>
          <cell r="M1544">
            <v>45177</v>
          </cell>
          <cell r="O1544" t="str">
            <v>大阪</v>
          </cell>
          <cell r="P1544" t="str">
            <v>一般</v>
          </cell>
          <cell r="Q1544">
            <v>1</v>
          </cell>
          <cell r="R1544" t="str">
            <v>アラマキ</v>
          </cell>
          <cell r="S1544" t="str">
            <v>ショウタ</v>
          </cell>
          <cell r="T1544" t="str">
            <v>アラマキ　ショウタ</v>
          </cell>
          <cell r="U1544" t="str">
            <v>荒巻</v>
          </cell>
          <cell r="V1544" t="str">
            <v>翔太</v>
          </cell>
          <cell r="W1544" t="str">
            <v>荒巻　翔太</v>
          </cell>
          <cell r="X1544">
            <v>32658</v>
          </cell>
          <cell r="Y1544">
            <v>35</v>
          </cell>
          <cell r="Z1544" t="str">
            <v>559-0024</v>
          </cell>
          <cell r="AA1544" t="str">
            <v>大阪府</v>
          </cell>
          <cell r="AB1544" t="str">
            <v>大阪市住之江区新北島7-4-68</v>
          </cell>
          <cell r="AD1544" t="str">
            <v>090-8383-2520</v>
          </cell>
          <cell r="AE1544" t="str">
            <v>s.aramaki@araisereform.com</v>
          </cell>
          <cell r="AF1544" t="str">
            <v>株式会社アレイズリフォーム</v>
          </cell>
          <cell r="AG1544" t="str">
            <v>本社</v>
          </cell>
          <cell r="AH1544" t="str">
            <v>556-0012</v>
          </cell>
          <cell r="AI1544" t="str">
            <v>大阪府</v>
          </cell>
          <cell r="AJ1544" t="str">
            <v>大阪市浪速区敷津東2-1-24</v>
          </cell>
          <cell r="AK1544" t="str">
            <v>なんばグランドマスターズタワー2F</v>
          </cell>
          <cell r="AL1544" t="str">
            <v>06-6684-9855</v>
          </cell>
          <cell r="AM1544" t="str">
            <v>⑥</v>
          </cell>
          <cell r="AN1544" t="str">
            <v>荒巻　翔太</v>
          </cell>
          <cell r="AO1544">
            <v>1</v>
          </cell>
          <cell r="AP1544">
            <v>1</v>
          </cell>
          <cell r="AS1544" t="str">
            <v>三菱</v>
          </cell>
          <cell r="AT1544">
            <v>45167</v>
          </cell>
          <cell r="BA1544">
            <v>40</v>
          </cell>
          <cell r="BB1544" t="str">
            <v>○</v>
          </cell>
          <cell r="BC1544" t="str">
            <v>221400907039</v>
          </cell>
          <cell r="BD1544">
            <v>45177</v>
          </cell>
          <cell r="BE1544">
            <v>45188</v>
          </cell>
          <cell r="BF1544">
            <v>45190</v>
          </cell>
          <cell r="BG1544" t="str">
            <v>9:30</v>
          </cell>
          <cell r="BH1544" t="str">
            <v>17:00</v>
          </cell>
          <cell r="BI1544" t="str">
            <v>9:00</v>
          </cell>
          <cell r="BJ1544" t="str">
            <v>17:10</v>
          </cell>
          <cell r="BK1544" t="str">
            <v/>
          </cell>
          <cell r="BL1544" t="str">
            <v/>
          </cell>
        </row>
        <row r="1545">
          <cell r="A1545" t="str">
            <v>23-1400907-040</v>
          </cell>
          <cell r="B1545">
            <v>45164</v>
          </cell>
          <cell r="C1545">
            <v>45166</v>
          </cell>
          <cell r="F1545" t="str">
            <v>1400907</v>
          </cell>
          <cell r="G1545" t="str">
            <v>040</v>
          </cell>
          <cell r="H1545">
            <v>40</v>
          </cell>
          <cell r="I1545" t="str">
            <v>大阪</v>
          </cell>
          <cell r="J1545" t="str">
            <v>天満研修センター</v>
          </cell>
          <cell r="K1545" t="str">
            <v>101ホール</v>
          </cell>
          <cell r="L1545">
            <v>45176</v>
          </cell>
          <cell r="M1545">
            <v>45177</v>
          </cell>
          <cell r="O1545" t="str">
            <v>大阪</v>
          </cell>
          <cell r="P1545" t="str">
            <v>一般</v>
          </cell>
          <cell r="Q1545">
            <v>1</v>
          </cell>
          <cell r="R1545" t="str">
            <v>ムクハラ</v>
          </cell>
          <cell r="S1545" t="str">
            <v>コウジ</v>
          </cell>
          <cell r="T1545" t="str">
            <v>ムクハラ　コウジ</v>
          </cell>
          <cell r="U1545" t="str">
            <v>槿原</v>
          </cell>
          <cell r="V1545" t="str">
            <v>幸治</v>
          </cell>
          <cell r="W1545" t="str">
            <v>槿原　幸治</v>
          </cell>
          <cell r="X1545">
            <v>29009</v>
          </cell>
          <cell r="Y1545">
            <v>45</v>
          </cell>
          <cell r="Z1545" t="str">
            <v>573-0126</v>
          </cell>
          <cell r="AA1545" t="str">
            <v>大阪府</v>
          </cell>
          <cell r="AB1545" t="str">
            <v>枚方市津田西町3丁目7-3</v>
          </cell>
          <cell r="AD1545" t="str">
            <v>090-1225-0603</v>
          </cell>
          <cell r="AE1545" t="str">
            <v>miyuki.3152016@gmail.com</v>
          </cell>
          <cell r="AM1545" t="str">
            <v>①</v>
          </cell>
          <cell r="AN1545" t="str">
            <v>槿原　幸治</v>
          </cell>
          <cell r="AO1545">
            <v>1</v>
          </cell>
          <cell r="AP1545">
            <v>1</v>
          </cell>
          <cell r="AS1545" t="str">
            <v>三菱</v>
          </cell>
          <cell r="AT1545">
            <v>45173</v>
          </cell>
          <cell r="AZ1545" t="str">
            <v>修了証は自宅へ</v>
          </cell>
          <cell r="BA1545">
            <v>39</v>
          </cell>
          <cell r="BB1545" t="str">
            <v>○</v>
          </cell>
          <cell r="BC1545" t="str">
            <v>221400907040</v>
          </cell>
          <cell r="BD1545">
            <v>45177</v>
          </cell>
          <cell r="BE1545">
            <v>45188</v>
          </cell>
          <cell r="BF1545">
            <v>45190</v>
          </cell>
          <cell r="BG1545" t="str">
            <v>9:30</v>
          </cell>
          <cell r="BH1545" t="str">
            <v>17:00</v>
          </cell>
          <cell r="BI1545" t="str">
            <v>9:00</v>
          </cell>
          <cell r="BJ1545" t="str">
            <v>17:10</v>
          </cell>
          <cell r="BK1545" t="str">
            <v/>
          </cell>
          <cell r="BL1545" t="str">
            <v/>
          </cell>
        </row>
        <row r="1546">
          <cell r="A1546" t="str">
            <v>23-1400907-041</v>
          </cell>
          <cell r="B1546">
            <v>45148</v>
          </cell>
          <cell r="C1546">
            <v>45166</v>
          </cell>
          <cell r="F1546" t="str">
            <v>1400907</v>
          </cell>
          <cell r="G1546" t="str">
            <v>041</v>
          </cell>
          <cell r="H1546">
            <v>40</v>
          </cell>
          <cell r="I1546" t="str">
            <v>大阪</v>
          </cell>
          <cell r="J1546" t="str">
            <v>天満研修センター</v>
          </cell>
          <cell r="K1546" t="str">
            <v>101ホール</v>
          </cell>
          <cell r="L1546">
            <v>45176</v>
          </cell>
          <cell r="M1546">
            <v>45177</v>
          </cell>
          <cell r="O1546" t="str">
            <v>大阪</v>
          </cell>
          <cell r="P1546" t="str">
            <v>一般</v>
          </cell>
          <cell r="Q1546">
            <v>1</v>
          </cell>
          <cell r="R1546" t="str">
            <v>ヤマモト</v>
          </cell>
          <cell r="S1546" t="str">
            <v>タケシ</v>
          </cell>
          <cell r="T1546" t="str">
            <v>ヤマモト　タケシ</v>
          </cell>
          <cell r="U1546" t="str">
            <v>山本</v>
          </cell>
          <cell r="V1546" t="str">
            <v>武志</v>
          </cell>
          <cell r="W1546" t="str">
            <v>山本　武志</v>
          </cell>
          <cell r="X1546">
            <v>26085</v>
          </cell>
          <cell r="Y1546">
            <v>53</v>
          </cell>
          <cell r="Z1546" t="str">
            <v xml:space="preserve">733-0822 </v>
          </cell>
          <cell r="AA1546" t="str">
            <v>広島県</v>
          </cell>
          <cell r="AB1546" t="str">
            <v>広島市西区庚午中 4-16-21</v>
          </cell>
          <cell r="AC1546" t="str">
            <v xml:space="preserve">ペルル庚午中弐番館204号 </v>
          </cell>
          <cell r="AD1546" t="str">
            <v>090-9414-4064</v>
          </cell>
          <cell r="AE1546" t="str">
            <v>takeshi.yamamoto@akura.co.jp</v>
          </cell>
          <cell r="AF1546" t="str">
            <v>株式会社AQ Group</v>
          </cell>
          <cell r="AG1546" t="str">
            <v>リフォーム事業部　大阪店</v>
          </cell>
          <cell r="AH1546" t="str">
            <v>664-0006</v>
          </cell>
          <cell r="AI1546" t="str">
            <v>兵庫県</v>
          </cell>
          <cell r="AJ1546" t="str">
            <v>伊丹市鴻池6-16-40</v>
          </cell>
          <cell r="AL1546" t="str">
            <v>072-773-6255</v>
          </cell>
          <cell r="AM1546" t="str">
            <v>①</v>
          </cell>
          <cell r="AN1546" t="str">
            <v>山本　武志</v>
          </cell>
          <cell r="AO1546">
            <v>1</v>
          </cell>
          <cell r="AP1546">
            <v>0</v>
          </cell>
          <cell r="AS1546" t="str">
            <v>三菱</v>
          </cell>
          <cell r="AT1546">
            <v>45169</v>
          </cell>
          <cell r="BA1546">
            <v>40</v>
          </cell>
          <cell r="BB1546" t="str">
            <v>○</v>
          </cell>
          <cell r="BC1546" t="str">
            <v>221400907041</v>
          </cell>
          <cell r="BD1546">
            <v>45177</v>
          </cell>
          <cell r="BE1546">
            <v>45188</v>
          </cell>
          <cell r="BF1546">
            <v>45190</v>
          </cell>
          <cell r="BG1546" t="str">
            <v>9:30</v>
          </cell>
          <cell r="BH1546" t="str">
            <v>17:00</v>
          </cell>
          <cell r="BI1546" t="str">
            <v>9:00</v>
          </cell>
          <cell r="BJ1546" t="str">
            <v>17:10</v>
          </cell>
          <cell r="BK1546" t="str">
            <v/>
          </cell>
          <cell r="BL1546" t="str">
            <v/>
          </cell>
        </row>
        <row r="1547">
          <cell r="A1547" t="str">
            <v>23-1400907-042</v>
          </cell>
          <cell r="B1547">
            <v>45166</v>
          </cell>
          <cell r="C1547">
            <v>45166</v>
          </cell>
          <cell r="F1547" t="str">
            <v>1400907</v>
          </cell>
          <cell r="G1547" t="str">
            <v>042</v>
          </cell>
          <cell r="H1547">
            <v>40</v>
          </cell>
          <cell r="I1547" t="str">
            <v>大阪</v>
          </cell>
          <cell r="J1547" t="str">
            <v>天満研修センター</v>
          </cell>
          <cell r="K1547" t="str">
            <v>101ホール</v>
          </cell>
          <cell r="L1547">
            <v>45176</v>
          </cell>
          <cell r="M1547">
            <v>45177</v>
          </cell>
          <cell r="O1547" t="str">
            <v>大阪</v>
          </cell>
          <cell r="P1547" t="str">
            <v>一般</v>
          </cell>
          <cell r="Q1547">
            <v>1</v>
          </cell>
          <cell r="R1547" t="str">
            <v>キハラ</v>
          </cell>
          <cell r="S1547" t="str">
            <v>ヨシハル</v>
          </cell>
          <cell r="T1547" t="str">
            <v>キハラ　ヨシハル</v>
          </cell>
          <cell r="U1547" t="str">
            <v>木原</v>
          </cell>
          <cell r="V1547" t="str">
            <v>由晴</v>
          </cell>
          <cell r="W1547" t="str">
            <v>木原　由晴</v>
          </cell>
          <cell r="X1547">
            <v>31324</v>
          </cell>
          <cell r="Y1547">
            <v>38</v>
          </cell>
          <cell r="Z1547" t="str">
            <v>665-0855</v>
          </cell>
          <cell r="AA1547" t="str">
            <v>兵庫県</v>
          </cell>
          <cell r="AB1547" t="str">
            <v>宝塚市売布きよしガ丘7-6</v>
          </cell>
          <cell r="AD1547" t="str">
            <v>090-4299-7511</v>
          </cell>
          <cell r="AE1547" t="str">
            <v>yoshiharu.kihara@kubota.com</v>
          </cell>
          <cell r="AF1547" t="str">
            <v>株式会社クボタ</v>
          </cell>
          <cell r="AG1547" t="str">
            <v>本社阪神事務所</v>
          </cell>
          <cell r="AH1547" t="str">
            <v>661-8567</v>
          </cell>
          <cell r="AI1547" t="str">
            <v>兵庫県</v>
          </cell>
          <cell r="AJ1547" t="str">
            <v>尼崎市浜1-1-1</v>
          </cell>
          <cell r="AL1547" t="str">
            <v>080-8549-4772</v>
          </cell>
          <cell r="AM1547" t="str">
            <v>①</v>
          </cell>
          <cell r="AN1547" t="str">
            <v>木原　由晴</v>
          </cell>
          <cell r="AO1547">
            <v>0</v>
          </cell>
          <cell r="AP1547">
            <v>0</v>
          </cell>
          <cell r="AS1547" t="str">
            <v>三菱</v>
          </cell>
          <cell r="AT1547">
            <v>45168</v>
          </cell>
          <cell r="AZ1547" t="str">
            <v>修了証は自宅へ</v>
          </cell>
          <cell r="BA1547">
            <v>38</v>
          </cell>
          <cell r="BB1547" t="str">
            <v>○</v>
          </cell>
          <cell r="BC1547" t="str">
            <v>221400907042</v>
          </cell>
          <cell r="BD1547">
            <v>45177</v>
          </cell>
          <cell r="BE1547">
            <v>45188</v>
          </cell>
          <cell r="BF1547">
            <v>45190</v>
          </cell>
          <cell r="BG1547" t="str">
            <v>9:30</v>
          </cell>
          <cell r="BH1547" t="str">
            <v>17:00</v>
          </cell>
          <cell r="BI1547" t="str">
            <v>9:00</v>
          </cell>
          <cell r="BJ1547" t="str">
            <v>17:10</v>
          </cell>
          <cell r="BK1547" t="str">
            <v/>
          </cell>
          <cell r="BL1547" t="str">
            <v/>
          </cell>
        </row>
        <row r="1548">
          <cell r="A1548" t="str">
            <v>23-1400907-043</v>
          </cell>
          <cell r="B1548">
            <v>45166</v>
          </cell>
          <cell r="C1548">
            <v>45166</v>
          </cell>
          <cell r="F1548" t="str">
            <v>1400907</v>
          </cell>
          <cell r="G1548" t="str">
            <v>043</v>
          </cell>
          <cell r="H1548">
            <v>40</v>
          </cell>
          <cell r="I1548" t="str">
            <v>大阪</v>
          </cell>
          <cell r="J1548" t="str">
            <v>天満研修センター</v>
          </cell>
          <cell r="K1548" t="str">
            <v>101ホール</v>
          </cell>
          <cell r="L1548">
            <v>45176</v>
          </cell>
          <cell r="M1548">
            <v>45177</v>
          </cell>
          <cell r="O1548" t="str">
            <v>大阪</v>
          </cell>
          <cell r="P1548" t="str">
            <v>一般</v>
          </cell>
          <cell r="Q1548">
            <v>1</v>
          </cell>
          <cell r="R1548" t="str">
            <v>キノシタ</v>
          </cell>
          <cell r="S1548" t="str">
            <v>カツヒロ</v>
          </cell>
          <cell r="T1548" t="str">
            <v>キノシタ　カツヒロ</v>
          </cell>
          <cell r="U1548" t="str">
            <v>木下</v>
          </cell>
          <cell r="V1548" t="str">
            <v>勝博</v>
          </cell>
          <cell r="W1548" t="str">
            <v>木下　勝博</v>
          </cell>
          <cell r="X1548">
            <v>29341</v>
          </cell>
          <cell r="Y1548">
            <v>43</v>
          </cell>
          <cell r="Z1548" t="str">
            <v>544-0022</v>
          </cell>
          <cell r="AA1548" t="str">
            <v>大阪府</v>
          </cell>
          <cell r="AB1548" t="str">
            <v>大阪市生野区舎利寺3丁目13-3</v>
          </cell>
          <cell r="AC1548" t="str">
            <v/>
          </cell>
          <cell r="AD1548" t="str">
            <v>090-6666-0707</v>
          </cell>
          <cell r="AE1548" t="str">
            <v>kino-k@bcc.bai.ne.jp</v>
          </cell>
          <cell r="AF1548" t="str">
            <v>株式会社　新榮</v>
          </cell>
          <cell r="AH1548" t="str">
            <v>661-0011</v>
          </cell>
          <cell r="AI1548" t="str">
            <v>兵庫県</v>
          </cell>
          <cell r="AJ1548" t="str">
            <v>尼崎市東塚口町1丁目5-12</v>
          </cell>
          <cell r="AK1548" t="str">
            <v/>
          </cell>
          <cell r="AL1548" t="str">
            <v>06-6426-6788</v>
          </cell>
          <cell r="AM1548" t="str">
            <v>⑥</v>
          </cell>
          <cell r="AN1548" t="str">
            <v>木下　勝博</v>
          </cell>
          <cell r="AO1548">
            <v>0</v>
          </cell>
          <cell r="AP1548">
            <v>1</v>
          </cell>
          <cell r="AS1548" t="str">
            <v>三菱</v>
          </cell>
          <cell r="AT1548">
            <v>45167</v>
          </cell>
          <cell r="BA1548">
            <v>40</v>
          </cell>
          <cell r="BB1548" t="str">
            <v>○</v>
          </cell>
          <cell r="BC1548" t="str">
            <v>221400907043</v>
          </cell>
          <cell r="BD1548">
            <v>45177</v>
          </cell>
          <cell r="BE1548">
            <v>45188</v>
          </cell>
          <cell r="BF1548">
            <v>45190</v>
          </cell>
          <cell r="BG1548" t="str">
            <v>9:30</v>
          </cell>
          <cell r="BH1548" t="str">
            <v>17:00</v>
          </cell>
          <cell r="BI1548" t="str">
            <v>9:00</v>
          </cell>
          <cell r="BJ1548" t="str">
            <v>17:10</v>
          </cell>
          <cell r="BK1548" t="str">
            <v/>
          </cell>
          <cell r="BL1548" t="str">
            <v/>
          </cell>
        </row>
        <row r="1549">
          <cell r="A1549" t="str">
            <v>23-1400907-044</v>
          </cell>
          <cell r="B1549">
            <v>45168</v>
          </cell>
          <cell r="C1549">
            <v>45169</v>
          </cell>
          <cell r="F1549" t="str">
            <v>1400907</v>
          </cell>
          <cell r="G1549" t="str">
            <v>044</v>
          </cell>
          <cell r="H1549">
            <v>40</v>
          </cell>
          <cell r="I1549" t="str">
            <v>大阪</v>
          </cell>
          <cell r="J1549" t="str">
            <v>天満研修センター</v>
          </cell>
          <cell r="K1549" t="str">
            <v>101ホール</v>
          </cell>
          <cell r="L1549">
            <v>45176</v>
          </cell>
          <cell r="M1549">
            <v>45177</v>
          </cell>
          <cell r="O1549" t="str">
            <v>大阪</v>
          </cell>
          <cell r="P1549" t="str">
            <v>一般</v>
          </cell>
          <cell r="Q1549">
            <v>1</v>
          </cell>
          <cell r="R1549" t="str">
            <v>ムラオカ</v>
          </cell>
          <cell r="S1549" t="str">
            <v>カツヤ</v>
          </cell>
          <cell r="T1549" t="str">
            <v>ムラオカ　カツヤ</v>
          </cell>
          <cell r="U1549" t="str">
            <v>村岡</v>
          </cell>
          <cell r="V1549" t="str">
            <v>勝也</v>
          </cell>
          <cell r="W1549" t="str">
            <v>村岡　勝也</v>
          </cell>
          <cell r="X1549">
            <v>23028</v>
          </cell>
          <cell r="Y1549">
            <v>60</v>
          </cell>
          <cell r="Z1549" t="str">
            <v>563-0037</v>
          </cell>
          <cell r="AA1549" t="str">
            <v>大阪府</v>
          </cell>
          <cell r="AB1549" t="str">
            <v>池田市八王寺1-5-2</v>
          </cell>
          <cell r="AC1549" t="str">
            <v/>
          </cell>
          <cell r="AD1549" t="str">
            <v>090-8219-1883</v>
          </cell>
          <cell r="AE1549" t="str">
            <v>shinaden@wombat.zaq.ne.jp</v>
          </cell>
          <cell r="AF1549" t="str">
            <v>品田電気工事株式会社</v>
          </cell>
          <cell r="AH1549" t="str">
            <v>563-0027</v>
          </cell>
          <cell r="AI1549" t="str">
            <v>大阪府</v>
          </cell>
          <cell r="AJ1549" t="str">
            <v>池田市上池田1-10-16</v>
          </cell>
          <cell r="AK1549" t="str">
            <v/>
          </cell>
          <cell r="AL1549" t="str">
            <v>072-751-3028</v>
          </cell>
          <cell r="AM1549" t="str">
            <v>⑥</v>
          </cell>
          <cell r="AN1549" t="str">
            <v>村岡勝也</v>
          </cell>
          <cell r="AO1549">
            <v>1</v>
          </cell>
          <cell r="AP1549">
            <v>1</v>
          </cell>
          <cell r="AS1549" t="str">
            <v>三菱</v>
          </cell>
          <cell r="AT1549">
            <v>45169</v>
          </cell>
          <cell r="BA1549">
            <v>37</v>
          </cell>
          <cell r="BB1549" t="str">
            <v>○</v>
          </cell>
          <cell r="BC1549" t="str">
            <v>221400907044</v>
          </cell>
          <cell r="BD1549">
            <v>45177</v>
          </cell>
          <cell r="BE1549">
            <v>45188</v>
          </cell>
          <cell r="BF1549">
            <v>45190</v>
          </cell>
          <cell r="BG1549" t="str">
            <v>9:30</v>
          </cell>
          <cell r="BH1549" t="str">
            <v>17:00</v>
          </cell>
          <cell r="BI1549" t="str">
            <v>9:00</v>
          </cell>
          <cell r="BJ1549" t="str">
            <v>17:10</v>
          </cell>
          <cell r="BK1549" t="str">
            <v/>
          </cell>
          <cell r="BL1549" t="str">
            <v/>
          </cell>
        </row>
        <row r="1550">
          <cell r="A1550" t="str">
            <v>23-1400907-045</v>
          </cell>
          <cell r="B1550">
            <v>45152</v>
          </cell>
          <cell r="C1550">
            <v>45169</v>
          </cell>
          <cell r="F1550" t="str">
            <v>1400907</v>
          </cell>
          <cell r="G1550" t="str">
            <v>045</v>
          </cell>
          <cell r="H1550">
            <v>40</v>
          </cell>
          <cell r="I1550" t="str">
            <v>大阪</v>
          </cell>
          <cell r="J1550" t="str">
            <v>天満研修センター</v>
          </cell>
          <cell r="K1550" t="str">
            <v>101ホール</v>
          </cell>
          <cell r="L1550">
            <v>45176</v>
          </cell>
          <cell r="M1550">
            <v>45177</v>
          </cell>
          <cell r="O1550" t="str">
            <v>大阪</v>
          </cell>
          <cell r="P1550" t="str">
            <v>一般</v>
          </cell>
          <cell r="Q1550">
            <v>1</v>
          </cell>
          <cell r="R1550" t="str">
            <v>モリヤマ</v>
          </cell>
          <cell r="S1550" t="str">
            <v>ヒトシ</v>
          </cell>
          <cell r="T1550" t="str">
            <v>モリヤマ　ヒトシ</v>
          </cell>
          <cell r="U1550" t="str">
            <v>森山</v>
          </cell>
          <cell r="V1550" t="str">
            <v>仁志</v>
          </cell>
          <cell r="W1550" t="str">
            <v>森山　仁志</v>
          </cell>
          <cell r="X1550">
            <v>30678</v>
          </cell>
          <cell r="Y1550">
            <v>39</v>
          </cell>
          <cell r="Z1550" t="str">
            <v>594-0023</v>
          </cell>
          <cell r="AA1550" t="str">
            <v>大阪府</v>
          </cell>
          <cell r="AB1550" t="str">
            <v>和泉市伯太町2-4-1</v>
          </cell>
          <cell r="AC1550" t="str">
            <v>リヴェールド和泉303</v>
          </cell>
          <cell r="AD1550" t="str">
            <v>080-1448-3326</v>
          </cell>
          <cell r="AE1550" t="str">
            <v>mtkmoriyama@oboe.ocn.ne.jp</v>
          </cell>
          <cell r="AF1550" t="str">
            <v>有限会社森山テクノ工業</v>
          </cell>
          <cell r="AH1550" t="str">
            <v>594-0072</v>
          </cell>
          <cell r="AI1550" t="str">
            <v>大阪府</v>
          </cell>
          <cell r="AJ1550" t="str">
            <v>和泉市井ノ口町5-20</v>
          </cell>
          <cell r="AK1550" t="str">
            <v/>
          </cell>
          <cell r="AL1550" t="str">
            <v>0725-41-8337</v>
          </cell>
          <cell r="AM1550" t="str">
            <v>①</v>
          </cell>
          <cell r="AN1550" t="str">
            <v>森山　仁志</v>
          </cell>
          <cell r="AO1550">
            <v>1</v>
          </cell>
          <cell r="AP1550">
            <v>1</v>
          </cell>
          <cell r="AS1550" t="str">
            <v>三菱</v>
          </cell>
          <cell r="AT1550">
            <v>45170</v>
          </cell>
          <cell r="BA1550">
            <v>38</v>
          </cell>
          <cell r="BB1550" t="str">
            <v>○</v>
          </cell>
          <cell r="BC1550" t="str">
            <v>221400907045</v>
          </cell>
          <cell r="BD1550">
            <v>45177</v>
          </cell>
          <cell r="BE1550">
            <v>45188</v>
          </cell>
          <cell r="BF1550">
            <v>45190</v>
          </cell>
          <cell r="BG1550" t="str">
            <v>9:30</v>
          </cell>
          <cell r="BH1550" t="str">
            <v>17:00</v>
          </cell>
          <cell r="BI1550" t="str">
            <v>9:00</v>
          </cell>
          <cell r="BJ1550" t="str">
            <v>17:10</v>
          </cell>
          <cell r="BK1550" t="str">
            <v/>
          </cell>
          <cell r="BL1550" t="str">
            <v/>
          </cell>
        </row>
        <row r="1551">
          <cell r="A1551" t="str">
            <v>23-1400907-046</v>
          </cell>
          <cell r="B1551">
            <v>45169</v>
          </cell>
          <cell r="C1551">
            <v>45169</v>
          </cell>
          <cell r="F1551" t="str">
            <v>1400907</v>
          </cell>
          <cell r="G1551" t="str">
            <v>046</v>
          </cell>
          <cell r="H1551">
            <v>40</v>
          </cell>
          <cell r="I1551" t="str">
            <v>大阪</v>
          </cell>
          <cell r="J1551" t="str">
            <v>天満研修センター</v>
          </cell>
          <cell r="K1551" t="str">
            <v>101ホール</v>
          </cell>
          <cell r="L1551">
            <v>45176</v>
          </cell>
          <cell r="M1551">
            <v>45177</v>
          </cell>
          <cell r="O1551" t="str">
            <v>大阪</v>
          </cell>
          <cell r="P1551" t="str">
            <v>一般</v>
          </cell>
          <cell r="Q1551">
            <v>1</v>
          </cell>
          <cell r="R1551" t="str">
            <v>イケザワ</v>
          </cell>
          <cell r="S1551" t="str">
            <v>ケイスケ</v>
          </cell>
          <cell r="T1551" t="str">
            <v>イケザワ　ケイスケ</v>
          </cell>
          <cell r="U1551" t="str">
            <v>池澤</v>
          </cell>
          <cell r="V1551" t="str">
            <v>恵介</v>
          </cell>
          <cell r="W1551" t="str">
            <v>池澤　恵介</v>
          </cell>
          <cell r="X1551">
            <v>26157</v>
          </cell>
          <cell r="Y1551">
            <v>52</v>
          </cell>
          <cell r="Z1551" t="str">
            <v>573-0084</v>
          </cell>
          <cell r="AA1551" t="str">
            <v>大阪府</v>
          </cell>
          <cell r="AB1551" t="str">
            <v>枚方市香里ケ丘7丁目4番地の2（302）</v>
          </cell>
          <cell r="AC1551" t="str">
            <v/>
          </cell>
          <cell r="AD1551" t="str">
            <v>090-1595-7606</v>
          </cell>
          <cell r="AE1551" t="str">
            <v>ikskado@me.com</v>
          </cell>
          <cell r="AF1551" t="str">
            <v>池澤恵介建築研究所</v>
          </cell>
          <cell r="AH1551" t="str">
            <v>571-0078</v>
          </cell>
          <cell r="AI1551" t="str">
            <v>大阪府</v>
          </cell>
          <cell r="AJ1551" t="str">
            <v>門真市常盤町3-3-A201</v>
          </cell>
          <cell r="AK1551" t="str">
            <v/>
          </cell>
          <cell r="AL1551" t="str">
            <v>072-887-7255</v>
          </cell>
          <cell r="AM1551" t="str">
            <v>⑥</v>
          </cell>
          <cell r="AN1551" t="str">
            <v>池澤　恵介</v>
          </cell>
          <cell r="AO1551">
            <v>1</v>
          </cell>
          <cell r="AP1551">
            <v>1</v>
          </cell>
          <cell r="AS1551" t="str">
            <v>三菱</v>
          </cell>
          <cell r="AT1551">
            <v>45174</v>
          </cell>
          <cell r="BA1551">
            <v>40</v>
          </cell>
          <cell r="BB1551" t="str">
            <v>○</v>
          </cell>
          <cell r="BC1551" t="str">
            <v>221400907046</v>
          </cell>
          <cell r="BD1551">
            <v>45177</v>
          </cell>
          <cell r="BE1551">
            <v>45188</v>
          </cell>
          <cell r="BF1551">
            <v>45190</v>
          </cell>
          <cell r="BG1551" t="str">
            <v>9:30</v>
          </cell>
          <cell r="BH1551" t="str">
            <v>17:00</v>
          </cell>
          <cell r="BI1551" t="str">
            <v>9:00</v>
          </cell>
          <cell r="BJ1551" t="str">
            <v>17:10</v>
          </cell>
          <cell r="BK1551" t="str">
            <v/>
          </cell>
          <cell r="BL1551" t="str">
            <v/>
          </cell>
        </row>
        <row r="1552">
          <cell r="A1552" t="str">
            <v>23-1400907-047</v>
          </cell>
          <cell r="B1552">
            <v>45169</v>
          </cell>
          <cell r="C1552">
            <v>45169</v>
          </cell>
          <cell r="F1552" t="str">
            <v>1400907</v>
          </cell>
          <cell r="G1552" t="str">
            <v>047</v>
          </cell>
          <cell r="H1552">
            <v>40</v>
          </cell>
          <cell r="I1552" t="str">
            <v>大阪</v>
          </cell>
          <cell r="J1552" t="str">
            <v>天満研修センター</v>
          </cell>
          <cell r="K1552" t="str">
            <v>101ホール</v>
          </cell>
          <cell r="L1552">
            <v>45176</v>
          </cell>
          <cell r="M1552">
            <v>45177</v>
          </cell>
          <cell r="O1552" t="str">
            <v>大阪</v>
          </cell>
          <cell r="P1552" t="str">
            <v>一般</v>
          </cell>
          <cell r="Q1552">
            <v>1</v>
          </cell>
          <cell r="R1552" t="str">
            <v>コバヤシ</v>
          </cell>
          <cell r="S1552" t="str">
            <v>ユウスケ</v>
          </cell>
          <cell r="T1552" t="str">
            <v>コバヤシ　ユウスケ</v>
          </cell>
          <cell r="U1552" t="str">
            <v>小林</v>
          </cell>
          <cell r="V1552" t="str">
            <v>佑輔</v>
          </cell>
          <cell r="W1552" t="str">
            <v>小林　佑輔</v>
          </cell>
          <cell r="X1552">
            <v>33110</v>
          </cell>
          <cell r="Y1552">
            <v>33</v>
          </cell>
          <cell r="Z1552" t="str">
            <v>566-0022</v>
          </cell>
          <cell r="AA1552" t="str">
            <v>大阪府</v>
          </cell>
          <cell r="AB1552" t="str">
            <v>摂津市三島3-11-31</v>
          </cell>
          <cell r="AC1552" t="str">
            <v>ディアライフミシマ105</v>
          </cell>
          <cell r="AD1552" t="str">
            <v>080-2422-3015</v>
          </cell>
          <cell r="AE1552" t="str">
            <v>kobayashi.yusuke001@panasonic-homes.com</v>
          </cell>
          <cell r="AF1552" t="str">
            <v>パナソニックリフォーム株式会社</v>
          </cell>
          <cell r="AG1552" t="str">
            <v>近畿支社京阪営業所</v>
          </cell>
          <cell r="AH1552" t="str">
            <v>573-1188</v>
          </cell>
          <cell r="AI1552" t="str">
            <v>大阪府</v>
          </cell>
          <cell r="AJ1552" t="str">
            <v>枚方市磯島北町36-8　</v>
          </cell>
          <cell r="AK1552" t="str">
            <v/>
          </cell>
          <cell r="AL1552" t="str">
            <v>072-848-5871</v>
          </cell>
          <cell r="AM1552" t="str">
            <v>①</v>
          </cell>
          <cell r="AN1552" t="str">
            <v>小林　佑輔</v>
          </cell>
          <cell r="AO1552">
            <v>1</v>
          </cell>
          <cell r="AP1552">
            <v>1</v>
          </cell>
          <cell r="AS1552" t="str">
            <v>一括</v>
          </cell>
          <cell r="BA1552">
            <v>35</v>
          </cell>
          <cell r="BB1552" t="str">
            <v>○</v>
          </cell>
          <cell r="BC1552" t="str">
            <v>221400907047</v>
          </cell>
          <cell r="BD1552">
            <v>45177</v>
          </cell>
          <cell r="BE1552">
            <v>45188</v>
          </cell>
          <cell r="BF1552">
            <v>45190</v>
          </cell>
          <cell r="BG1552" t="str">
            <v>9:30</v>
          </cell>
          <cell r="BH1552" t="str">
            <v>17:00</v>
          </cell>
          <cell r="BI1552" t="str">
            <v>9:00</v>
          </cell>
          <cell r="BJ1552" t="str">
            <v>17:10</v>
          </cell>
          <cell r="BK1552" t="str">
            <v/>
          </cell>
          <cell r="BL1552" t="str">
            <v/>
          </cell>
        </row>
        <row r="1553">
          <cell r="A1553" t="str">
            <v>23-1400907-048</v>
          </cell>
          <cell r="B1553">
            <v>45169</v>
          </cell>
          <cell r="C1553">
            <v>45169</v>
          </cell>
          <cell r="F1553" t="str">
            <v>1400907</v>
          </cell>
          <cell r="G1553" t="str">
            <v>048</v>
          </cell>
          <cell r="H1553">
            <v>40</v>
          </cell>
          <cell r="I1553" t="str">
            <v>大阪</v>
          </cell>
          <cell r="J1553" t="str">
            <v>天満研修センター</v>
          </cell>
          <cell r="K1553" t="str">
            <v>101ホール</v>
          </cell>
          <cell r="L1553">
            <v>45176</v>
          </cell>
          <cell r="M1553">
            <v>45177</v>
          </cell>
          <cell r="O1553" t="str">
            <v>大阪</v>
          </cell>
          <cell r="P1553" t="str">
            <v>一般</v>
          </cell>
          <cell r="Q1553">
            <v>1</v>
          </cell>
          <cell r="R1553" t="str">
            <v>シンタク</v>
          </cell>
          <cell r="S1553" t="str">
            <v>ジュン</v>
          </cell>
          <cell r="T1553" t="str">
            <v>シンタク　ジュン</v>
          </cell>
          <cell r="U1553" t="str">
            <v>新宅</v>
          </cell>
          <cell r="V1553" t="str">
            <v>潤</v>
          </cell>
          <cell r="W1553" t="str">
            <v>新宅　潤</v>
          </cell>
          <cell r="X1553">
            <v>30477</v>
          </cell>
          <cell r="Y1553">
            <v>40</v>
          </cell>
          <cell r="Z1553" t="str">
            <v>564-0082</v>
          </cell>
          <cell r="AA1553" t="str">
            <v>大阪府</v>
          </cell>
          <cell r="AB1553" t="str">
            <v>吹田市片山町4-21-30</v>
          </cell>
          <cell r="AC1553" t="str">
            <v/>
          </cell>
          <cell r="AD1553" t="str">
            <v>080-2472-5350</v>
          </cell>
          <cell r="AE1553" t="str">
            <v>shintaku.jun@panasonic-homes.com</v>
          </cell>
          <cell r="AF1553" t="str">
            <v>パナソニックリフォーム株式会社</v>
          </cell>
          <cell r="AG1553" t="str">
            <v>近畿支社京阪営業所</v>
          </cell>
          <cell r="AH1553" t="str">
            <v>573-1188</v>
          </cell>
          <cell r="AI1553" t="str">
            <v>大阪府</v>
          </cell>
          <cell r="AJ1553" t="str">
            <v>枚方市磯島北町36-8　</v>
          </cell>
          <cell r="AK1553" t="str">
            <v/>
          </cell>
          <cell r="AL1553" t="str">
            <v>072-848-5871</v>
          </cell>
          <cell r="AM1553" t="str">
            <v>①</v>
          </cell>
          <cell r="AN1553" t="str">
            <v>新宅　潤</v>
          </cell>
          <cell r="AO1553">
            <v>1</v>
          </cell>
          <cell r="AP1553">
            <v>1</v>
          </cell>
          <cell r="AS1553" t="str">
            <v>一括</v>
          </cell>
          <cell r="BA1553">
            <v>39</v>
          </cell>
          <cell r="BB1553" t="str">
            <v>○</v>
          </cell>
          <cell r="BC1553" t="str">
            <v>221400907048</v>
          </cell>
          <cell r="BD1553">
            <v>45177</v>
          </cell>
          <cell r="BE1553">
            <v>45188</v>
          </cell>
          <cell r="BF1553">
            <v>45190</v>
          </cell>
          <cell r="BG1553" t="str">
            <v>9:30</v>
          </cell>
          <cell r="BH1553" t="str">
            <v>17:00</v>
          </cell>
          <cell r="BI1553" t="str">
            <v>9:00</v>
          </cell>
          <cell r="BJ1553" t="str">
            <v>17:10</v>
          </cell>
          <cell r="BK1553" t="str">
            <v/>
          </cell>
          <cell r="BL1553" t="str">
            <v/>
          </cell>
        </row>
        <row r="1554">
          <cell r="A1554" t="str">
            <v>23-1400907-049</v>
          </cell>
          <cell r="B1554">
            <v>45169</v>
          </cell>
          <cell r="C1554">
            <v>45173</v>
          </cell>
          <cell r="F1554" t="str">
            <v>1400907</v>
          </cell>
          <cell r="G1554" t="str">
            <v>049</v>
          </cell>
          <cell r="H1554">
            <v>40</v>
          </cell>
          <cell r="I1554" t="str">
            <v>大阪</v>
          </cell>
          <cell r="J1554" t="str">
            <v>天満研修センター</v>
          </cell>
          <cell r="K1554" t="str">
            <v>101ホール</v>
          </cell>
          <cell r="L1554">
            <v>45176</v>
          </cell>
          <cell r="M1554">
            <v>45177</v>
          </cell>
          <cell r="O1554" t="str">
            <v>大阪</v>
          </cell>
          <cell r="P1554" t="str">
            <v>一般</v>
          </cell>
          <cell r="Q1554">
            <v>1</v>
          </cell>
          <cell r="R1554" t="str">
            <v>フジモリ</v>
          </cell>
          <cell r="S1554" t="str">
            <v>コトミ</v>
          </cell>
          <cell r="T1554" t="str">
            <v>フジモリ　コトミ</v>
          </cell>
          <cell r="U1554" t="str">
            <v>藤森</v>
          </cell>
          <cell r="V1554" t="str">
            <v>琴海</v>
          </cell>
          <cell r="W1554" t="str">
            <v>藤森　琴海</v>
          </cell>
          <cell r="X1554">
            <v>36579</v>
          </cell>
          <cell r="Y1554">
            <v>24</v>
          </cell>
          <cell r="Z1554" t="str">
            <v>658-0072</v>
          </cell>
          <cell r="AA1554" t="str">
            <v>兵庫県</v>
          </cell>
          <cell r="AB1554" t="str">
            <v>神戸市東灘区岡本2-2-36</v>
          </cell>
          <cell r="AC1554" t="str">
            <v>カーサー岡本205</v>
          </cell>
          <cell r="AD1554" t="str">
            <v>080-8504-7744</v>
          </cell>
          <cell r="AE1554" t="str">
            <v>fujimori.kotomi@panasonic-homes.com</v>
          </cell>
          <cell r="AF1554" t="str">
            <v>パナソニックリフォーム株式会社</v>
          </cell>
          <cell r="AG1554" t="str">
            <v>神戸営業所</v>
          </cell>
          <cell r="AH1554" t="str">
            <v>650-0034</v>
          </cell>
          <cell r="AI1554" t="str">
            <v>兵庫県</v>
          </cell>
          <cell r="AJ1554" t="str">
            <v>神戸市中央区京町69番</v>
          </cell>
          <cell r="AK1554" t="str">
            <v>三宮第一生命ビルディング9階</v>
          </cell>
          <cell r="AL1554" t="str">
            <v>078-392-8747</v>
          </cell>
          <cell r="AM1554" t="str">
            <v>①</v>
          </cell>
          <cell r="AN1554" t="str">
            <v>藤森　琴海</v>
          </cell>
          <cell r="AO1554">
            <v>1</v>
          </cell>
          <cell r="AP1554">
            <v>1</v>
          </cell>
          <cell r="AS1554" t="str">
            <v>一括</v>
          </cell>
          <cell r="BA1554">
            <v>35</v>
          </cell>
          <cell r="BB1554" t="str">
            <v>○</v>
          </cell>
          <cell r="BC1554" t="str">
            <v>221400907049</v>
          </cell>
          <cell r="BD1554">
            <v>45177</v>
          </cell>
          <cell r="BE1554">
            <v>45188</v>
          </cell>
          <cell r="BF1554">
            <v>45190</v>
          </cell>
          <cell r="BG1554" t="str">
            <v>9:30</v>
          </cell>
          <cell r="BH1554" t="str">
            <v>17:00</v>
          </cell>
          <cell r="BI1554" t="str">
            <v>9:00</v>
          </cell>
          <cell r="BJ1554" t="str">
            <v>17:10</v>
          </cell>
          <cell r="BK1554" t="str">
            <v/>
          </cell>
          <cell r="BL1554" t="str">
            <v/>
          </cell>
        </row>
        <row r="1555">
          <cell r="A1555" t="str">
            <v>23-1400907-050</v>
          </cell>
          <cell r="B1555">
            <v>45173</v>
          </cell>
          <cell r="C1555">
            <v>45173</v>
          </cell>
          <cell r="F1555" t="str">
            <v>1400907</v>
          </cell>
          <cell r="G1555" t="str">
            <v>050</v>
          </cell>
          <cell r="H1555">
            <v>40</v>
          </cell>
          <cell r="I1555" t="str">
            <v>大阪</v>
          </cell>
          <cell r="J1555" t="str">
            <v>天満研修センター</v>
          </cell>
          <cell r="K1555" t="str">
            <v>101ホール</v>
          </cell>
          <cell r="L1555">
            <v>45176</v>
          </cell>
          <cell r="M1555">
            <v>45177</v>
          </cell>
          <cell r="O1555" t="str">
            <v>大阪</v>
          </cell>
          <cell r="P1555" t="str">
            <v>一般</v>
          </cell>
          <cell r="Q1555">
            <v>1</v>
          </cell>
          <cell r="R1555" t="str">
            <v>ヨシオカ</v>
          </cell>
          <cell r="S1555" t="str">
            <v>エリコ</v>
          </cell>
          <cell r="T1555" t="str">
            <v>ヨシオカ　エリコ</v>
          </cell>
          <cell r="U1555" t="str">
            <v>𠮷岡</v>
          </cell>
          <cell r="V1555" t="str">
            <v>絵理子</v>
          </cell>
          <cell r="W1555" t="str">
            <v>𠮷岡　絵理子</v>
          </cell>
          <cell r="X1555">
            <v>25693</v>
          </cell>
          <cell r="Y1555">
            <v>54</v>
          </cell>
          <cell r="Z1555" t="str">
            <v>661-0976</v>
          </cell>
          <cell r="AA1555" t="str">
            <v>兵庫県</v>
          </cell>
          <cell r="AB1555" t="str">
            <v>尼崎市潮江1－6－5</v>
          </cell>
          <cell r="AC1555" t="str">
            <v>ルゼフィール潮江5号棟701</v>
          </cell>
          <cell r="AD1555" t="str">
            <v>080-5027‐6995</v>
          </cell>
          <cell r="AE1555" t="str">
            <v>eriko-yoshioka@mitsuihome.co.jp</v>
          </cell>
          <cell r="AF1555" t="str">
            <v>三井ホーム株式会社</v>
          </cell>
          <cell r="AG1555" t="str">
            <v>関西オーナーサポート部　神戸リフォーム事業グループ</v>
          </cell>
          <cell r="AH1555" t="str">
            <v>658-0015</v>
          </cell>
          <cell r="AI1555" t="str">
            <v>兵庫県</v>
          </cell>
          <cell r="AJ1555" t="str">
            <v>神戸市東灘区本山南町8－6－26</v>
          </cell>
          <cell r="AK1555" t="str">
            <v>東神戸センタービル3F</v>
          </cell>
          <cell r="AL1555" t="str">
            <v>078‐451-7731</v>
          </cell>
          <cell r="AM1555" t="str">
            <v>⑥</v>
          </cell>
          <cell r="AN1555" t="str">
            <v>𠮷岡　絵理子</v>
          </cell>
          <cell r="AO1555">
            <v>0</v>
          </cell>
          <cell r="AP1555">
            <v>0</v>
          </cell>
          <cell r="AS1555" t="str">
            <v>三菱</v>
          </cell>
          <cell r="AT1555">
            <v>45173</v>
          </cell>
          <cell r="AV1555">
            <v>45173</v>
          </cell>
          <cell r="AW1555" t="str">
            <v>三井ホーム株式会社𠮷岡　絵理子</v>
          </cell>
          <cell r="AX1555" t="str">
            <v>様</v>
          </cell>
          <cell r="AY1555">
            <v>45173</v>
          </cell>
          <cell r="BA1555">
            <v>38</v>
          </cell>
          <cell r="BB1555" t="str">
            <v>○</v>
          </cell>
          <cell r="BC1555" t="str">
            <v>221400907050</v>
          </cell>
          <cell r="BD1555">
            <v>45177</v>
          </cell>
          <cell r="BE1555">
            <v>45188</v>
          </cell>
          <cell r="BF1555">
            <v>45190</v>
          </cell>
          <cell r="BG1555" t="str">
            <v>9:30</v>
          </cell>
          <cell r="BH1555" t="str">
            <v>17:00</v>
          </cell>
          <cell r="BI1555" t="str">
            <v>9:00</v>
          </cell>
          <cell r="BJ1555" t="str">
            <v>17:10</v>
          </cell>
          <cell r="BK1555" t="str">
            <v/>
          </cell>
          <cell r="BL1555" t="str">
            <v/>
          </cell>
        </row>
        <row r="1556">
          <cell r="A1556" t="str">
            <v>23-1400907-051</v>
          </cell>
          <cell r="B1556">
            <v>45170</v>
          </cell>
          <cell r="C1556">
            <v>45173</v>
          </cell>
          <cell r="F1556" t="str">
            <v>1400907</v>
          </cell>
          <cell r="G1556" t="str">
            <v>051</v>
          </cell>
          <cell r="H1556">
            <v>40</v>
          </cell>
          <cell r="I1556" t="str">
            <v>大阪</v>
          </cell>
          <cell r="J1556" t="str">
            <v>天満研修センター</v>
          </cell>
          <cell r="K1556" t="str">
            <v>101ホール</v>
          </cell>
          <cell r="L1556">
            <v>45176</v>
          </cell>
          <cell r="M1556">
            <v>45177</v>
          </cell>
          <cell r="O1556" t="str">
            <v>大阪</v>
          </cell>
          <cell r="P1556" t="str">
            <v>一般</v>
          </cell>
          <cell r="Q1556">
            <v>1</v>
          </cell>
          <cell r="R1556" t="str">
            <v>タナカ</v>
          </cell>
          <cell r="S1556" t="str">
            <v>カズキ</v>
          </cell>
          <cell r="T1556" t="str">
            <v>タナカ　カズキ</v>
          </cell>
          <cell r="U1556" t="str">
            <v>田中</v>
          </cell>
          <cell r="V1556" t="str">
            <v>和輝</v>
          </cell>
          <cell r="W1556" t="str">
            <v>田中　和輝</v>
          </cell>
          <cell r="X1556">
            <v>34771</v>
          </cell>
          <cell r="Y1556">
            <v>28</v>
          </cell>
          <cell r="Z1556" t="str">
            <v>540-0023</v>
          </cell>
          <cell r="AA1556" t="str">
            <v>大阪府</v>
          </cell>
          <cell r="AB1556" t="str">
            <v>大阪市中央区北新町4-9</v>
          </cell>
          <cell r="AC1556" t="str">
            <v>グランパシフィック北新町902</v>
          </cell>
          <cell r="AD1556" t="str">
            <v>080-7730-1659</v>
          </cell>
          <cell r="AE1556" t="str">
            <v>tanaka-kazuki@renoveru.jp</v>
          </cell>
          <cell r="AF1556" t="str">
            <v>リノベる株式会社</v>
          </cell>
          <cell r="AG1556" t="str">
            <v>大阪　靭公園</v>
          </cell>
          <cell r="AH1556" t="str">
            <v>550-0004</v>
          </cell>
          <cell r="AI1556" t="str">
            <v>大阪府</v>
          </cell>
          <cell r="AJ1556" t="str">
            <v>大阪市西区靱本町1丁目13-9</v>
          </cell>
          <cell r="AK1556" t="str">
            <v>中央ビル3階</v>
          </cell>
          <cell r="AL1556" t="str">
            <v>0120-684-224</v>
          </cell>
          <cell r="AM1556" t="str">
            <v>①</v>
          </cell>
          <cell r="AN1556" t="str">
            <v>田中和輝</v>
          </cell>
          <cell r="AO1556">
            <v>1</v>
          </cell>
          <cell r="AP1556">
            <v>0</v>
          </cell>
          <cell r="AS1556" t="str">
            <v>三菱</v>
          </cell>
          <cell r="AT1556">
            <v>45173</v>
          </cell>
          <cell r="BA1556">
            <v>35</v>
          </cell>
          <cell r="BB1556" t="str">
            <v>○</v>
          </cell>
          <cell r="BC1556" t="str">
            <v>221400907051</v>
          </cell>
          <cell r="BD1556">
            <v>45177</v>
          </cell>
          <cell r="BE1556">
            <v>45188</v>
          </cell>
          <cell r="BF1556">
            <v>45190</v>
          </cell>
          <cell r="BG1556" t="str">
            <v>9:30</v>
          </cell>
          <cell r="BH1556" t="str">
            <v>17:00</v>
          </cell>
          <cell r="BI1556" t="str">
            <v>9:00</v>
          </cell>
          <cell r="BJ1556" t="str">
            <v>17:10</v>
          </cell>
          <cell r="BK1556" t="str">
            <v/>
          </cell>
          <cell r="BL1556" t="str">
            <v/>
          </cell>
        </row>
        <row r="1557">
          <cell r="A1557" t="str">
            <v>23-1400907-052</v>
          </cell>
          <cell r="B1557">
            <v>45173</v>
          </cell>
          <cell r="C1557">
            <v>45173</v>
          </cell>
          <cell r="F1557" t="str">
            <v>1400907</v>
          </cell>
          <cell r="G1557" t="str">
            <v>052</v>
          </cell>
          <cell r="H1557">
            <v>40</v>
          </cell>
          <cell r="I1557" t="str">
            <v>大阪</v>
          </cell>
          <cell r="J1557" t="str">
            <v>天満研修センター</v>
          </cell>
          <cell r="K1557" t="str">
            <v>101ホール</v>
          </cell>
          <cell r="L1557">
            <v>45176</v>
          </cell>
          <cell r="M1557">
            <v>45177</v>
          </cell>
          <cell r="O1557" t="str">
            <v>大阪</v>
          </cell>
          <cell r="P1557" t="str">
            <v>一般</v>
          </cell>
          <cell r="Q1557">
            <v>1</v>
          </cell>
          <cell r="R1557" t="str">
            <v>フルカワ</v>
          </cell>
          <cell r="S1557" t="str">
            <v>アキラ</v>
          </cell>
          <cell r="T1557" t="str">
            <v>フルカワ　アキラ</v>
          </cell>
          <cell r="U1557" t="str">
            <v>古川</v>
          </cell>
          <cell r="V1557" t="str">
            <v>晃</v>
          </cell>
          <cell r="W1557" t="str">
            <v>古川　晃</v>
          </cell>
          <cell r="X1557">
            <v>25205</v>
          </cell>
          <cell r="Y1557">
            <v>54</v>
          </cell>
          <cell r="Z1557" t="str">
            <v>613-0911</v>
          </cell>
          <cell r="AA1557" t="str">
            <v>京都府</v>
          </cell>
          <cell r="AB1557" t="str">
            <v>京都市伏見区淀木津町168-55</v>
          </cell>
          <cell r="AC1557" t="str">
            <v/>
          </cell>
          <cell r="AD1557" t="str">
            <v>080-1491-6854</v>
          </cell>
          <cell r="AE1557" t="str">
            <v>tpot_km@yahoo.co.jp</v>
          </cell>
          <cell r="AF1557" t="str">
            <v>合同会社Prime-Tec</v>
          </cell>
          <cell r="AG1557" t="str">
            <v>京都</v>
          </cell>
          <cell r="AH1557" t="str">
            <v>613-0906</v>
          </cell>
          <cell r="AI1557" t="str">
            <v>京都府</v>
          </cell>
          <cell r="AJ1557" t="str">
            <v>京都市伏見区淀新町150-7</v>
          </cell>
          <cell r="AK1557" t="str">
            <v/>
          </cell>
          <cell r="AL1557" t="str">
            <v>075-874-6520</v>
          </cell>
          <cell r="AM1557" t="str">
            <v>①</v>
          </cell>
          <cell r="AN1557" t="str">
            <v>古川　晃</v>
          </cell>
          <cell r="AO1557">
            <v>1</v>
          </cell>
          <cell r="AP1557">
            <v>1</v>
          </cell>
          <cell r="AS1557" t="str">
            <v>三菱</v>
          </cell>
          <cell r="AT1557">
            <v>45173</v>
          </cell>
          <cell r="BA1557">
            <v>31</v>
          </cell>
          <cell r="BB1557" t="str">
            <v>○</v>
          </cell>
          <cell r="BC1557" t="str">
            <v>221400907052</v>
          </cell>
          <cell r="BD1557">
            <v>45177</v>
          </cell>
          <cell r="BE1557">
            <v>45188</v>
          </cell>
          <cell r="BF1557">
            <v>45190</v>
          </cell>
          <cell r="BG1557" t="str">
            <v>9:30</v>
          </cell>
          <cell r="BH1557" t="str">
            <v>17:00</v>
          </cell>
          <cell r="BI1557" t="str">
            <v>9:00</v>
          </cell>
          <cell r="BJ1557" t="str">
            <v>17:10</v>
          </cell>
          <cell r="BK1557" t="str">
            <v/>
          </cell>
          <cell r="BL1557" t="str">
            <v/>
          </cell>
        </row>
        <row r="1558">
          <cell r="A1558" t="str">
            <v>23-1400907-053</v>
          </cell>
          <cell r="B1558">
            <v>45174</v>
          </cell>
          <cell r="C1558">
            <v>45174</v>
          </cell>
          <cell r="F1558" t="str">
            <v>1400907</v>
          </cell>
          <cell r="G1558" t="str">
            <v>053</v>
          </cell>
          <cell r="H1558">
            <v>40</v>
          </cell>
          <cell r="I1558" t="str">
            <v>大阪</v>
          </cell>
          <cell r="J1558" t="str">
            <v>天満研修センター</v>
          </cell>
          <cell r="K1558" t="str">
            <v>101ホール</v>
          </cell>
          <cell r="L1558">
            <v>45176</v>
          </cell>
          <cell r="M1558">
            <v>45177</v>
          </cell>
          <cell r="O1558" t="str">
            <v>大阪</v>
          </cell>
          <cell r="P1558" t="str">
            <v>一般</v>
          </cell>
          <cell r="Q1558">
            <v>1</v>
          </cell>
          <cell r="R1558" t="str">
            <v>ヤオ</v>
          </cell>
          <cell r="S1558" t="str">
            <v>マサオ</v>
          </cell>
          <cell r="T1558" t="str">
            <v>ヤオ　マサオ</v>
          </cell>
          <cell r="U1558" t="str">
            <v>八尾</v>
          </cell>
          <cell r="V1558" t="str">
            <v>正雄</v>
          </cell>
          <cell r="W1558" t="str">
            <v>八尾　正雄</v>
          </cell>
          <cell r="X1558">
            <v>24429</v>
          </cell>
          <cell r="Y1558">
            <v>56</v>
          </cell>
          <cell r="Z1558" t="str">
            <v>790-0913</v>
          </cell>
          <cell r="AA1558" t="str">
            <v>愛媛県</v>
          </cell>
          <cell r="AB1558" t="str">
            <v>松山市畑寺4丁目9-45</v>
          </cell>
          <cell r="AC1558" t="str">
            <v/>
          </cell>
          <cell r="AD1558" t="str">
            <v>080-6226-5078</v>
          </cell>
          <cell r="AE1558" t="str">
            <v>m-yao@yamadahomes.jp</v>
          </cell>
          <cell r="AF1558" t="str">
            <v>株式会社ヤマダホームズ</v>
          </cell>
          <cell r="AG1558" t="str">
            <v>リフォーム事業本部</v>
          </cell>
          <cell r="AH1558" t="str">
            <v>370-0841</v>
          </cell>
          <cell r="AI1558" t="str">
            <v>群馬県</v>
          </cell>
          <cell r="AJ1558" t="str">
            <v>高崎市栄町1-1</v>
          </cell>
          <cell r="AK1558" t="str">
            <v/>
          </cell>
          <cell r="AM1558" t="str">
            <v>⑥</v>
          </cell>
          <cell r="AN1558" t="str">
            <v>八尾　正雄</v>
          </cell>
          <cell r="AO1558">
            <v>0</v>
          </cell>
          <cell r="AP1558">
            <v>1</v>
          </cell>
          <cell r="AS1558" t="str">
            <v>一括</v>
          </cell>
          <cell r="BA1558">
            <v>36</v>
          </cell>
          <cell r="BB1558" t="str">
            <v>○</v>
          </cell>
          <cell r="BC1558" t="str">
            <v>221400907053</v>
          </cell>
          <cell r="BD1558">
            <v>45177</v>
          </cell>
          <cell r="BE1558">
            <v>45188</v>
          </cell>
          <cell r="BF1558">
            <v>45190</v>
          </cell>
          <cell r="BG1558" t="str">
            <v>9:30</v>
          </cell>
          <cell r="BH1558" t="str">
            <v>17:00</v>
          </cell>
          <cell r="BI1558" t="str">
            <v>9:00</v>
          </cell>
          <cell r="BJ1558" t="str">
            <v>17:10</v>
          </cell>
          <cell r="BK1558" t="str">
            <v/>
          </cell>
          <cell r="BL1558" t="str">
            <v/>
          </cell>
        </row>
        <row r="1559">
          <cell r="A1559" t="str">
            <v>23-1030911-001</v>
          </cell>
          <cell r="B1559">
            <v>45047</v>
          </cell>
          <cell r="C1559">
            <v>45047</v>
          </cell>
          <cell r="F1559" t="str">
            <v>1030911</v>
          </cell>
          <cell r="G1559" t="str">
            <v>001</v>
          </cell>
          <cell r="H1559">
            <v>3</v>
          </cell>
          <cell r="I1559" t="str">
            <v>東京(飯田橋)</v>
          </cell>
          <cell r="J1559" t="str">
            <v>飯田橋レインボービル</v>
          </cell>
          <cell r="K1559" t="str">
            <v>大会議室</v>
          </cell>
          <cell r="L1559">
            <v>45180</v>
          </cell>
          <cell r="M1559">
            <v>45181</v>
          </cell>
          <cell r="O1559" t="str">
            <v>東京(飯田橋)</v>
          </cell>
          <cell r="P1559" t="str">
            <v>一般</v>
          </cell>
          <cell r="Q1559">
            <v>1</v>
          </cell>
          <cell r="R1559" t="str">
            <v>ソエダ</v>
          </cell>
          <cell r="S1559" t="str">
            <v>ハルキ</v>
          </cell>
          <cell r="T1559" t="str">
            <v>ソエダ　ハルキ</v>
          </cell>
          <cell r="U1559" t="str">
            <v>添田</v>
          </cell>
          <cell r="V1559" t="str">
            <v>春輝</v>
          </cell>
          <cell r="W1559" t="str">
            <v>添田　春輝</v>
          </cell>
          <cell r="X1559">
            <v>35136</v>
          </cell>
          <cell r="Y1559">
            <v>27</v>
          </cell>
          <cell r="Z1559" t="str">
            <v>136-0072</v>
          </cell>
          <cell r="AA1559" t="str">
            <v>東京都</v>
          </cell>
          <cell r="AB1559" t="str">
            <v>江東区大島5-41-6　</v>
          </cell>
          <cell r="AC1559" t="str">
            <v>レジディア大島411</v>
          </cell>
          <cell r="AD1559" t="str">
            <v>070-4481-4041</v>
          </cell>
          <cell r="AE1559" t="str">
            <v>har-soeda@itc-uc.co.jp</v>
          </cell>
          <cell r="AF1559" t="str">
            <v>伊藤忠アーバンコミュニティ株式会社</v>
          </cell>
          <cell r="AG1559" t="str">
            <v>エンジニアリンググループ</v>
          </cell>
          <cell r="AH1559" t="str">
            <v>103-0011</v>
          </cell>
          <cell r="AI1559" t="str">
            <v>東京都</v>
          </cell>
          <cell r="AJ1559" t="str">
            <v>中央区日本橋大伝馬町1-4</v>
          </cell>
          <cell r="AK1559" t="str">
            <v>野村不動産日本橋大伝馬町ビル3Ｆ</v>
          </cell>
          <cell r="AL1559" t="str">
            <v>03-3662-5228</v>
          </cell>
          <cell r="AM1559" t="str">
            <v>②</v>
          </cell>
          <cell r="AN1559" t="str">
            <v>添田春輝</v>
          </cell>
          <cell r="AO1559">
            <v>1</v>
          </cell>
          <cell r="AP1559">
            <v>1</v>
          </cell>
          <cell r="AS1559" t="str">
            <v>一括</v>
          </cell>
          <cell r="BA1559">
            <v>40</v>
          </cell>
          <cell r="BB1559" t="str">
            <v>○</v>
          </cell>
          <cell r="BC1559" t="str">
            <v>221030911001</v>
          </cell>
          <cell r="BD1559">
            <v>45181</v>
          </cell>
          <cell r="BE1559">
            <v>45188</v>
          </cell>
          <cell r="BF1559">
            <v>45190</v>
          </cell>
          <cell r="BG1559" t="str">
            <v>9:30</v>
          </cell>
          <cell r="BH1559" t="str">
            <v>17:00</v>
          </cell>
          <cell r="BI1559" t="str">
            <v>9:00</v>
          </cell>
          <cell r="BJ1559" t="str">
            <v>17:10</v>
          </cell>
          <cell r="BK1559" t="str">
            <v/>
          </cell>
          <cell r="BL1559" t="str">
            <v/>
          </cell>
        </row>
        <row r="1560">
          <cell r="A1560" t="str">
            <v>23-1030911-002</v>
          </cell>
          <cell r="B1560">
            <v>45048</v>
          </cell>
          <cell r="C1560">
            <v>45048</v>
          </cell>
          <cell r="F1560" t="str">
            <v>1030911</v>
          </cell>
          <cell r="G1560" t="str">
            <v>002</v>
          </cell>
          <cell r="H1560">
            <v>3</v>
          </cell>
          <cell r="I1560" t="str">
            <v>東京(飯田橋)</v>
          </cell>
          <cell r="J1560" t="str">
            <v>飯田橋レインボービル</v>
          </cell>
          <cell r="K1560" t="str">
            <v>大会議室</v>
          </cell>
          <cell r="L1560">
            <v>45180</v>
          </cell>
          <cell r="M1560">
            <v>45181</v>
          </cell>
          <cell r="O1560" t="str">
            <v>東京(飯田橋)</v>
          </cell>
          <cell r="P1560" t="str">
            <v>一般</v>
          </cell>
          <cell r="Q1560">
            <v>1</v>
          </cell>
          <cell r="R1560" t="str">
            <v>イワオカ</v>
          </cell>
          <cell r="S1560" t="str">
            <v>コウジ</v>
          </cell>
          <cell r="T1560" t="str">
            <v>イワオカ　コウジ</v>
          </cell>
          <cell r="U1560" t="str">
            <v>岩岡</v>
          </cell>
          <cell r="V1560" t="str">
            <v>孝治</v>
          </cell>
          <cell r="W1560" t="str">
            <v>岩岡　孝治</v>
          </cell>
          <cell r="X1560">
            <v>36242</v>
          </cell>
          <cell r="Y1560">
            <v>24</v>
          </cell>
          <cell r="Z1560" t="str">
            <v>130-0004</v>
          </cell>
          <cell r="AA1560" t="str">
            <v>東京都</v>
          </cell>
          <cell r="AB1560" t="str">
            <v>墨田区本所4-12-11</v>
          </cell>
          <cell r="AC1560" t="str">
            <v/>
          </cell>
          <cell r="AD1560" t="str">
            <v>050-5369-2433</v>
          </cell>
          <cell r="AE1560" t="str">
            <v>koj-iwaoka@itc-uc.co.jp</v>
          </cell>
          <cell r="AF1560" t="str">
            <v>伊藤忠アーバンコミュニティ株式会社</v>
          </cell>
          <cell r="AG1560" t="str">
            <v>東日本エンジニアリング部</v>
          </cell>
          <cell r="AH1560" t="str">
            <v>103-0011</v>
          </cell>
          <cell r="AI1560" t="str">
            <v>東京都</v>
          </cell>
          <cell r="AJ1560" t="str">
            <v>中央区日本橋大伝馬町1-4</v>
          </cell>
          <cell r="AK1560" t="str">
            <v>野村不動産日本橋大伝馬町ビル３F</v>
          </cell>
          <cell r="AL1560" t="str">
            <v>03-3662-5163</v>
          </cell>
          <cell r="AM1560" t="str">
            <v>②</v>
          </cell>
          <cell r="AN1560" t="str">
            <v>岩岡　孝治</v>
          </cell>
          <cell r="AO1560">
            <v>1</v>
          </cell>
          <cell r="AP1560">
            <v>1</v>
          </cell>
          <cell r="AS1560" t="str">
            <v>一括</v>
          </cell>
          <cell r="BA1560">
            <v>40</v>
          </cell>
          <cell r="BB1560" t="str">
            <v>○</v>
          </cell>
          <cell r="BC1560" t="str">
            <v>221030911002</v>
          </cell>
          <cell r="BD1560">
            <v>45181</v>
          </cell>
          <cell r="BE1560">
            <v>45188</v>
          </cell>
          <cell r="BF1560">
            <v>45190</v>
          </cell>
          <cell r="BG1560" t="str">
            <v>9:30</v>
          </cell>
          <cell r="BH1560" t="str">
            <v>17:00</v>
          </cell>
          <cell r="BI1560" t="str">
            <v>9:00</v>
          </cell>
          <cell r="BJ1560" t="str">
            <v>17:10</v>
          </cell>
          <cell r="BK1560" t="str">
            <v/>
          </cell>
          <cell r="BL1560" t="str">
            <v/>
          </cell>
        </row>
        <row r="1561">
          <cell r="A1561" t="str">
            <v>23-1030911-003</v>
          </cell>
          <cell r="B1561">
            <v>45056</v>
          </cell>
          <cell r="C1561">
            <v>45056</v>
          </cell>
          <cell r="F1561" t="str">
            <v>1030911</v>
          </cell>
          <cell r="G1561" t="str">
            <v>003</v>
          </cell>
          <cell r="H1561">
            <v>3</v>
          </cell>
          <cell r="I1561" t="str">
            <v>東京(飯田橋)</v>
          </cell>
          <cell r="J1561" t="str">
            <v>飯田橋レインボービル</v>
          </cell>
          <cell r="K1561" t="str">
            <v>大会議室</v>
          </cell>
          <cell r="L1561">
            <v>45180</v>
          </cell>
          <cell r="M1561">
            <v>45181</v>
          </cell>
          <cell r="O1561" t="str">
            <v>東京(飯田橋)</v>
          </cell>
          <cell r="P1561" t="str">
            <v>一般</v>
          </cell>
          <cell r="Q1561">
            <v>1</v>
          </cell>
          <cell r="R1561" t="str">
            <v>オマタ</v>
          </cell>
          <cell r="S1561" t="str">
            <v>カズヒト</v>
          </cell>
          <cell r="T1561" t="str">
            <v>オマタ　カズヒト</v>
          </cell>
          <cell r="U1561" t="str">
            <v>小俣</v>
          </cell>
          <cell r="V1561" t="str">
            <v>和人</v>
          </cell>
          <cell r="W1561" t="str">
            <v>小俣　和人</v>
          </cell>
          <cell r="X1561">
            <v>24053</v>
          </cell>
          <cell r="Y1561">
            <v>57</v>
          </cell>
          <cell r="Z1561" t="str">
            <v>168-0073</v>
          </cell>
          <cell r="AA1561" t="str">
            <v>東京都</v>
          </cell>
          <cell r="AB1561" t="str">
            <v>杉並区下高井戸1-30-11</v>
          </cell>
          <cell r="AC1561" t="str">
            <v>日神デユオステージ桜上水301</v>
          </cell>
          <cell r="AD1561" t="str">
            <v>080-2472-4428</v>
          </cell>
          <cell r="AE1561" t="str">
            <v>omata.kazuhito@panasonic-homes.com</v>
          </cell>
          <cell r="AF1561" t="str">
            <v>パナソニックリフォーム株式会社</v>
          </cell>
          <cell r="AG1561" t="str">
            <v>首都圏支社</v>
          </cell>
          <cell r="AH1561" t="str">
            <v>163-0911</v>
          </cell>
          <cell r="AI1561" t="str">
            <v>東京都</v>
          </cell>
          <cell r="AJ1561" t="str">
            <v>新宿区西新宿2-3-1</v>
          </cell>
          <cell r="AK1561" t="str">
            <v>新宿モノリスビル11階</v>
          </cell>
          <cell r="AL1561" t="str">
            <v>03-3345-8729</v>
          </cell>
          <cell r="AM1561" t="str">
            <v>⑥</v>
          </cell>
          <cell r="AN1561" t="str">
            <v>小俣　和人</v>
          </cell>
          <cell r="AO1561">
            <v>0</v>
          </cell>
          <cell r="AP1561">
            <v>1</v>
          </cell>
          <cell r="AS1561" t="str">
            <v>一括</v>
          </cell>
          <cell r="BA1561">
            <v>39</v>
          </cell>
          <cell r="BB1561" t="str">
            <v>○</v>
          </cell>
          <cell r="BC1561" t="str">
            <v>221030911003</v>
          </cell>
          <cell r="BD1561">
            <v>45181</v>
          </cell>
          <cell r="BE1561">
            <v>45188</v>
          </cell>
          <cell r="BF1561">
            <v>45190</v>
          </cell>
          <cell r="BG1561" t="str">
            <v>9:30</v>
          </cell>
          <cell r="BH1561" t="str">
            <v>17:00</v>
          </cell>
          <cell r="BI1561" t="str">
            <v>9:00</v>
          </cell>
          <cell r="BJ1561" t="str">
            <v>17:10</v>
          </cell>
          <cell r="BK1561" t="str">
            <v/>
          </cell>
          <cell r="BL1561" t="str">
            <v/>
          </cell>
        </row>
        <row r="1562">
          <cell r="A1562" t="str">
            <v>23-1030911-004</v>
          </cell>
          <cell r="B1562">
            <v>45056</v>
          </cell>
          <cell r="C1562">
            <v>45056</v>
          </cell>
          <cell r="F1562" t="str">
            <v>1030911</v>
          </cell>
          <cell r="G1562" t="str">
            <v>004</v>
          </cell>
          <cell r="H1562">
            <v>3</v>
          </cell>
          <cell r="I1562" t="str">
            <v>東京(飯田橋)</v>
          </cell>
          <cell r="J1562" t="str">
            <v>飯田橋レインボービル</v>
          </cell>
          <cell r="K1562" t="str">
            <v>大会議室</v>
          </cell>
          <cell r="L1562">
            <v>45180</v>
          </cell>
          <cell r="M1562">
            <v>45181</v>
          </cell>
          <cell r="O1562" t="str">
            <v>東京(飯田橋)</v>
          </cell>
          <cell r="P1562" t="str">
            <v>一般</v>
          </cell>
          <cell r="Q1562">
            <v>1</v>
          </cell>
          <cell r="R1562" t="str">
            <v>スズキ</v>
          </cell>
          <cell r="S1562" t="str">
            <v>コウジ</v>
          </cell>
          <cell r="T1562" t="str">
            <v>スズキ　コウジ</v>
          </cell>
          <cell r="U1562" t="str">
            <v>鈴木</v>
          </cell>
          <cell r="V1562" t="str">
            <v>浩二</v>
          </cell>
          <cell r="W1562" t="str">
            <v>鈴木　浩二</v>
          </cell>
          <cell r="X1562">
            <v>22137</v>
          </cell>
          <cell r="Y1562">
            <v>62</v>
          </cell>
          <cell r="Z1562" t="str">
            <v>270-0025</v>
          </cell>
          <cell r="AA1562" t="str">
            <v>千葉県</v>
          </cell>
          <cell r="AB1562" t="str">
            <v>松戸市中和倉４８０</v>
          </cell>
          <cell r="AC1562" t="str">
            <v/>
          </cell>
          <cell r="AD1562" t="str">
            <v>080-2472-4421</v>
          </cell>
          <cell r="AE1562" t="str">
            <v>suzuki.koji003@panasonic-homes.com</v>
          </cell>
          <cell r="AF1562" t="str">
            <v>パナソニックリフォーム株式会社</v>
          </cell>
          <cell r="AG1562" t="str">
            <v>首都圏支社東京東営業部</v>
          </cell>
          <cell r="AH1562" t="str">
            <v>130-0013</v>
          </cell>
          <cell r="AI1562" t="str">
            <v>東京都</v>
          </cell>
          <cell r="AJ1562" t="str">
            <v>墨田区錦糸3-2-1</v>
          </cell>
          <cell r="AK1562" t="str">
            <v>アルカイースト５F</v>
          </cell>
          <cell r="AL1562" t="str">
            <v>03-5619-1018</v>
          </cell>
          <cell r="AM1562" t="str">
            <v>⑥</v>
          </cell>
          <cell r="AN1562" t="str">
            <v>鈴木　浩二</v>
          </cell>
          <cell r="AO1562">
            <v>1</v>
          </cell>
          <cell r="AP1562">
            <v>1</v>
          </cell>
          <cell r="AS1562" t="str">
            <v>一括</v>
          </cell>
          <cell r="BA1562">
            <v>39</v>
          </cell>
          <cell r="BB1562" t="str">
            <v>○</v>
          </cell>
          <cell r="BC1562" t="str">
            <v>221030911004</v>
          </cell>
          <cell r="BD1562">
            <v>45181</v>
          </cell>
          <cell r="BE1562">
            <v>45188</v>
          </cell>
          <cell r="BF1562">
            <v>45190</v>
          </cell>
          <cell r="BG1562" t="str">
            <v>9:30</v>
          </cell>
          <cell r="BH1562" t="str">
            <v>17:00</v>
          </cell>
          <cell r="BI1562" t="str">
            <v>9:00</v>
          </cell>
          <cell r="BJ1562" t="str">
            <v>17:10</v>
          </cell>
          <cell r="BK1562" t="str">
            <v/>
          </cell>
          <cell r="BL1562" t="str">
            <v/>
          </cell>
        </row>
        <row r="1563">
          <cell r="A1563" t="str">
            <v>23-1030911-005</v>
          </cell>
          <cell r="B1563">
            <v>45072</v>
          </cell>
          <cell r="C1563">
            <v>45075</v>
          </cell>
          <cell r="F1563" t="str">
            <v>1030911</v>
          </cell>
          <cell r="G1563" t="str">
            <v>005</v>
          </cell>
          <cell r="H1563">
            <v>3</v>
          </cell>
          <cell r="I1563" t="str">
            <v>東京(飯田橋)</v>
          </cell>
          <cell r="J1563" t="str">
            <v>飯田橋レインボービル</v>
          </cell>
          <cell r="K1563" t="str">
            <v>大会議室</v>
          </cell>
          <cell r="L1563">
            <v>45180</v>
          </cell>
          <cell r="M1563">
            <v>45181</v>
          </cell>
          <cell r="O1563" t="str">
            <v>東京（飯田橋）</v>
          </cell>
          <cell r="P1563" t="str">
            <v>一般</v>
          </cell>
          <cell r="Q1563">
            <v>1</v>
          </cell>
          <cell r="R1563" t="str">
            <v>トヨダ</v>
          </cell>
          <cell r="S1563" t="str">
            <v>マサヒロ</v>
          </cell>
          <cell r="T1563" t="str">
            <v>トヨダ　マサヒロ</v>
          </cell>
          <cell r="U1563" t="str">
            <v>豊田</v>
          </cell>
          <cell r="V1563" t="str">
            <v>真大</v>
          </cell>
          <cell r="W1563" t="str">
            <v>豊田　真大</v>
          </cell>
          <cell r="X1563">
            <v>29834</v>
          </cell>
          <cell r="Y1563">
            <v>41</v>
          </cell>
          <cell r="Z1563" t="str">
            <v>277-0803</v>
          </cell>
          <cell r="AA1563" t="str">
            <v>千葉県</v>
          </cell>
          <cell r="AB1563" t="str">
            <v>柏市小青田3-2-3-304</v>
          </cell>
          <cell r="AC1563" t="str">
            <v/>
          </cell>
          <cell r="AD1563" t="str">
            <v>080-1932-0761</v>
          </cell>
          <cell r="AE1563" t="str">
            <v>m.toyoda@technoeng.jp</v>
          </cell>
          <cell r="AF1563" t="str">
            <v>株式会社テクノ防災エンジ</v>
          </cell>
          <cell r="AH1563" t="str">
            <v>111-0051</v>
          </cell>
          <cell r="AI1563" t="str">
            <v>東京都</v>
          </cell>
          <cell r="AJ1563" t="str">
            <v>台東区蔵前4-34-6</v>
          </cell>
          <cell r="AK1563" t="str">
            <v>ケルビン蔵前ビル3階</v>
          </cell>
          <cell r="AL1563" t="str">
            <v>03-6435-9011</v>
          </cell>
          <cell r="AM1563" t="str">
            <v>①</v>
          </cell>
          <cell r="AN1563" t="str">
            <v>豊田　真大</v>
          </cell>
          <cell r="AO1563">
            <v>1</v>
          </cell>
          <cell r="AP1563">
            <v>1</v>
          </cell>
          <cell r="AS1563" t="str">
            <v>三菱</v>
          </cell>
          <cell r="AT1563">
            <v>45076</v>
          </cell>
          <cell r="BA1563">
            <v>40</v>
          </cell>
          <cell r="BB1563" t="str">
            <v>○</v>
          </cell>
          <cell r="BC1563" t="str">
            <v>221030911005</v>
          </cell>
          <cell r="BD1563">
            <v>45181</v>
          </cell>
          <cell r="BE1563">
            <v>45188</v>
          </cell>
          <cell r="BF1563">
            <v>45190</v>
          </cell>
          <cell r="BG1563" t="str">
            <v>9:30</v>
          </cell>
          <cell r="BH1563" t="str">
            <v>17:00</v>
          </cell>
          <cell r="BI1563" t="str">
            <v>9:00</v>
          </cell>
          <cell r="BJ1563" t="str">
            <v>17:10</v>
          </cell>
          <cell r="BK1563" t="str">
            <v/>
          </cell>
          <cell r="BL1563" t="str">
            <v/>
          </cell>
        </row>
        <row r="1564">
          <cell r="A1564" t="str">
            <v>23-1030911-006</v>
          </cell>
          <cell r="B1564">
            <v>45048</v>
          </cell>
          <cell r="C1564">
            <v>45085</v>
          </cell>
          <cell r="F1564" t="str">
            <v>1030911</v>
          </cell>
          <cell r="G1564" t="str">
            <v>006</v>
          </cell>
          <cell r="H1564">
            <v>3</v>
          </cell>
          <cell r="I1564" t="str">
            <v>東京(飯田橋)</v>
          </cell>
          <cell r="J1564" t="str">
            <v>飯田橋レインボービル</v>
          </cell>
          <cell r="K1564" t="str">
            <v>大会議室</v>
          </cell>
          <cell r="L1564">
            <v>45180</v>
          </cell>
          <cell r="M1564">
            <v>45181</v>
          </cell>
          <cell r="O1564" t="str">
            <v>東京(飯田橋)</v>
          </cell>
          <cell r="P1564" t="str">
            <v>一般</v>
          </cell>
          <cell r="Q1564">
            <v>1</v>
          </cell>
          <cell r="R1564" t="str">
            <v>ツノダ</v>
          </cell>
          <cell r="S1564" t="str">
            <v>タカミツ</v>
          </cell>
          <cell r="T1564" t="str">
            <v>ツノダ　タカミツ</v>
          </cell>
          <cell r="U1564" t="str">
            <v>角田</v>
          </cell>
          <cell r="V1564" t="str">
            <v>孝光</v>
          </cell>
          <cell r="W1564" t="str">
            <v>角田　孝光</v>
          </cell>
          <cell r="X1564">
            <v>32448</v>
          </cell>
          <cell r="Y1564">
            <v>34</v>
          </cell>
          <cell r="Z1564" t="str">
            <v>262-0024</v>
          </cell>
          <cell r="AA1564" t="str">
            <v>千葉県</v>
          </cell>
          <cell r="AB1564" t="str">
            <v>千葉市花見川区浪花町774-2</v>
          </cell>
          <cell r="AC1564" t="str">
            <v>ウィズハイムＤ102</v>
          </cell>
          <cell r="AD1564" t="str">
            <v>080-6226-4708</v>
          </cell>
          <cell r="AE1564" t="str">
            <v>t-tsunoda@yamadahomes.jp</v>
          </cell>
          <cell r="AF1564" t="str">
            <v>株式会社ヤマダホームズ</v>
          </cell>
          <cell r="AG1564" t="str">
            <v>リフォーム事業本部</v>
          </cell>
          <cell r="AH1564" t="str">
            <v>370-0841</v>
          </cell>
          <cell r="AI1564" t="str">
            <v>群馬県</v>
          </cell>
          <cell r="AJ1564" t="str">
            <v>高崎市栄町1-1</v>
          </cell>
          <cell r="AK1564" t="str">
            <v/>
          </cell>
          <cell r="AL1564" t="str">
            <v>043-463-0655</v>
          </cell>
          <cell r="AM1564" t="str">
            <v>⑥</v>
          </cell>
          <cell r="AN1564" t="str">
            <v>角田　孝光</v>
          </cell>
          <cell r="AO1564">
            <v>1</v>
          </cell>
          <cell r="AP1564">
            <v>1</v>
          </cell>
          <cell r="AS1564" t="str">
            <v>一括</v>
          </cell>
          <cell r="BA1564">
            <v>40</v>
          </cell>
          <cell r="BB1564" t="str">
            <v>○</v>
          </cell>
          <cell r="BC1564" t="str">
            <v>221030911006</v>
          </cell>
          <cell r="BD1564">
            <v>45181</v>
          </cell>
          <cell r="BE1564">
            <v>45188</v>
          </cell>
          <cell r="BF1564">
            <v>45190</v>
          </cell>
          <cell r="BG1564" t="str">
            <v>9:30</v>
          </cell>
          <cell r="BH1564" t="str">
            <v>17:00</v>
          </cell>
          <cell r="BI1564" t="str">
            <v>9:00</v>
          </cell>
          <cell r="BJ1564" t="str">
            <v>17:10</v>
          </cell>
          <cell r="BK1564" t="str">
            <v/>
          </cell>
          <cell r="BL1564" t="str">
            <v/>
          </cell>
        </row>
        <row r="1565">
          <cell r="A1565" t="str">
            <v>23-1030911-007</v>
          </cell>
          <cell r="B1565">
            <v>45053</v>
          </cell>
          <cell r="C1565">
            <v>45085</v>
          </cell>
          <cell r="F1565" t="str">
            <v>1030911</v>
          </cell>
          <cell r="G1565" t="str">
            <v>007</v>
          </cell>
          <cell r="H1565">
            <v>3</v>
          </cell>
          <cell r="I1565" t="str">
            <v>東京(飯田橋)</v>
          </cell>
          <cell r="J1565" t="str">
            <v>飯田橋レインボービル</v>
          </cell>
          <cell r="K1565" t="str">
            <v>大会議室</v>
          </cell>
          <cell r="L1565">
            <v>45180</v>
          </cell>
          <cell r="M1565">
            <v>45181</v>
          </cell>
          <cell r="O1565" t="str">
            <v>東京(飯田橋)</v>
          </cell>
          <cell r="P1565" t="str">
            <v>一般</v>
          </cell>
          <cell r="Q1565">
            <v>1</v>
          </cell>
          <cell r="R1565" t="str">
            <v>ナガサワ</v>
          </cell>
          <cell r="S1565" t="str">
            <v>タカユキ</v>
          </cell>
          <cell r="T1565" t="str">
            <v>ナガサワ　タカユキ</v>
          </cell>
          <cell r="U1565" t="str">
            <v>長澤</v>
          </cell>
          <cell r="V1565" t="str">
            <v>貴之</v>
          </cell>
          <cell r="W1565" t="str">
            <v>長澤　貴之</v>
          </cell>
          <cell r="X1565">
            <v>30114</v>
          </cell>
          <cell r="Y1565">
            <v>40</v>
          </cell>
          <cell r="Z1565" t="str">
            <v>285-0824</v>
          </cell>
          <cell r="AA1565" t="str">
            <v>千葉県</v>
          </cell>
          <cell r="AB1565" t="str">
            <v>佐倉市江原270-1</v>
          </cell>
          <cell r="AC1565" t="str">
            <v>アークヒルズＪ101</v>
          </cell>
          <cell r="AD1565" t="str">
            <v>080-6177-7493</v>
          </cell>
          <cell r="AE1565" t="str">
            <v>t-nagasawa@yamadahomes.jp</v>
          </cell>
          <cell r="AF1565" t="str">
            <v>株式会社ヤマダホームズ</v>
          </cell>
          <cell r="AG1565" t="str">
            <v>リフォーム事業本部</v>
          </cell>
          <cell r="AH1565" t="str">
            <v>370-0841</v>
          </cell>
          <cell r="AI1565" t="str">
            <v>群馬県</v>
          </cell>
          <cell r="AJ1565" t="str">
            <v>高崎市栄町1-1</v>
          </cell>
          <cell r="AK1565" t="str">
            <v/>
          </cell>
          <cell r="AL1565" t="str">
            <v>027-310-2244</v>
          </cell>
          <cell r="AM1565" t="str">
            <v>⑥</v>
          </cell>
          <cell r="AN1565" t="str">
            <v>長澤　貴之</v>
          </cell>
          <cell r="AO1565">
            <v>1</v>
          </cell>
          <cell r="AP1565">
            <v>1</v>
          </cell>
          <cell r="AS1565" t="str">
            <v>一括</v>
          </cell>
          <cell r="BA1565">
            <v>36</v>
          </cell>
          <cell r="BB1565" t="str">
            <v>○</v>
          </cell>
          <cell r="BC1565" t="str">
            <v>221030911007</v>
          </cell>
          <cell r="BD1565">
            <v>45181</v>
          </cell>
          <cell r="BE1565">
            <v>45188</v>
          </cell>
          <cell r="BF1565">
            <v>45190</v>
          </cell>
          <cell r="BG1565" t="str">
            <v>9:30</v>
          </cell>
          <cell r="BH1565" t="str">
            <v>17:00</v>
          </cell>
          <cell r="BI1565" t="str">
            <v>9:00</v>
          </cell>
          <cell r="BJ1565" t="str">
            <v>17:10</v>
          </cell>
          <cell r="BK1565" t="str">
            <v/>
          </cell>
          <cell r="BL1565" t="str">
            <v/>
          </cell>
        </row>
        <row r="1566">
          <cell r="A1566" t="str">
            <v>23-1030911-008</v>
          </cell>
          <cell r="B1566">
            <v>45090</v>
          </cell>
          <cell r="C1566">
            <v>45090</v>
          </cell>
          <cell r="F1566" t="str">
            <v>1030911</v>
          </cell>
          <cell r="G1566" t="str">
            <v>008</v>
          </cell>
          <cell r="H1566">
            <v>3</v>
          </cell>
          <cell r="I1566" t="str">
            <v>東京(飯田橋)</v>
          </cell>
          <cell r="J1566" t="str">
            <v>飯田橋レインボービル</v>
          </cell>
          <cell r="K1566" t="str">
            <v>大会議室</v>
          </cell>
          <cell r="L1566">
            <v>45180</v>
          </cell>
          <cell r="M1566">
            <v>45181</v>
          </cell>
          <cell r="O1566" t="str">
            <v>東京(飯田橋)</v>
          </cell>
          <cell r="P1566" t="str">
            <v>一般</v>
          </cell>
          <cell r="Q1566">
            <v>1</v>
          </cell>
          <cell r="R1566" t="str">
            <v>タクボ</v>
          </cell>
          <cell r="S1566" t="str">
            <v>ヒカル</v>
          </cell>
          <cell r="T1566" t="str">
            <v>タクボ　ヒカル</v>
          </cell>
          <cell r="U1566" t="str">
            <v>田久保</v>
          </cell>
          <cell r="V1566" t="str">
            <v>光</v>
          </cell>
          <cell r="W1566" t="str">
            <v>田久保　光</v>
          </cell>
          <cell r="X1566">
            <v>30695</v>
          </cell>
          <cell r="Y1566">
            <v>40</v>
          </cell>
          <cell r="Z1566" t="str">
            <v>131-0041</v>
          </cell>
          <cell r="AA1566" t="str">
            <v>東京都</v>
          </cell>
          <cell r="AB1566" t="str">
            <v>墨田区八広5-28-6</v>
          </cell>
          <cell r="AD1566" t="str">
            <v>080-8939-1305</v>
          </cell>
          <cell r="AE1566" t="str">
            <v>takubo.hikaru@panasonic-homes.com</v>
          </cell>
          <cell r="AF1566" t="str">
            <v>パナソニックリフォーム株式会社</v>
          </cell>
          <cell r="AG1566" t="str">
            <v>東京支社 東京建設部 東京ＣＳセンター</v>
          </cell>
          <cell r="AH1566" t="str">
            <v>156-0052</v>
          </cell>
          <cell r="AI1566" t="str">
            <v>東京都</v>
          </cell>
          <cell r="AJ1566" t="str">
            <v>世田谷区経堂5-26-8</v>
          </cell>
          <cell r="AL1566" t="str">
            <v>03-3706-8746</v>
          </cell>
          <cell r="AM1566" t="str">
            <v>⑥</v>
          </cell>
          <cell r="AN1566" t="str">
            <v>田久保　光</v>
          </cell>
          <cell r="AO1566">
            <v>1</v>
          </cell>
          <cell r="AP1566">
            <v>1</v>
          </cell>
          <cell r="AS1566" t="str">
            <v>一括　個人宛別請求</v>
          </cell>
          <cell r="BA1566">
            <v>39</v>
          </cell>
          <cell r="BB1566" t="str">
            <v>○</v>
          </cell>
          <cell r="BC1566" t="str">
            <v>221030911008</v>
          </cell>
          <cell r="BD1566">
            <v>45181</v>
          </cell>
          <cell r="BE1566">
            <v>45188</v>
          </cell>
          <cell r="BF1566">
            <v>45190</v>
          </cell>
          <cell r="BG1566" t="str">
            <v>9:30</v>
          </cell>
          <cell r="BH1566" t="str">
            <v>17:00</v>
          </cell>
          <cell r="BI1566" t="str">
            <v>9:00</v>
          </cell>
          <cell r="BJ1566" t="str">
            <v>17:10</v>
          </cell>
          <cell r="BK1566" t="str">
            <v/>
          </cell>
          <cell r="BL1566" t="str">
            <v/>
          </cell>
        </row>
        <row r="1567">
          <cell r="A1567" t="str">
            <v>23-1030911-010</v>
          </cell>
          <cell r="B1567">
            <v>45089</v>
          </cell>
          <cell r="C1567">
            <v>45096</v>
          </cell>
          <cell r="F1567" t="str">
            <v>1030911</v>
          </cell>
          <cell r="G1567" t="str">
            <v>010</v>
          </cell>
          <cell r="H1567">
            <v>3</v>
          </cell>
          <cell r="I1567" t="str">
            <v>東京(飯田橋)</v>
          </cell>
          <cell r="J1567" t="str">
            <v>飯田橋レインボービル</v>
          </cell>
          <cell r="K1567" t="str">
            <v>大会議室</v>
          </cell>
          <cell r="L1567">
            <v>45180</v>
          </cell>
          <cell r="M1567">
            <v>45181</v>
          </cell>
          <cell r="O1567" t="str">
            <v>東京(飯田橋)</v>
          </cell>
          <cell r="P1567" t="str">
            <v>一般</v>
          </cell>
          <cell r="Q1567">
            <v>1</v>
          </cell>
          <cell r="R1567" t="str">
            <v>ヒグチ</v>
          </cell>
          <cell r="S1567" t="str">
            <v>ケント</v>
          </cell>
          <cell r="T1567" t="str">
            <v>ヒグチ　ケント</v>
          </cell>
          <cell r="U1567" t="str">
            <v>樋口</v>
          </cell>
          <cell r="V1567" t="str">
            <v>賢登</v>
          </cell>
          <cell r="W1567" t="str">
            <v>樋口　賢登</v>
          </cell>
          <cell r="X1567">
            <v>35755</v>
          </cell>
          <cell r="Y1567">
            <v>26</v>
          </cell>
          <cell r="Z1567" t="str">
            <v>144-0051</v>
          </cell>
          <cell r="AA1567" t="str">
            <v>東京都</v>
          </cell>
          <cell r="AB1567" t="str">
            <v>大田区西蒲田8-4-1</v>
          </cell>
          <cell r="AC1567" t="str">
            <v>アルテシモレガ602号室</v>
          </cell>
          <cell r="AD1567" t="str">
            <v>080-2515-3631</v>
          </cell>
          <cell r="AE1567" t="str">
            <v>higuchi.kento@panasonic-homes.com</v>
          </cell>
          <cell r="AF1567" t="str">
            <v>パナソニックリフォーム株式会社</v>
          </cell>
          <cell r="AG1567" t="str">
            <v>東京支社 東京特建営業部 東京特建営業所</v>
          </cell>
          <cell r="AH1567" t="str">
            <v>156-0052</v>
          </cell>
          <cell r="AI1567" t="str">
            <v>東京都</v>
          </cell>
          <cell r="AJ1567" t="str">
            <v>世田谷区経堂5-26-8</v>
          </cell>
          <cell r="AL1567" t="str">
            <v>080-2515-3631</v>
          </cell>
          <cell r="AM1567" t="str">
            <v>②</v>
          </cell>
          <cell r="AN1567" t="str">
            <v>樋口　賢登</v>
          </cell>
          <cell r="AO1567">
            <v>0</v>
          </cell>
          <cell r="AP1567">
            <v>1</v>
          </cell>
          <cell r="AS1567" t="str">
            <v>一括</v>
          </cell>
          <cell r="BA1567">
            <v>40</v>
          </cell>
          <cell r="BB1567" t="str">
            <v>○</v>
          </cell>
          <cell r="BC1567" t="str">
            <v>221030911010</v>
          </cell>
          <cell r="BD1567">
            <v>45181</v>
          </cell>
          <cell r="BE1567">
            <v>45188</v>
          </cell>
          <cell r="BF1567">
            <v>45190</v>
          </cell>
          <cell r="BG1567" t="str">
            <v>9:30</v>
          </cell>
          <cell r="BH1567" t="str">
            <v>17:00</v>
          </cell>
          <cell r="BI1567" t="str">
            <v>9:00</v>
          </cell>
          <cell r="BJ1567" t="str">
            <v>17:10</v>
          </cell>
          <cell r="BK1567" t="str">
            <v/>
          </cell>
          <cell r="BL1567" t="str">
            <v/>
          </cell>
        </row>
        <row r="1568">
          <cell r="A1568" t="str">
            <v>23-1030911-011</v>
          </cell>
          <cell r="B1568">
            <v>45125</v>
          </cell>
          <cell r="C1568">
            <v>45125</v>
          </cell>
          <cell r="F1568" t="str">
            <v>1030911</v>
          </cell>
          <cell r="G1568" t="str">
            <v>011</v>
          </cell>
          <cell r="H1568">
            <v>3</v>
          </cell>
          <cell r="I1568" t="str">
            <v>東京(飯田橋)</v>
          </cell>
          <cell r="J1568" t="str">
            <v>飯田橋レインボービル</v>
          </cell>
          <cell r="K1568" t="str">
            <v>大会議室</v>
          </cell>
          <cell r="L1568">
            <v>45180</v>
          </cell>
          <cell r="M1568">
            <v>45181</v>
          </cell>
          <cell r="O1568" t="str">
            <v>東京(飯田橋)</v>
          </cell>
          <cell r="P1568" t="str">
            <v>一般</v>
          </cell>
          <cell r="Q1568">
            <v>1</v>
          </cell>
          <cell r="R1568" t="str">
            <v>スギヤマ</v>
          </cell>
          <cell r="S1568" t="str">
            <v>ガク</v>
          </cell>
          <cell r="T1568" t="str">
            <v>スギヤマ　ガク</v>
          </cell>
          <cell r="U1568" t="str">
            <v>杉山</v>
          </cell>
          <cell r="V1568" t="str">
            <v>岳</v>
          </cell>
          <cell r="W1568" t="str">
            <v>杉山　岳</v>
          </cell>
          <cell r="X1568">
            <v>28828</v>
          </cell>
          <cell r="Y1568">
            <v>45</v>
          </cell>
          <cell r="Z1568" t="str">
            <v>146-0094</v>
          </cell>
          <cell r="AA1568" t="str">
            <v>東京都</v>
          </cell>
          <cell r="AB1568" t="str">
            <v>大田区東矢口2-6-23</v>
          </cell>
          <cell r="AD1568" t="str">
            <v>070-6421-9157</v>
          </cell>
          <cell r="AE1568" t="str">
            <v>SUGIYAMAG@sip.sanwa-ss.co.jp</v>
          </cell>
          <cell r="AF1568" t="str">
            <v>株式会社鈴木シャッター</v>
          </cell>
          <cell r="AG1568" t="str">
            <v>東京メンテナンス第一支店</v>
          </cell>
          <cell r="AH1568" t="str">
            <v>170-0005</v>
          </cell>
          <cell r="AI1568" t="str">
            <v>東京都</v>
          </cell>
          <cell r="AJ1568" t="str">
            <v>豊島区南大塚1－1－4</v>
          </cell>
          <cell r="AL1568" t="str">
            <v>03-3944-1121</v>
          </cell>
          <cell r="AM1568" t="str">
            <v>①</v>
          </cell>
          <cell r="AN1568" t="str">
            <v>杉山　岳</v>
          </cell>
          <cell r="AO1568">
            <v>0</v>
          </cell>
          <cell r="AP1568">
            <v>0</v>
          </cell>
          <cell r="AS1568" t="str">
            <v>三菱</v>
          </cell>
          <cell r="AT1568">
            <v>45132</v>
          </cell>
          <cell r="BA1568">
            <v>40</v>
          </cell>
          <cell r="BB1568" t="str">
            <v>○</v>
          </cell>
          <cell r="BC1568" t="str">
            <v>221030911011</v>
          </cell>
          <cell r="BD1568">
            <v>45181</v>
          </cell>
          <cell r="BE1568">
            <v>45188</v>
          </cell>
          <cell r="BF1568">
            <v>45190</v>
          </cell>
          <cell r="BG1568" t="str">
            <v>9:30</v>
          </cell>
          <cell r="BH1568" t="str">
            <v>17:00</v>
          </cell>
          <cell r="BI1568" t="str">
            <v>9:00</v>
          </cell>
          <cell r="BJ1568" t="str">
            <v>17:10</v>
          </cell>
          <cell r="BK1568" t="str">
            <v/>
          </cell>
          <cell r="BL1568" t="str">
            <v/>
          </cell>
        </row>
        <row r="1569">
          <cell r="A1569" t="str">
            <v>23-1030911-012</v>
          </cell>
          <cell r="B1569">
            <v>45126</v>
          </cell>
          <cell r="C1569">
            <v>45126</v>
          </cell>
          <cell r="F1569" t="str">
            <v>1030911</v>
          </cell>
          <cell r="G1569" t="str">
            <v>012</v>
          </cell>
          <cell r="H1569">
            <v>3</v>
          </cell>
          <cell r="I1569" t="str">
            <v>東京(飯田橋)</v>
          </cell>
          <cell r="J1569" t="str">
            <v>飯田橋レインボービル</v>
          </cell>
          <cell r="K1569" t="str">
            <v>大会議室</v>
          </cell>
          <cell r="L1569">
            <v>45180</v>
          </cell>
          <cell r="M1569">
            <v>45181</v>
          </cell>
          <cell r="O1569" t="str">
            <v>東京(飯田橋)</v>
          </cell>
          <cell r="P1569" t="str">
            <v>一般</v>
          </cell>
          <cell r="Q1569">
            <v>1</v>
          </cell>
          <cell r="R1569" t="str">
            <v>ミズコシ</v>
          </cell>
          <cell r="S1569" t="str">
            <v>ツナグ</v>
          </cell>
          <cell r="T1569" t="str">
            <v>ミズコシ　ツナグ</v>
          </cell>
          <cell r="U1569" t="str">
            <v>水越</v>
          </cell>
          <cell r="V1569" t="str">
            <v>契</v>
          </cell>
          <cell r="W1569" t="str">
            <v>水越　契</v>
          </cell>
          <cell r="X1569">
            <v>26419</v>
          </cell>
          <cell r="Y1569">
            <v>51</v>
          </cell>
          <cell r="Z1569" t="str">
            <v>216-0043</v>
          </cell>
          <cell r="AA1569" t="str">
            <v>神奈川県</v>
          </cell>
          <cell r="AB1569" t="str">
            <v>川崎市宮前区野川台2-7-30-523</v>
          </cell>
          <cell r="AC1569" t="str">
            <v>ビクトリアヴェール鷺沼</v>
          </cell>
          <cell r="AD1569" t="str">
            <v>070-6552-0549</v>
          </cell>
          <cell r="AE1569" t="str">
            <v>mizukoshi@fors.co.jp</v>
          </cell>
          <cell r="AF1569" t="str">
            <v>株式会社フォルス</v>
          </cell>
          <cell r="AG1569" t="str">
            <v>南関東営業所</v>
          </cell>
          <cell r="AH1569" t="str">
            <v>231-0005</v>
          </cell>
          <cell r="AI1569" t="str">
            <v>神奈川県</v>
          </cell>
          <cell r="AJ1569" t="str">
            <v>横浜市中区本町6-57</v>
          </cell>
          <cell r="AK1569" t="str">
            <v>OZNAS馬車道202</v>
          </cell>
          <cell r="AL1569" t="str">
            <v>045-232-4021</v>
          </cell>
          <cell r="AM1569" t="str">
            <v>⑥</v>
          </cell>
          <cell r="AN1569" t="str">
            <v>水越　契</v>
          </cell>
          <cell r="AO1569">
            <v>1</v>
          </cell>
          <cell r="AP1569">
            <v>0</v>
          </cell>
          <cell r="AS1569" t="str">
            <v>三菱</v>
          </cell>
          <cell r="AT1569">
            <v>45138</v>
          </cell>
          <cell r="BA1569">
            <v>36</v>
          </cell>
          <cell r="BB1569" t="str">
            <v>○</v>
          </cell>
          <cell r="BC1569" t="str">
            <v>221030911012</v>
          </cell>
          <cell r="BD1569">
            <v>45181</v>
          </cell>
          <cell r="BE1569">
            <v>45188</v>
          </cell>
          <cell r="BF1569">
            <v>45190</v>
          </cell>
          <cell r="BG1569" t="str">
            <v>9:30</v>
          </cell>
          <cell r="BH1569" t="str">
            <v>17:00</v>
          </cell>
          <cell r="BI1569" t="str">
            <v>9:00</v>
          </cell>
          <cell r="BJ1569" t="str">
            <v>17:10</v>
          </cell>
          <cell r="BK1569" t="str">
            <v/>
          </cell>
          <cell r="BL1569" t="str">
            <v/>
          </cell>
        </row>
        <row r="1570">
          <cell r="A1570" t="str">
            <v>日程変更</v>
          </cell>
          <cell r="B1570">
            <v>45132</v>
          </cell>
          <cell r="C1570">
            <v>45132</v>
          </cell>
          <cell r="F1570" t="str">
            <v>1030911</v>
          </cell>
          <cell r="G1570" t="str">
            <v>013</v>
          </cell>
          <cell r="H1570">
            <v>3</v>
          </cell>
          <cell r="I1570" t="str">
            <v>東京(飯田橋)</v>
          </cell>
          <cell r="J1570" t="str">
            <v>飯田橋レインボービル</v>
          </cell>
          <cell r="K1570" t="str">
            <v>大会議室</v>
          </cell>
          <cell r="L1570">
            <v>45180</v>
          </cell>
          <cell r="M1570">
            <v>45181</v>
          </cell>
          <cell r="O1570" t="str">
            <v>東京(飯田橋)</v>
          </cell>
          <cell r="P1570" t="str">
            <v>一般</v>
          </cell>
          <cell r="Q1570">
            <v>1</v>
          </cell>
          <cell r="R1570" t="str">
            <v>コバヤシ</v>
          </cell>
          <cell r="S1570" t="str">
            <v>ユウスケ</v>
          </cell>
          <cell r="T1570" t="str">
            <v>コバヤシ　ユウスケ</v>
          </cell>
          <cell r="U1570" t="str">
            <v>小林</v>
          </cell>
          <cell r="V1570" t="str">
            <v>佑輔</v>
          </cell>
          <cell r="W1570" t="str">
            <v>小林　佑輔</v>
          </cell>
          <cell r="X1570">
            <v>30234</v>
          </cell>
          <cell r="Y1570">
            <v>40</v>
          </cell>
          <cell r="Z1570" t="str">
            <v>156-0044</v>
          </cell>
          <cell r="AA1570" t="str">
            <v>東京都</v>
          </cell>
          <cell r="AB1570" t="str">
            <v>世田谷区赤堤2-13-18</v>
          </cell>
          <cell r="AC1570" t="str">
            <v>プライムローズ401</v>
          </cell>
          <cell r="AD1570" t="str">
            <v>080-2472-4316</v>
          </cell>
          <cell r="AE1570" t="str">
            <v>kobayashi.yuusuke001@panasonic-homes.com</v>
          </cell>
          <cell r="AF1570" t="str">
            <v>パナソニックリフォーム株式会社</v>
          </cell>
          <cell r="AG1570" t="str">
            <v>特建開発営業所</v>
          </cell>
          <cell r="AH1570" t="str">
            <v>156-0052</v>
          </cell>
          <cell r="AI1570" t="str">
            <v>東京都</v>
          </cell>
          <cell r="AJ1570" t="str">
            <v>世田谷区経堂5-26-8</v>
          </cell>
          <cell r="AK1570" t="str">
            <v>１階</v>
          </cell>
          <cell r="AL1570" t="str">
            <v>0120-8746-23</v>
          </cell>
          <cell r="AM1570" t="str">
            <v>⑥</v>
          </cell>
          <cell r="AN1570" t="str">
            <v>小林佑輔</v>
          </cell>
          <cell r="AO1570">
            <v>1</v>
          </cell>
          <cell r="AP1570">
            <v>1</v>
          </cell>
          <cell r="AS1570" t="str">
            <v>一括</v>
          </cell>
          <cell r="BA1570" t="str">
            <v/>
          </cell>
          <cell r="BB1570" t="str">
            <v/>
          </cell>
          <cell r="BC1570" t="str">
            <v/>
          </cell>
          <cell r="BD1570" t="str">
            <v/>
          </cell>
          <cell r="BE1570" t="str">
            <v/>
          </cell>
          <cell r="BF1570" t="str">
            <v/>
          </cell>
          <cell r="BG1570" t="str">
            <v>9:30</v>
          </cell>
          <cell r="BH1570" t="str">
            <v>17:00</v>
          </cell>
          <cell r="BI1570" t="str">
            <v>9:00</v>
          </cell>
          <cell r="BJ1570" t="str">
            <v>17:10</v>
          </cell>
          <cell r="BK1570" t="str">
            <v/>
          </cell>
          <cell r="BL1570" t="str">
            <v/>
          </cell>
        </row>
        <row r="1571">
          <cell r="A1571" t="str">
            <v>23-1030911-014</v>
          </cell>
          <cell r="B1571">
            <v>45132</v>
          </cell>
          <cell r="C1571">
            <v>45132</v>
          </cell>
          <cell r="F1571" t="str">
            <v>1030911</v>
          </cell>
          <cell r="G1571" t="str">
            <v>014</v>
          </cell>
          <cell r="H1571">
            <v>3</v>
          </cell>
          <cell r="I1571" t="str">
            <v>東京(飯田橋)</v>
          </cell>
          <cell r="J1571" t="str">
            <v>飯田橋レインボービル</v>
          </cell>
          <cell r="K1571" t="str">
            <v>大会議室</v>
          </cell>
          <cell r="L1571">
            <v>45180</v>
          </cell>
          <cell r="M1571">
            <v>45181</v>
          </cell>
          <cell r="O1571" t="str">
            <v>東京(飯田橋)</v>
          </cell>
          <cell r="P1571" t="str">
            <v>一般</v>
          </cell>
          <cell r="Q1571">
            <v>1</v>
          </cell>
          <cell r="R1571" t="str">
            <v>オダ</v>
          </cell>
          <cell r="S1571" t="str">
            <v>ナオミ</v>
          </cell>
          <cell r="T1571" t="str">
            <v>オダ　ナオミ</v>
          </cell>
          <cell r="U1571" t="str">
            <v>小田</v>
          </cell>
          <cell r="V1571" t="str">
            <v>奈穂実</v>
          </cell>
          <cell r="W1571" t="str">
            <v>小田　奈穂実</v>
          </cell>
          <cell r="X1571">
            <v>35467</v>
          </cell>
          <cell r="Y1571">
            <v>27</v>
          </cell>
          <cell r="Z1571" t="str">
            <v>143-0015</v>
          </cell>
          <cell r="AA1571" t="str">
            <v>東京都</v>
          </cell>
          <cell r="AB1571" t="str">
            <v>大田区大森西5-1-20</v>
          </cell>
          <cell r="AC1571" t="str">
            <v>ｸﾞﾗﾝﾄﾞｺﾝｾﾙｼﾞｭ大森西403号室</v>
          </cell>
          <cell r="AD1571" t="str">
            <v>070-2900-6285</v>
          </cell>
          <cell r="AE1571" t="str">
            <v>oda.naomi@panasonic-homes.com</v>
          </cell>
          <cell r="AF1571" t="str">
            <v>パナソニックリフォーム株式会社</v>
          </cell>
          <cell r="AG1571" t="str">
            <v>神奈川支社　神奈川第二営業部</v>
          </cell>
          <cell r="AH1571" t="str">
            <v>221-0056</v>
          </cell>
          <cell r="AI1571" t="str">
            <v>神奈川県</v>
          </cell>
          <cell r="AJ1571" t="str">
            <v>横浜市神奈川区金港町3-1</v>
          </cell>
          <cell r="AK1571" t="str">
            <v>コンカード横浜16F</v>
          </cell>
          <cell r="AL1571" t="str">
            <v>045-441-8755</v>
          </cell>
          <cell r="AM1571" t="str">
            <v>②</v>
          </cell>
          <cell r="AN1571" t="str">
            <v>小田　奈穂実</v>
          </cell>
          <cell r="AO1571">
            <v>1</v>
          </cell>
          <cell r="AP1571">
            <v>1</v>
          </cell>
          <cell r="AS1571" t="str">
            <v>一括</v>
          </cell>
          <cell r="BA1571">
            <v>38</v>
          </cell>
          <cell r="BB1571" t="str">
            <v>○</v>
          </cell>
          <cell r="BC1571" t="str">
            <v>221030911014</v>
          </cell>
          <cell r="BD1571">
            <v>45181</v>
          </cell>
          <cell r="BE1571">
            <v>45188</v>
          </cell>
          <cell r="BF1571">
            <v>45190</v>
          </cell>
          <cell r="BG1571" t="str">
            <v>9:30</v>
          </cell>
          <cell r="BH1571" t="str">
            <v>17:00</v>
          </cell>
          <cell r="BI1571" t="str">
            <v>9:00</v>
          </cell>
          <cell r="BJ1571" t="str">
            <v>17:10</v>
          </cell>
          <cell r="BK1571" t="str">
            <v/>
          </cell>
          <cell r="BL1571" t="str">
            <v/>
          </cell>
        </row>
        <row r="1572">
          <cell r="A1572" t="str">
            <v>23-1030911-015</v>
          </cell>
          <cell r="B1572">
            <v>45134</v>
          </cell>
          <cell r="C1572">
            <v>45134</v>
          </cell>
          <cell r="F1572" t="str">
            <v>1030911</v>
          </cell>
          <cell r="G1572" t="str">
            <v>015</v>
          </cell>
          <cell r="H1572">
            <v>3</v>
          </cell>
          <cell r="I1572" t="str">
            <v>東京(飯田橋)</v>
          </cell>
          <cell r="J1572" t="str">
            <v>飯田橋レインボービル</v>
          </cell>
          <cell r="K1572" t="str">
            <v>大会議室</v>
          </cell>
          <cell r="L1572">
            <v>45180</v>
          </cell>
          <cell r="M1572">
            <v>45181</v>
          </cell>
          <cell r="O1572" t="str">
            <v>東京(飯田橋)</v>
          </cell>
          <cell r="P1572" t="str">
            <v>一般</v>
          </cell>
          <cell r="Q1572">
            <v>1</v>
          </cell>
          <cell r="R1572" t="str">
            <v>エグチ</v>
          </cell>
          <cell r="S1572" t="str">
            <v>ヨシト</v>
          </cell>
          <cell r="T1572" t="str">
            <v>エグチ　ヨシト</v>
          </cell>
          <cell r="U1572" t="str">
            <v>江口</v>
          </cell>
          <cell r="V1572" t="str">
            <v>義人</v>
          </cell>
          <cell r="W1572" t="str">
            <v>江口　義人</v>
          </cell>
          <cell r="X1572">
            <v>30940</v>
          </cell>
          <cell r="Y1572">
            <v>38</v>
          </cell>
          <cell r="Z1572" t="str">
            <v>183-0026</v>
          </cell>
          <cell r="AA1572" t="str">
            <v>東京都</v>
          </cell>
          <cell r="AB1572" t="str">
            <v>府中市南町3-2-1</v>
          </cell>
          <cell r="AC1572" t="str">
            <v>ルイシャトレ分倍河原204</v>
          </cell>
          <cell r="AD1572" t="str">
            <v>090-2704-4310</v>
          </cell>
          <cell r="AE1572" t="str">
            <v>eguchi.yoshito@panasonic-homes.com</v>
          </cell>
          <cell r="AF1572" t="str">
            <v>パナソニックリフォーム株式会社</v>
          </cell>
          <cell r="AG1572" t="str">
            <v>東京支社</v>
          </cell>
          <cell r="AH1572" t="str">
            <v>156-0052</v>
          </cell>
          <cell r="AI1572" t="str">
            <v>東京都</v>
          </cell>
          <cell r="AJ1572" t="str">
            <v>世田谷区経堂5-26-8</v>
          </cell>
          <cell r="AK1572" t="str">
            <v/>
          </cell>
          <cell r="AL1572" t="str">
            <v>03-3706-8746</v>
          </cell>
          <cell r="AM1572" t="str">
            <v>①</v>
          </cell>
          <cell r="AN1572" t="str">
            <v>江口　義人</v>
          </cell>
          <cell r="AO1572">
            <v>1</v>
          </cell>
          <cell r="AP1572">
            <v>1</v>
          </cell>
          <cell r="AS1572" t="str">
            <v>一括</v>
          </cell>
          <cell r="BA1572">
            <v>40</v>
          </cell>
          <cell r="BB1572" t="str">
            <v>○</v>
          </cell>
          <cell r="BC1572" t="str">
            <v>221030911015</v>
          </cell>
          <cell r="BD1572">
            <v>45181</v>
          </cell>
          <cell r="BE1572">
            <v>45188</v>
          </cell>
          <cell r="BF1572">
            <v>45190</v>
          </cell>
          <cell r="BG1572" t="str">
            <v>9:30</v>
          </cell>
          <cell r="BH1572" t="str">
            <v>17:00</v>
          </cell>
          <cell r="BI1572" t="str">
            <v>9:00</v>
          </cell>
          <cell r="BJ1572" t="str">
            <v>17:10</v>
          </cell>
          <cell r="BK1572" t="str">
            <v/>
          </cell>
          <cell r="BL1572" t="str">
            <v/>
          </cell>
        </row>
        <row r="1573">
          <cell r="A1573" t="str">
            <v>23-1030911-016</v>
          </cell>
          <cell r="B1573">
            <v>45135</v>
          </cell>
          <cell r="C1573">
            <v>45138</v>
          </cell>
          <cell r="F1573" t="str">
            <v>1030911</v>
          </cell>
          <cell r="G1573" t="str">
            <v>016</v>
          </cell>
          <cell r="H1573">
            <v>3</v>
          </cell>
          <cell r="I1573" t="str">
            <v>東京(飯田橋)</v>
          </cell>
          <cell r="J1573" t="str">
            <v>飯田橋レインボービル</v>
          </cell>
          <cell r="K1573" t="str">
            <v>大会議室</v>
          </cell>
          <cell r="L1573">
            <v>45180</v>
          </cell>
          <cell r="M1573">
            <v>45181</v>
          </cell>
          <cell r="O1573" t="str">
            <v>東京(飯田橋)</v>
          </cell>
          <cell r="P1573" t="str">
            <v>一般</v>
          </cell>
          <cell r="Q1573">
            <v>1</v>
          </cell>
          <cell r="R1573" t="str">
            <v>コウヅキ</v>
          </cell>
          <cell r="S1573" t="str">
            <v>タカシ</v>
          </cell>
          <cell r="T1573" t="str">
            <v>コウヅキ　タカシ</v>
          </cell>
          <cell r="U1573" t="str">
            <v>上月</v>
          </cell>
          <cell r="V1573" t="str">
            <v>崇司</v>
          </cell>
          <cell r="W1573" t="str">
            <v>上月　崇司</v>
          </cell>
          <cell r="X1573">
            <v>26910</v>
          </cell>
          <cell r="Y1573">
            <v>49</v>
          </cell>
          <cell r="Z1573" t="str">
            <v>162-0801</v>
          </cell>
          <cell r="AA1573" t="str">
            <v>東京都</v>
          </cell>
          <cell r="AB1573" t="str">
            <v>新宿区山吹町307－12</v>
          </cell>
          <cell r="AC1573" t="str">
            <v>Ａpego　２０１</v>
          </cell>
          <cell r="AD1573" t="str">
            <v>080-2737-3712</v>
          </cell>
          <cell r="AE1573" t="str">
            <v>kaihara@daiwahouse.jp</v>
          </cell>
          <cell r="AF1573" t="str">
            <v>大和ハウス工業株式会社</v>
          </cell>
          <cell r="AG1573" t="str">
            <v>東京本社</v>
          </cell>
          <cell r="AH1573" t="str">
            <v>102-8112</v>
          </cell>
          <cell r="AI1573" t="str">
            <v>東京都</v>
          </cell>
          <cell r="AJ1573" t="str">
            <v>千代田区飯田橋3丁目13番1号</v>
          </cell>
          <cell r="AK1573" t="str">
            <v/>
          </cell>
          <cell r="AL1573" t="str">
            <v>080-2737-3712</v>
          </cell>
          <cell r="AM1573" t="str">
            <v>①</v>
          </cell>
          <cell r="AN1573" t="str">
            <v>上月　崇司</v>
          </cell>
          <cell r="AO1573">
            <v>0</v>
          </cell>
          <cell r="AP1573">
            <v>0</v>
          </cell>
          <cell r="AS1573" t="str">
            <v>三菱</v>
          </cell>
          <cell r="AT1573">
            <v>45175</v>
          </cell>
          <cell r="AV1573">
            <v>45175</v>
          </cell>
          <cell r="AW1573" t="str">
            <v>大和ハウス工業株式会社　上月　崇司</v>
          </cell>
          <cell r="AX1573" t="str">
            <v>様</v>
          </cell>
          <cell r="AY1573">
            <v>45176</v>
          </cell>
          <cell r="BA1573">
            <v>40</v>
          </cell>
          <cell r="BB1573" t="str">
            <v>○</v>
          </cell>
          <cell r="BC1573" t="str">
            <v>221030911016</v>
          </cell>
          <cell r="BD1573">
            <v>45181</v>
          </cell>
          <cell r="BE1573">
            <v>45188</v>
          </cell>
          <cell r="BF1573">
            <v>45190</v>
          </cell>
          <cell r="BG1573" t="str">
            <v>9:30</v>
          </cell>
          <cell r="BH1573" t="str">
            <v>17:00</v>
          </cell>
          <cell r="BI1573" t="str">
            <v>9:00</v>
          </cell>
          <cell r="BJ1573" t="str">
            <v>17:10</v>
          </cell>
          <cell r="BK1573" t="str">
            <v/>
          </cell>
          <cell r="BL1573" t="str">
            <v/>
          </cell>
        </row>
        <row r="1574">
          <cell r="A1574" t="str">
            <v>23-1030911-017</v>
          </cell>
          <cell r="B1574">
            <v>45138</v>
          </cell>
          <cell r="C1574">
            <v>45138</v>
          </cell>
          <cell r="F1574" t="str">
            <v>1030911</v>
          </cell>
          <cell r="G1574" t="str">
            <v>017</v>
          </cell>
          <cell r="H1574">
            <v>3</v>
          </cell>
          <cell r="I1574" t="str">
            <v>東京(飯田橋)</v>
          </cell>
          <cell r="J1574" t="str">
            <v>飯田橋レインボービル</v>
          </cell>
          <cell r="K1574" t="str">
            <v>大会議室</v>
          </cell>
          <cell r="L1574">
            <v>45180</v>
          </cell>
          <cell r="M1574">
            <v>45181</v>
          </cell>
          <cell r="O1574" t="str">
            <v>東京(飯田橋)</v>
          </cell>
          <cell r="P1574" t="str">
            <v>一般</v>
          </cell>
          <cell r="Q1574">
            <v>1</v>
          </cell>
          <cell r="R1574" t="str">
            <v>スドウ</v>
          </cell>
          <cell r="S1574" t="str">
            <v>アヤコ</v>
          </cell>
          <cell r="T1574" t="str">
            <v>スドウ　アヤコ</v>
          </cell>
          <cell r="U1574" t="str">
            <v>須藤</v>
          </cell>
          <cell r="V1574" t="str">
            <v>彩子</v>
          </cell>
          <cell r="W1574" t="str">
            <v>須藤　彩子</v>
          </cell>
          <cell r="X1574">
            <v>31338</v>
          </cell>
          <cell r="Y1574">
            <v>38</v>
          </cell>
          <cell r="Z1574" t="str">
            <v>252-0023</v>
          </cell>
          <cell r="AA1574" t="str">
            <v>神奈川県</v>
          </cell>
          <cell r="AB1574" t="str">
            <v>座間市立野台3-16-4</v>
          </cell>
          <cell r="AD1574" t="str">
            <v>080-8349-1611</v>
          </cell>
          <cell r="AE1574" t="str">
            <v>nukada.ayako@panasonic-homes.com</v>
          </cell>
          <cell r="AF1574" t="str">
            <v>パナソニックリフォーム株式会社</v>
          </cell>
          <cell r="AG1574" t="str">
            <v>神奈川支社</v>
          </cell>
          <cell r="AH1574" t="str">
            <v>243-0014</v>
          </cell>
          <cell r="AI1574" t="str">
            <v>神奈川県</v>
          </cell>
          <cell r="AJ1574" t="str">
            <v>厚木市旭町1-2-1</v>
          </cell>
          <cell r="AK1574" t="str">
            <v>日本生命本厚木ﾋﾞﾙ6階</v>
          </cell>
          <cell r="AL1574" t="str">
            <v>046-248-6401</v>
          </cell>
          <cell r="AM1574" t="str">
            <v>①</v>
          </cell>
          <cell r="AN1574" t="str">
            <v>須藤　彩子</v>
          </cell>
          <cell r="AO1574">
            <v>1</v>
          </cell>
          <cell r="AP1574">
            <v>1</v>
          </cell>
          <cell r="AS1574" t="str">
            <v>一括</v>
          </cell>
          <cell r="BA1574">
            <v>40</v>
          </cell>
          <cell r="BB1574" t="str">
            <v>○</v>
          </cell>
          <cell r="BC1574" t="str">
            <v>221030911017</v>
          </cell>
          <cell r="BD1574">
            <v>45181</v>
          </cell>
          <cell r="BE1574">
            <v>45188</v>
          </cell>
          <cell r="BF1574">
            <v>45190</v>
          </cell>
          <cell r="BG1574" t="str">
            <v>9:30</v>
          </cell>
          <cell r="BH1574" t="str">
            <v>17:00</v>
          </cell>
          <cell r="BI1574" t="str">
            <v>9:00</v>
          </cell>
          <cell r="BJ1574" t="str">
            <v>17:10</v>
          </cell>
          <cell r="BK1574" t="str">
            <v/>
          </cell>
          <cell r="BL1574" t="str">
            <v/>
          </cell>
        </row>
        <row r="1575">
          <cell r="A1575" t="str">
            <v>23-1030911-018</v>
          </cell>
          <cell r="B1575">
            <v>45138</v>
          </cell>
          <cell r="C1575">
            <v>45138</v>
          </cell>
          <cell r="F1575" t="str">
            <v>1030911</v>
          </cell>
          <cell r="G1575" t="str">
            <v>018</v>
          </cell>
          <cell r="H1575">
            <v>3</v>
          </cell>
          <cell r="I1575" t="str">
            <v>東京(飯田橋)</v>
          </cell>
          <cell r="J1575" t="str">
            <v>飯田橋レインボービル</v>
          </cell>
          <cell r="K1575" t="str">
            <v>大会議室</v>
          </cell>
          <cell r="L1575">
            <v>45180</v>
          </cell>
          <cell r="M1575">
            <v>45181</v>
          </cell>
          <cell r="O1575" t="str">
            <v>東京(飯田橋)</v>
          </cell>
          <cell r="P1575" t="str">
            <v>一般</v>
          </cell>
          <cell r="Q1575">
            <v>1</v>
          </cell>
          <cell r="R1575" t="str">
            <v>カサガワ</v>
          </cell>
          <cell r="S1575" t="str">
            <v>ユキ</v>
          </cell>
          <cell r="T1575" t="str">
            <v>カサガワ　ユキ</v>
          </cell>
          <cell r="U1575" t="str">
            <v>笠川</v>
          </cell>
          <cell r="V1575" t="str">
            <v>有紀</v>
          </cell>
          <cell r="W1575" t="str">
            <v>笠川　有紀</v>
          </cell>
          <cell r="X1575">
            <v>28787</v>
          </cell>
          <cell r="Y1575">
            <v>44</v>
          </cell>
          <cell r="Z1575" t="str">
            <v>263-0051</v>
          </cell>
          <cell r="AA1575" t="str">
            <v>千葉県</v>
          </cell>
          <cell r="AB1575" t="str">
            <v>千葉市稲毛区園生町510-30</v>
          </cell>
          <cell r="AC1575" t="str">
            <v/>
          </cell>
          <cell r="AD1575" t="str">
            <v>080-2547-3663</v>
          </cell>
          <cell r="AE1575" t="str">
            <v>kasagawa.yuki@panasonic-homes.com</v>
          </cell>
          <cell r="AF1575" t="str">
            <v>パナソニックリフォーム株式会社</v>
          </cell>
          <cell r="AG1575" t="str">
            <v>千葉営業部</v>
          </cell>
          <cell r="AH1575" t="str">
            <v>260-0025</v>
          </cell>
          <cell r="AI1575" t="str">
            <v>千葉県</v>
          </cell>
          <cell r="AJ1575" t="str">
            <v>千葉市中央区問屋町1－35</v>
          </cell>
          <cell r="AK1575" t="str">
            <v>ポートサイドタワー16F</v>
          </cell>
          <cell r="AL1575" t="str">
            <v>043-204-8100</v>
          </cell>
          <cell r="AM1575" t="str">
            <v>①</v>
          </cell>
          <cell r="AN1575" t="str">
            <v>笠川　有紀</v>
          </cell>
          <cell r="AO1575">
            <v>1</v>
          </cell>
          <cell r="AP1575">
            <v>1</v>
          </cell>
          <cell r="AS1575" t="str">
            <v>一括</v>
          </cell>
          <cell r="BA1575">
            <v>38</v>
          </cell>
          <cell r="BB1575" t="str">
            <v>○</v>
          </cell>
          <cell r="BC1575" t="str">
            <v>221030911018</v>
          </cell>
          <cell r="BD1575">
            <v>45181</v>
          </cell>
          <cell r="BE1575">
            <v>45188</v>
          </cell>
          <cell r="BF1575">
            <v>45190</v>
          </cell>
          <cell r="BG1575" t="str">
            <v>9:30</v>
          </cell>
          <cell r="BH1575" t="str">
            <v>17:00</v>
          </cell>
          <cell r="BI1575" t="str">
            <v>9:00</v>
          </cell>
          <cell r="BJ1575" t="str">
            <v>17:10</v>
          </cell>
          <cell r="BK1575" t="str">
            <v/>
          </cell>
          <cell r="BL1575" t="str">
            <v/>
          </cell>
        </row>
        <row r="1576">
          <cell r="A1576" t="str">
            <v>23-1030911-019</v>
          </cell>
          <cell r="B1576">
            <v>45141</v>
          </cell>
          <cell r="C1576">
            <v>45141</v>
          </cell>
          <cell r="F1576" t="str">
            <v>1030911</v>
          </cell>
          <cell r="G1576" t="str">
            <v>019</v>
          </cell>
          <cell r="H1576">
            <v>3</v>
          </cell>
          <cell r="I1576" t="str">
            <v>東京(飯田橋)</v>
          </cell>
          <cell r="J1576" t="str">
            <v>飯田橋レインボービル</v>
          </cell>
          <cell r="K1576" t="str">
            <v>大会議室</v>
          </cell>
          <cell r="L1576">
            <v>45180</v>
          </cell>
          <cell r="M1576">
            <v>45181</v>
          </cell>
          <cell r="O1576" t="str">
            <v>東京(飯田橋)</v>
          </cell>
          <cell r="P1576" t="str">
            <v>一般</v>
          </cell>
          <cell r="Q1576">
            <v>1</v>
          </cell>
          <cell r="R1576" t="str">
            <v>ヒラノ</v>
          </cell>
          <cell r="S1576" t="str">
            <v>ユウイチロウ</v>
          </cell>
          <cell r="T1576" t="str">
            <v>ヒラノ　ユウイチロウ</v>
          </cell>
          <cell r="U1576" t="str">
            <v>平野</v>
          </cell>
          <cell r="V1576" t="str">
            <v>雄一郎</v>
          </cell>
          <cell r="W1576" t="str">
            <v>平野　雄一郎</v>
          </cell>
          <cell r="X1576">
            <v>33218</v>
          </cell>
          <cell r="Y1576">
            <v>32</v>
          </cell>
          <cell r="Z1576" t="str">
            <v>330-0043</v>
          </cell>
          <cell r="AA1576" t="str">
            <v>埼玉県</v>
          </cell>
          <cell r="AB1576" t="str">
            <v>さいたま市浦和区大東2-8-8</v>
          </cell>
          <cell r="AC1576" t="str">
            <v>アーリーリバー201号室</v>
          </cell>
          <cell r="AD1576" t="str">
            <v>090-7736-6499</v>
          </cell>
          <cell r="AE1576" t="str">
            <v>hirano.y@taisei-yuraku.co.jp</v>
          </cell>
          <cell r="AF1576" t="str">
            <v>大成有楽不動産株式会社</v>
          </cell>
          <cell r="AG1576" t="str">
            <v>東京ビル管理第一支店</v>
          </cell>
          <cell r="AH1576" t="str">
            <v>104-8342</v>
          </cell>
          <cell r="AI1576" t="str">
            <v>東京都</v>
          </cell>
          <cell r="AJ1576" t="str">
            <v>中央区晴海1-8-11</v>
          </cell>
          <cell r="AK1576" t="str">
            <v>トリトンスクエアオフィスタワー21階</v>
          </cell>
          <cell r="AL1576" t="str">
            <v>03-6746-0223</v>
          </cell>
          <cell r="AM1576" t="str">
            <v>②</v>
          </cell>
          <cell r="AN1576" t="str">
            <v>平野　雄一郎</v>
          </cell>
          <cell r="AO1576">
            <v>1</v>
          </cell>
          <cell r="AP1576">
            <v>1</v>
          </cell>
          <cell r="AS1576" t="str">
            <v>三菱</v>
          </cell>
          <cell r="AT1576">
            <v>45142</v>
          </cell>
          <cell r="BA1576">
            <v>38</v>
          </cell>
          <cell r="BB1576" t="str">
            <v>○</v>
          </cell>
          <cell r="BC1576" t="str">
            <v>221030911019</v>
          </cell>
          <cell r="BD1576">
            <v>45181</v>
          </cell>
          <cell r="BE1576">
            <v>45188</v>
          </cell>
          <cell r="BF1576">
            <v>45190</v>
          </cell>
          <cell r="BG1576" t="str">
            <v>9:30</v>
          </cell>
          <cell r="BH1576" t="str">
            <v>17:00</v>
          </cell>
          <cell r="BI1576" t="str">
            <v>9:00</v>
          </cell>
          <cell r="BJ1576" t="str">
            <v>17:10</v>
          </cell>
          <cell r="BK1576" t="str">
            <v/>
          </cell>
          <cell r="BL1576" t="str">
            <v/>
          </cell>
        </row>
        <row r="1577">
          <cell r="A1577" t="str">
            <v>23-1030911-020</v>
          </cell>
          <cell r="B1577">
            <v>45132</v>
          </cell>
          <cell r="C1577">
            <v>45145</v>
          </cell>
          <cell r="F1577" t="str">
            <v>1030911</v>
          </cell>
          <cell r="G1577" t="str">
            <v>020</v>
          </cell>
          <cell r="H1577">
            <v>3</v>
          </cell>
          <cell r="I1577" t="str">
            <v>東京(飯田橋)</v>
          </cell>
          <cell r="J1577" t="str">
            <v>飯田橋レインボービル</v>
          </cell>
          <cell r="K1577" t="str">
            <v>大会議室</v>
          </cell>
          <cell r="L1577">
            <v>45180</v>
          </cell>
          <cell r="M1577">
            <v>45181</v>
          </cell>
          <cell r="O1577" t="str">
            <v>東京(飯田橋)</v>
          </cell>
          <cell r="P1577" t="str">
            <v>一般</v>
          </cell>
          <cell r="Q1577">
            <v>1</v>
          </cell>
          <cell r="R1577" t="str">
            <v>フケ</v>
          </cell>
          <cell r="S1577" t="str">
            <v>リサ</v>
          </cell>
          <cell r="T1577" t="str">
            <v>フケ　リサ</v>
          </cell>
          <cell r="U1577" t="str">
            <v>福家</v>
          </cell>
          <cell r="V1577" t="str">
            <v>里沙</v>
          </cell>
          <cell r="W1577" t="str">
            <v>福家　里沙</v>
          </cell>
          <cell r="X1577">
            <v>35938</v>
          </cell>
          <cell r="Y1577">
            <v>26</v>
          </cell>
          <cell r="Z1577" t="str">
            <v>761-2103</v>
          </cell>
          <cell r="AA1577" t="str">
            <v>香川県</v>
          </cell>
          <cell r="AB1577" t="str">
            <v>綾歌郡綾川町陶3019-1</v>
          </cell>
          <cell r="AD1577" t="str">
            <v>080-8510-3563</v>
          </cell>
          <cell r="AE1577" t="str">
            <v>fuke.risa@panasonic-homes.com</v>
          </cell>
          <cell r="AF1577" t="str">
            <v>パナソニックリフォーム株式会社</v>
          </cell>
          <cell r="AG1577" t="str">
            <v>神奈川支社</v>
          </cell>
          <cell r="AH1577" t="str">
            <v>221-0056</v>
          </cell>
          <cell r="AI1577" t="str">
            <v>神奈川県</v>
          </cell>
          <cell r="AJ1577" t="str">
            <v>横浜市神奈川区金港町3-1</v>
          </cell>
          <cell r="AK1577" t="str">
            <v>コンカード横浜16F</v>
          </cell>
          <cell r="AL1577" t="str">
            <v>045-441-8755</v>
          </cell>
          <cell r="AM1577" t="str">
            <v>②</v>
          </cell>
          <cell r="AN1577" t="str">
            <v>福家　里沙</v>
          </cell>
          <cell r="AO1577">
            <v>1</v>
          </cell>
          <cell r="AP1577">
            <v>0</v>
          </cell>
          <cell r="AS1577" t="str">
            <v>一括</v>
          </cell>
          <cell r="BA1577">
            <v>37</v>
          </cell>
          <cell r="BB1577" t="str">
            <v>○</v>
          </cell>
          <cell r="BC1577" t="str">
            <v>221030911020</v>
          </cell>
          <cell r="BD1577">
            <v>45181</v>
          </cell>
          <cell r="BE1577">
            <v>45188</v>
          </cell>
          <cell r="BF1577">
            <v>45190</v>
          </cell>
          <cell r="BG1577" t="str">
            <v>9:30</v>
          </cell>
          <cell r="BH1577" t="str">
            <v>17:00</v>
          </cell>
          <cell r="BI1577" t="str">
            <v>9:00</v>
          </cell>
          <cell r="BJ1577" t="str">
            <v>17:10</v>
          </cell>
          <cell r="BK1577" t="str">
            <v/>
          </cell>
          <cell r="BL1577" t="str">
            <v/>
          </cell>
        </row>
        <row r="1578">
          <cell r="A1578" t="str">
            <v>23-1030911-021</v>
          </cell>
          <cell r="B1578">
            <v>45146</v>
          </cell>
          <cell r="C1578">
            <v>45146</v>
          </cell>
          <cell r="F1578" t="str">
            <v>1030911</v>
          </cell>
          <cell r="G1578" t="str">
            <v>021</v>
          </cell>
          <cell r="H1578">
            <v>3</v>
          </cell>
          <cell r="I1578" t="str">
            <v>東京(飯田橋)</v>
          </cell>
          <cell r="J1578" t="str">
            <v>飯田橋レインボービル</v>
          </cell>
          <cell r="K1578" t="str">
            <v>大会議室</v>
          </cell>
          <cell r="L1578">
            <v>45180</v>
          </cell>
          <cell r="M1578">
            <v>45181</v>
          </cell>
          <cell r="O1578" t="str">
            <v>東京(飯田橋)</v>
          </cell>
          <cell r="P1578" t="str">
            <v>一般</v>
          </cell>
          <cell r="Q1578">
            <v>1</v>
          </cell>
          <cell r="R1578" t="str">
            <v>スズキ</v>
          </cell>
          <cell r="S1578" t="str">
            <v>サヤカ</v>
          </cell>
          <cell r="T1578" t="str">
            <v>スズキ　サヤカ</v>
          </cell>
          <cell r="U1578" t="str">
            <v>鈴木</v>
          </cell>
          <cell r="V1578" t="str">
            <v>さやか</v>
          </cell>
          <cell r="W1578" t="str">
            <v>鈴木　さやか</v>
          </cell>
          <cell r="X1578">
            <v>35371</v>
          </cell>
          <cell r="Y1578">
            <v>27</v>
          </cell>
          <cell r="Z1578" t="str">
            <v>14-0054</v>
          </cell>
          <cell r="AA1578" t="str">
            <v>東京都</v>
          </cell>
          <cell r="AB1578" t="str">
            <v>大田区新蒲田3－22－2</v>
          </cell>
          <cell r="AC1578" t="str">
            <v>サウスハイム202</v>
          </cell>
          <cell r="AD1578" t="str">
            <v>080-2548-7230</v>
          </cell>
          <cell r="AE1578" t="str">
            <v>suzuki.sayaka002@panasonic-homes.com</v>
          </cell>
          <cell r="AF1578" t="str">
            <v>パナソニックリフォーム株式会社</v>
          </cell>
          <cell r="AG1578" t="str">
            <v>神奈川第二営業部　横浜営業所</v>
          </cell>
          <cell r="AH1578" t="str">
            <v>221-0056</v>
          </cell>
          <cell r="AI1578" t="str">
            <v>神奈川県</v>
          </cell>
          <cell r="AJ1578" t="str">
            <v>横浜市神奈川区金港町3-1</v>
          </cell>
          <cell r="AK1578" t="str">
            <v>コンカード横浜16階</v>
          </cell>
          <cell r="AL1578" t="str">
            <v>045-441-8733</v>
          </cell>
          <cell r="AM1578" t="str">
            <v>①</v>
          </cell>
          <cell r="AN1578" t="str">
            <v>鈴木　さやか</v>
          </cell>
          <cell r="AO1578">
            <v>0</v>
          </cell>
          <cell r="AP1578">
            <v>1</v>
          </cell>
          <cell r="AS1578" t="str">
            <v>一括</v>
          </cell>
          <cell r="BA1578">
            <v>40</v>
          </cell>
          <cell r="BB1578" t="str">
            <v>○</v>
          </cell>
          <cell r="BC1578" t="str">
            <v>221030911021</v>
          </cell>
          <cell r="BD1578">
            <v>45181</v>
          </cell>
          <cell r="BE1578">
            <v>45188</v>
          </cell>
          <cell r="BF1578">
            <v>45190</v>
          </cell>
          <cell r="BG1578" t="str">
            <v>9:30</v>
          </cell>
          <cell r="BH1578" t="str">
            <v>17:00</v>
          </cell>
          <cell r="BI1578" t="str">
            <v>9:00</v>
          </cell>
          <cell r="BJ1578" t="str">
            <v>17:10</v>
          </cell>
          <cell r="BK1578" t="str">
            <v/>
          </cell>
          <cell r="BL1578" t="str">
            <v/>
          </cell>
        </row>
        <row r="1579">
          <cell r="A1579" t="str">
            <v>23-1030911-022</v>
          </cell>
          <cell r="B1579">
            <v>45146</v>
          </cell>
          <cell r="C1579">
            <v>45147</v>
          </cell>
          <cell r="F1579" t="str">
            <v>1030911</v>
          </cell>
          <cell r="G1579" t="str">
            <v>022</v>
          </cell>
          <cell r="H1579">
            <v>3</v>
          </cell>
          <cell r="I1579" t="str">
            <v>東京(飯田橋)</v>
          </cell>
          <cell r="J1579" t="str">
            <v>飯田橋レインボービル</v>
          </cell>
          <cell r="K1579" t="str">
            <v>大会議室</v>
          </cell>
          <cell r="L1579">
            <v>45180</v>
          </cell>
          <cell r="M1579">
            <v>45181</v>
          </cell>
          <cell r="O1579" t="str">
            <v>東京(飯田橋)</v>
          </cell>
          <cell r="P1579" t="str">
            <v>一般</v>
          </cell>
          <cell r="Q1579">
            <v>1</v>
          </cell>
          <cell r="R1579" t="str">
            <v>シムラ</v>
          </cell>
          <cell r="S1579" t="str">
            <v>ヤスオ</v>
          </cell>
          <cell r="T1579" t="str">
            <v>シムラ　ヤスオ</v>
          </cell>
          <cell r="U1579" t="str">
            <v>志村</v>
          </cell>
          <cell r="V1579" t="str">
            <v>泰央</v>
          </cell>
          <cell r="W1579" t="str">
            <v>志村　泰央</v>
          </cell>
          <cell r="X1579">
            <v>23133</v>
          </cell>
          <cell r="Y1579">
            <v>60</v>
          </cell>
          <cell r="Z1579" t="str">
            <v>152-0033</v>
          </cell>
          <cell r="AA1579" t="str">
            <v>東京都</v>
          </cell>
          <cell r="AB1579" t="str">
            <v>目黒区大岡山1-11-19</v>
          </cell>
          <cell r="AC1579" t="str">
            <v/>
          </cell>
          <cell r="AD1579" t="str">
            <v>090-4535-1337</v>
          </cell>
          <cell r="AE1579" t="str">
            <v>yasu1337@e.gmobb.jp</v>
          </cell>
          <cell r="AF1579" t="str">
            <v>株式会社アップ企画設計</v>
          </cell>
          <cell r="AH1579" t="str">
            <v>152-0033</v>
          </cell>
          <cell r="AI1579" t="str">
            <v>東京都</v>
          </cell>
          <cell r="AJ1579" t="str">
            <v>目黒区大岡山1-11-19</v>
          </cell>
          <cell r="AK1579" t="str">
            <v/>
          </cell>
          <cell r="AL1579" t="str">
            <v>03-6459-5719</v>
          </cell>
          <cell r="AM1579" t="str">
            <v>⑥</v>
          </cell>
          <cell r="AN1579" t="str">
            <v>志村泰央</v>
          </cell>
          <cell r="AO1579">
            <v>0</v>
          </cell>
          <cell r="AP1579">
            <v>0</v>
          </cell>
          <cell r="AS1579" t="str">
            <v>三菱</v>
          </cell>
          <cell r="AT1579">
            <v>45167</v>
          </cell>
          <cell r="BA1579">
            <v>40</v>
          </cell>
          <cell r="BB1579" t="str">
            <v>○</v>
          </cell>
          <cell r="BC1579" t="str">
            <v>221030911022</v>
          </cell>
          <cell r="BD1579">
            <v>45181</v>
          </cell>
          <cell r="BE1579">
            <v>45188</v>
          </cell>
          <cell r="BF1579">
            <v>45190</v>
          </cell>
          <cell r="BG1579" t="str">
            <v>9:30</v>
          </cell>
          <cell r="BH1579" t="str">
            <v>17:00</v>
          </cell>
          <cell r="BI1579" t="str">
            <v>9:00</v>
          </cell>
          <cell r="BJ1579" t="str">
            <v>17:10</v>
          </cell>
          <cell r="BK1579" t="str">
            <v/>
          </cell>
          <cell r="BL1579" t="str">
            <v/>
          </cell>
        </row>
        <row r="1580">
          <cell r="A1580" t="str">
            <v>23-1030911-023</v>
          </cell>
          <cell r="B1580">
            <v>45146</v>
          </cell>
          <cell r="C1580">
            <v>45147</v>
          </cell>
          <cell r="F1580" t="str">
            <v>1030911</v>
          </cell>
          <cell r="G1580" t="str">
            <v>023</v>
          </cell>
          <cell r="H1580">
            <v>3</v>
          </cell>
          <cell r="I1580" t="str">
            <v>東京(飯田橋)</v>
          </cell>
          <cell r="J1580" t="str">
            <v>飯田橋レインボービル</v>
          </cell>
          <cell r="K1580" t="str">
            <v>大会議室</v>
          </cell>
          <cell r="L1580">
            <v>45180</v>
          </cell>
          <cell r="M1580">
            <v>45181</v>
          </cell>
          <cell r="O1580" t="str">
            <v>東京(飯田橋)</v>
          </cell>
          <cell r="P1580" t="str">
            <v>一般</v>
          </cell>
          <cell r="Q1580">
            <v>1</v>
          </cell>
          <cell r="R1580" t="str">
            <v>アキヤマ</v>
          </cell>
          <cell r="S1580" t="str">
            <v>チヒロ</v>
          </cell>
          <cell r="T1580" t="str">
            <v>アキヤマ　チヒロ</v>
          </cell>
          <cell r="U1580" t="str">
            <v>秋山</v>
          </cell>
          <cell r="V1580" t="str">
            <v>千尋</v>
          </cell>
          <cell r="W1580" t="str">
            <v>秋山　千尋</v>
          </cell>
          <cell r="X1580">
            <v>29480</v>
          </cell>
          <cell r="Y1580">
            <v>44</v>
          </cell>
          <cell r="Z1580" t="str">
            <v>114-0015</v>
          </cell>
          <cell r="AA1580" t="str">
            <v>東京都</v>
          </cell>
          <cell r="AB1580" t="str">
            <v>北区中里3-18—4</v>
          </cell>
          <cell r="AC1580" t="str">
            <v>パークアクシス駒込HILLTOP 501</v>
          </cell>
          <cell r="AD1580" t="str">
            <v>080-5532-1040</v>
          </cell>
          <cell r="AE1580" t="str">
            <v>toyohomeunit@dune.ocn.ne.jp</v>
          </cell>
          <cell r="AF1580" t="str">
            <v>東洋ホームユニット株式会社</v>
          </cell>
          <cell r="AH1580" t="str">
            <v>110-0015</v>
          </cell>
          <cell r="AI1580" t="str">
            <v>東京都</v>
          </cell>
          <cell r="AJ1580" t="str">
            <v>台東区東上野3-8-7</v>
          </cell>
          <cell r="AK1580" t="str">
            <v>矢口ビル 3F</v>
          </cell>
          <cell r="AL1580" t="str">
            <v>03-3836-3771</v>
          </cell>
          <cell r="AM1580" t="str">
            <v>②</v>
          </cell>
          <cell r="AN1580" t="str">
            <v>秋山　千尋</v>
          </cell>
          <cell r="AO1580">
            <v>0</v>
          </cell>
          <cell r="AP1580">
            <v>1</v>
          </cell>
          <cell r="AS1580" t="str">
            <v>三菱</v>
          </cell>
          <cell r="AT1580">
            <v>45147</v>
          </cell>
          <cell r="BA1580">
            <v>39</v>
          </cell>
          <cell r="BB1580" t="str">
            <v>○</v>
          </cell>
          <cell r="BC1580" t="str">
            <v>221030911023</v>
          </cell>
          <cell r="BD1580">
            <v>45181</v>
          </cell>
          <cell r="BE1580">
            <v>45188</v>
          </cell>
          <cell r="BF1580">
            <v>45190</v>
          </cell>
          <cell r="BG1580" t="str">
            <v>9:30</v>
          </cell>
          <cell r="BH1580" t="str">
            <v>17:00</v>
          </cell>
          <cell r="BI1580" t="str">
            <v>9:00</v>
          </cell>
          <cell r="BJ1580" t="str">
            <v>17:10</v>
          </cell>
          <cell r="BK1580" t="str">
            <v/>
          </cell>
          <cell r="BL1580" t="str">
            <v/>
          </cell>
        </row>
        <row r="1581">
          <cell r="A1581" t="str">
            <v>23-1030911-024</v>
          </cell>
          <cell r="B1581">
            <v>45151</v>
          </cell>
          <cell r="C1581">
            <v>45154</v>
          </cell>
          <cell r="F1581" t="str">
            <v>1030911</v>
          </cell>
          <cell r="G1581" t="str">
            <v>024</v>
          </cell>
          <cell r="H1581">
            <v>3</v>
          </cell>
          <cell r="I1581" t="str">
            <v>東京(飯田橋)</v>
          </cell>
          <cell r="J1581" t="str">
            <v>飯田橋レインボービル</v>
          </cell>
          <cell r="K1581" t="str">
            <v>大会議室</v>
          </cell>
          <cell r="L1581">
            <v>45180</v>
          </cell>
          <cell r="M1581">
            <v>45181</v>
          </cell>
          <cell r="O1581" t="str">
            <v>東京(飯田橋)</v>
          </cell>
          <cell r="P1581" t="str">
            <v>一般</v>
          </cell>
          <cell r="Q1581">
            <v>1</v>
          </cell>
          <cell r="R1581" t="str">
            <v>ホッタ</v>
          </cell>
          <cell r="S1581" t="str">
            <v>タカシ</v>
          </cell>
          <cell r="T1581" t="str">
            <v>ホッタ　タカシ</v>
          </cell>
          <cell r="U1581" t="str">
            <v>堀田</v>
          </cell>
          <cell r="V1581" t="str">
            <v>卓</v>
          </cell>
          <cell r="W1581" t="str">
            <v>堀田　卓</v>
          </cell>
          <cell r="X1581">
            <v>25338</v>
          </cell>
          <cell r="Y1581">
            <v>54</v>
          </cell>
          <cell r="Z1581" t="str">
            <v>254-0045</v>
          </cell>
          <cell r="AA1581" t="str">
            <v>神奈川県</v>
          </cell>
          <cell r="AB1581" t="str">
            <v>平塚市見附町46-32</v>
          </cell>
          <cell r="AC1581" t="str">
            <v/>
          </cell>
          <cell r="AD1581" t="str">
            <v>090-4028-2377</v>
          </cell>
          <cell r="AE1581" t="str">
            <v>t.hotta@aol.com</v>
          </cell>
          <cell r="AF1581" t="str">
            <v>ワイケイ建設株式会社</v>
          </cell>
          <cell r="AG1581" t="str">
            <v>建設部</v>
          </cell>
          <cell r="AH1581" t="str">
            <v>254-0824</v>
          </cell>
          <cell r="AI1581" t="str">
            <v>神奈川県</v>
          </cell>
          <cell r="AJ1581" t="str">
            <v>平塚市花水台10-6</v>
          </cell>
          <cell r="AK1581" t="str">
            <v/>
          </cell>
          <cell r="AL1581" t="str">
            <v>0463-35-4045</v>
          </cell>
          <cell r="AM1581" t="str">
            <v>⑥</v>
          </cell>
          <cell r="AN1581" t="str">
            <v>堀田　卓</v>
          </cell>
          <cell r="AO1581">
            <v>0</v>
          </cell>
          <cell r="AP1581">
            <v>1</v>
          </cell>
          <cell r="AS1581" t="str">
            <v>三菱</v>
          </cell>
          <cell r="AT1581">
            <v>45168</v>
          </cell>
          <cell r="BA1581">
            <v>39</v>
          </cell>
          <cell r="BB1581" t="str">
            <v>○</v>
          </cell>
          <cell r="BC1581" t="str">
            <v>221030911024</v>
          </cell>
          <cell r="BD1581">
            <v>45181</v>
          </cell>
          <cell r="BE1581">
            <v>45188</v>
          </cell>
          <cell r="BF1581">
            <v>45190</v>
          </cell>
          <cell r="BG1581" t="str">
            <v>9:30</v>
          </cell>
          <cell r="BH1581" t="str">
            <v>17:00</v>
          </cell>
          <cell r="BI1581" t="str">
            <v>9:00</v>
          </cell>
          <cell r="BJ1581" t="str">
            <v>17:10</v>
          </cell>
          <cell r="BK1581" t="str">
            <v/>
          </cell>
          <cell r="BL1581" t="str">
            <v/>
          </cell>
        </row>
        <row r="1582">
          <cell r="A1582" t="str">
            <v>23-1030911-025</v>
          </cell>
          <cell r="B1582">
            <v>45152</v>
          </cell>
          <cell r="C1582">
            <v>45154</v>
          </cell>
          <cell r="F1582" t="str">
            <v>1030911</v>
          </cell>
          <cell r="G1582" t="str">
            <v>025</v>
          </cell>
          <cell r="H1582">
            <v>3</v>
          </cell>
          <cell r="I1582" t="str">
            <v>東京(飯田橋)</v>
          </cell>
          <cell r="J1582" t="str">
            <v>飯田橋レインボービル</v>
          </cell>
          <cell r="K1582" t="str">
            <v>大会議室</v>
          </cell>
          <cell r="L1582">
            <v>45180</v>
          </cell>
          <cell r="M1582">
            <v>45181</v>
          </cell>
          <cell r="O1582" t="str">
            <v>東京(飯田橋)</v>
          </cell>
          <cell r="P1582" t="str">
            <v>一般</v>
          </cell>
          <cell r="Q1582">
            <v>1</v>
          </cell>
          <cell r="R1582" t="str">
            <v>イワモト</v>
          </cell>
          <cell r="S1582" t="str">
            <v>カナコ</v>
          </cell>
          <cell r="T1582" t="str">
            <v>イワモト　カナコ</v>
          </cell>
          <cell r="U1582" t="str">
            <v>岩本</v>
          </cell>
          <cell r="V1582" t="str">
            <v>奏子</v>
          </cell>
          <cell r="W1582" t="str">
            <v>岩本　奏子</v>
          </cell>
          <cell r="X1582">
            <v>26473</v>
          </cell>
          <cell r="Y1582">
            <v>51</v>
          </cell>
          <cell r="Z1582" t="str">
            <v>170-0003</v>
          </cell>
          <cell r="AA1582" t="str">
            <v>東京都</v>
          </cell>
          <cell r="AB1582" t="str">
            <v>豊島区駒込1-19-5</v>
          </cell>
          <cell r="AC1582" t="str">
            <v>エスペランス駒込502号室</v>
          </cell>
          <cell r="AD1582" t="str">
            <v>050-5369-2345</v>
          </cell>
          <cell r="AE1582" t="str">
            <v>k-nakamura@itc-uc.co.jp</v>
          </cell>
          <cell r="AF1582" t="str">
            <v>伊藤忠アーバンコミュニティ株式会社</v>
          </cell>
          <cell r="AG1582" t="str">
            <v>東京本社</v>
          </cell>
          <cell r="AH1582" t="str">
            <v>103-0011</v>
          </cell>
          <cell r="AI1582" t="str">
            <v>東京都</v>
          </cell>
          <cell r="AJ1582" t="str">
            <v>中央区日本橋大伝馬町1-4</v>
          </cell>
          <cell r="AK1582" t="str">
            <v>野村不動産日本橋大伝馬町ビル3F</v>
          </cell>
          <cell r="AL1582" t="str">
            <v>03-3662-5163</v>
          </cell>
          <cell r="AM1582" t="str">
            <v>⑥</v>
          </cell>
          <cell r="AN1582" t="str">
            <v>岩本　奏子</v>
          </cell>
          <cell r="AO1582">
            <v>1</v>
          </cell>
          <cell r="AP1582">
            <v>1</v>
          </cell>
          <cell r="AS1582" t="str">
            <v>一括</v>
          </cell>
          <cell r="BA1582">
            <v>39</v>
          </cell>
          <cell r="BB1582" t="str">
            <v>○</v>
          </cell>
          <cell r="BC1582" t="str">
            <v>221030911025</v>
          </cell>
          <cell r="BD1582">
            <v>45181</v>
          </cell>
          <cell r="BE1582">
            <v>45188</v>
          </cell>
          <cell r="BF1582">
            <v>45190</v>
          </cell>
          <cell r="BG1582" t="str">
            <v>9:30</v>
          </cell>
          <cell r="BH1582" t="str">
            <v>17:00</v>
          </cell>
          <cell r="BI1582" t="str">
            <v>9:00</v>
          </cell>
          <cell r="BJ1582" t="str">
            <v>17:10</v>
          </cell>
          <cell r="BK1582" t="str">
            <v/>
          </cell>
          <cell r="BL1582" t="str">
            <v/>
          </cell>
        </row>
        <row r="1583">
          <cell r="A1583" t="str">
            <v>23-1030911-026</v>
          </cell>
          <cell r="B1583">
            <v>45084</v>
          </cell>
          <cell r="C1583">
            <v>45154</v>
          </cell>
          <cell r="F1583" t="str">
            <v>1030911</v>
          </cell>
          <cell r="G1583" t="str">
            <v>026</v>
          </cell>
          <cell r="H1583">
            <v>3</v>
          </cell>
          <cell r="I1583" t="str">
            <v>東京(飯田橋)</v>
          </cell>
          <cell r="J1583" t="str">
            <v>飯田橋レインボービル</v>
          </cell>
          <cell r="K1583" t="str">
            <v>大会議室</v>
          </cell>
          <cell r="L1583">
            <v>45180</v>
          </cell>
          <cell r="M1583">
            <v>45181</v>
          </cell>
          <cell r="O1583" t="str">
            <v>東京(飯田橋)</v>
          </cell>
          <cell r="P1583" t="str">
            <v>一般</v>
          </cell>
          <cell r="Q1583">
            <v>1</v>
          </cell>
          <cell r="R1583" t="str">
            <v>キムラ</v>
          </cell>
          <cell r="S1583" t="str">
            <v>シュウヘイ</v>
          </cell>
          <cell r="T1583" t="str">
            <v>キムラ　シュウヘイ</v>
          </cell>
          <cell r="U1583" t="str">
            <v>木村</v>
          </cell>
          <cell r="V1583" t="str">
            <v>周平</v>
          </cell>
          <cell r="W1583" t="str">
            <v>木村　周平</v>
          </cell>
          <cell r="X1583">
            <v>31027</v>
          </cell>
          <cell r="Y1583">
            <v>38</v>
          </cell>
          <cell r="Z1583" t="str">
            <v>166-0001</v>
          </cell>
          <cell r="AA1583" t="str">
            <v>東京都</v>
          </cell>
          <cell r="AB1583" t="str">
            <v>杉並区阿佐谷北4-29-13</v>
          </cell>
          <cell r="AC1583" t="str">
            <v/>
          </cell>
          <cell r="AD1583" t="str">
            <v>050-5369-2411</v>
          </cell>
          <cell r="AE1583" t="str">
            <v>shu-kimura@itc-uc.co.jp</v>
          </cell>
          <cell r="AF1583" t="str">
            <v>伊藤忠アーバンコミュニティ株式会社</v>
          </cell>
          <cell r="AG1583" t="str">
            <v>リビングテナント部</v>
          </cell>
          <cell r="AH1583" t="str">
            <v>103-0011</v>
          </cell>
          <cell r="AI1583" t="str">
            <v>東京都</v>
          </cell>
          <cell r="AJ1583" t="str">
            <v>中央区日本橋大伝馬町1-4</v>
          </cell>
          <cell r="AK1583" t="str">
            <v>野村不動産日本橋大伝馬町ビル3階</v>
          </cell>
          <cell r="AL1583" t="str">
            <v>03-3662-5231</v>
          </cell>
          <cell r="AM1583" t="str">
            <v>④</v>
          </cell>
          <cell r="AN1583" t="str">
            <v>木村　周平</v>
          </cell>
          <cell r="AO1583">
            <v>1</v>
          </cell>
          <cell r="AP1583">
            <v>0</v>
          </cell>
          <cell r="AS1583" t="str">
            <v>一括</v>
          </cell>
          <cell r="BA1583">
            <v>40</v>
          </cell>
          <cell r="BB1583" t="str">
            <v>○</v>
          </cell>
          <cell r="BC1583" t="str">
            <v>221030911026</v>
          </cell>
          <cell r="BD1583">
            <v>45181</v>
          </cell>
          <cell r="BE1583">
            <v>45188</v>
          </cell>
          <cell r="BF1583">
            <v>45190</v>
          </cell>
          <cell r="BG1583" t="str">
            <v>9:30</v>
          </cell>
          <cell r="BH1583" t="str">
            <v>17:00</v>
          </cell>
          <cell r="BI1583" t="str">
            <v>9:00</v>
          </cell>
          <cell r="BJ1583" t="str">
            <v>17:10</v>
          </cell>
          <cell r="BK1583" t="str">
            <v/>
          </cell>
          <cell r="BL1583" t="str">
            <v/>
          </cell>
        </row>
        <row r="1584">
          <cell r="A1584" t="str">
            <v>23-1030911-027</v>
          </cell>
          <cell r="B1584">
            <v>45156</v>
          </cell>
          <cell r="C1584">
            <v>45159</v>
          </cell>
          <cell r="F1584" t="str">
            <v>1030911</v>
          </cell>
          <cell r="G1584" t="str">
            <v>027</v>
          </cell>
          <cell r="H1584">
            <v>3</v>
          </cell>
          <cell r="I1584" t="str">
            <v>東京(飯田橋)</v>
          </cell>
          <cell r="J1584" t="str">
            <v>飯田橋レインボービル</v>
          </cell>
          <cell r="K1584" t="str">
            <v>大会議室</v>
          </cell>
          <cell r="L1584">
            <v>45180</v>
          </cell>
          <cell r="M1584">
            <v>45181</v>
          </cell>
          <cell r="O1584" t="str">
            <v>東京(飯田橋)</v>
          </cell>
          <cell r="P1584" t="str">
            <v>一般</v>
          </cell>
          <cell r="Q1584">
            <v>1</v>
          </cell>
          <cell r="R1584" t="str">
            <v>カガワ</v>
          </cell>
          <cell r="S1584" t="str">
            <v>ショウイチ</v>
          </cell>
          <cell r="T1584" t="str">
            <v>カガワ　ショウイチ</v>
          </cell>
          <cell r="U1584" t="str">
            <v>香川</v>
          </cell>
          <cell r="V1584" t="str">
            <v>正一</v>
          </cell>
          <cell r="W1584" t="str">
            <v>香川　正一</v>
          </cell>
          <cell r="X1584">
            <v>24386</v>
          </cell>
          <cell r="Y1584">
            <v>56</v>
          </cell>
          <cell r="Z1584" t="str">
            <v>567-0817</v>
          </cell>
          <cell r="AA1584" t="str">
            <v>大阪府</v>
          </cell>
          <cell r="AB1584" t="str">
            <v>茨木市別院町7-34</v>
          </cell>
          <cell r="AC1584" t="str">
            <v>Lui ChanceⅢ 402</v>
          </cell>
          <cell r="AD1584" t="str">
            <v>080-2060-6066</v>
          </cell>
          <cell r="AE1584" t="str">
            <v>s-kagawa@itc-uc.co.jp</v>
          </cell>
          <cell r="AF1584" t="str">
            <v>伊藤忠アーバンコミュニティ株式会社</v>
          </cell>
          <cell r="AG1584" t="str">
            <v>西日本施工管理部</v>
          </cell>
          <cell r="AH1584" t="str">
            <v>541-0046</v>
          </cell>
          <cell r="AI1584" t="str">
            <v>大阪府</v>
          </cell>
          <cell r="AJ1584" t="str">
            <v>大阪市中央区平野町3丁目6-1</v>
          </cell>
          <cell r="AK1584" t="str">
            <v>あいおいニッセイ同和損保御堂筋ビル7階</v>
          </cell>
          <cell r="AL1584" t="str">
            <v>06-6231-1636</v>
          </cell>
          <cell r="AM1584" t="str">
            <v>⑥</v>
          </cell>
          <cell r="AN1584" t="str">
            <v>香川　正一</v>
          </cell>
          <cell r="AO1584">
            <v>1</v>
          </cell>
          <cell r="AP1584">
            <v>1</v>
          </cell>
          <cell r="AS1584" t="str">
            <v>一括</v>
          </cell>
          <cell r="BA1584">
            <v>40</v>
          </cell>
          <cell r="BB1584" t="str">
            <v>○</v>
          </cell>
          <cell r="BC1584" t="str">
            <v>221030911027</v>
          </cell>
          <cell r="BD1584">
            <v>45181</v>
          </cell>
          <cell r="BE1584">
            <v>45188</v>
          </cell>
          <cell r="BF1584">
            <v>45190</v>
          </cell>
          <cell r="BG1584" t="str">
            <v>9:30</v>
          </cell>
          <cell r="BH1584" t="str">
            <v>17:00</v>
          </cell>
          <cell r="BI1584" t="str">
            <v>9:00</v>
          </cell>
          <cell r="BJ1584" t="str">
            <v>17:10</v>
          </cell>
          <cell r="BK1584" t="str">
            <v/>
          </cell>
          <cell r="BL1584" t="str">
            <v/>
          </cell>
        </row>
        <row r="1585">
          <cell r="A1585" t="str">
            <v>23-1030911-028</v>
          </cell>
          <cell r="B1585">
            <v>45156</v>
          </cell>
          <cell r="C1585">
            <v>45159</v>
          </cell>
          <cell r="F1585" t="str">
            <v>1030911</v>
          </cell>
          <cell r="G1585" t="str">
            <v>028</v>
          </cell>
          <cell r="H1585">
            <v>3</v>
          </cell>
          <cell r="I1585" t="str">
            <v>東京(飯田橋)</v>
          </cell>
          <cell r="J1585" t="str">
            <v>飯田橋レインボービル</v>
          </cell>
          <cell r="K1585" t="str">
            <v>大会議室</v>
          </cell>
          <cell r="L1585">
            <v>45180</v>
          </cell>
          <cell r="M1585">
            <v>45181</v>
          </cell>
          <cell r="O1585" t="str">
            <v>東京(飯田橋）</v>
          </cell>
          <cell r="P1585" t="str">
            <v>一般</v>
          </cell>
          <cell r="Q1585">
            <v>1</v>
          </cell>
          <cell r="R1585" t="str">
            <v>タキセ</v>
          </cell>
          <cell r="S1585" t="str">
            <v>ヨシヒサ</v>
          </cell>
          <cell r="T1585" t="str">
            <v>タキセ　ヨシヒサ</v>
          </cell>
          <cell r="U1585" t="str">
            <v>滝瀬</v>
          </cell>
          <cell r="V1585" t="str">
            <v>佳久</v>
          </cell>
          <cell r="W1585" t="str">
            <v>滝瀬　佳久</v>
          </cell>
          <cell r="X1585">
            <v>27996</v>
          </cell>
          <cell r="Y1585">
            <v>46</v>
          </cell>
          <cell r="Z1585" t="str">
            <v>389-0111</v>
          </cell>
          <cell r="AA1585" t="str">
            <v>東京都</v>
          </cell>
          <cell r="AB1585" t="str">
            <v>北区西ヶ原4-12-10</v>
          </cell>
          <cell r="AC1585" t="str">
            <v/>
          </cell>
          <cell r="AD1585" t="str">
            <v>080-9512-1723</v>
          </cell>
          <cell r="AE1585" t="str">
            <v>y_takise@touei-densetsu.co.jp</v>
          </cell>
          <cell r="AF1585" t="str">
            <v>東栄電設工業株式会社</v>
          </cell>
          <cell r="AH1585" t="str">
            <v>114-0024</v>
          </cell>
          <cell r="AI1585" t="str">
            <v>東京都</v>
          </cell>
          <cell r="AJ1585" t="str">
            <v>北区西ヶ原3-11-33</v>
          </cell>
          <cell r="AK1585" t="str">
            <v/>
          </cell>
          <cell r="AL1585" t="str">
            <v>03-3910-3321</v>
          </cell>
          <cell r="AM1585" t="str">
            <v>①</v>
          </cell>
          <cell r="AN1585" t="str">
            <v>滝瀬　佳久</v>
          </cell>
          <cell r="AO1585">
            <v>1</v>
          </cell>
          <cell r="AP1585">
            <v>1</v>
          </cell>
          <cell r="AS1585" t="str">
            <v>三菱</v>
          </cell>
          <cell r="AT1585">
            <v>45173</v>
          </cell>
          <cell r="BA1585">
            <v>39</v>
          </cell>
          <cell r="BB1585" t="str">
            <v>○</v>
          </cell>
          <cell r="BC1585" t="str">
            <v>221030911028</v>
          </cell>
          <cell r="BD1585">
            <v>45181</v>
          </cell>
          <cell r="BE1585">
            <v>45188</v>
          </cell>
          <cell r="BF1585">
            <v>45190</v>
          </cell>
          <cell r="BG1585" t="str">
            <v>9:30</v>
          </cell>
          <cell r="BH1585" t="str">
            <v>17:00</v>
          </cell>
          <cell r="BI1585" t="str">
            <v>9:00</v>
          </cell>
          <cell r="BJ1585" t="str">
            <v>17:10</v>
          </cell>
          <cell r="BK1585" t="str">
            <v/>
          </cell>
          <cell r="BL1585" t="str">
            <v/>
          </cell>
        </row>
        <row r="1586">
          <cell r="A1586" t="str">
            <v>23-1030911-029</v>
          </cell>
          <cell r="B1586">
            <v>45161</v>
          </cell>
          <cell r="C1586">
            <v>45161</v>
          </cell>
          <cell r="F1586" t="str">
            <v>1030911</v>
          </cell>
          <cell r="G1586" t="str">
            <v>029</v>
          </cell>
          <cell r="H1586">
            <v>3</v>
          </cell>
          <cell r="I1586" t="str">
            <v>東京(飯田橋)</v>
          </cell>
          <cell r="J1586" t="str">
            <v>飯田橋レインボービル</v>
          </cell>
          <cell r="K1586" t="str">
            <v>大会議室</v>
          </cell>
          <cell r="L1586">
            <v>45180</v>
          </cell>
          <cell r="M1586">
            <v>45181</v>
          </cell>
          <cell r="O1586" t="str">
            <v>東京(飯田橋)</v>
          </cell>
          <cell r="P1586" t="str">
            <v>一般</v>
          </cell>
          <cell r="Q1586">
            <v>1</v>
          </cell>
          <cell r="R1586" t="str">
            <v>オオタニ</v>
          </cell>
          <cell r="S1586" t="str">
            <v>アキノリ</v>
          </cell>
          <cell r="T1586" t="str">
            <v>オオタニ　アキノリ</v>
          </cell>
          <cell r="U1586" t="str">
            <v>大谷</v>
          </cell>
          <cell r="V1586" t="str">
            <v>明典</v>
          </cell>
          <cell r="W1586" t="str">
            <v>大谷　明典</v>
          </cell>
          <cell r="X1586">
            <v>26245</v>
          </cell>
          <cell r="Y1586">
            <v>51</v>
          </cell>
          <cell r="Z1586" t="str">
            <v>158-0083</v>
          </cell>
          <cell r="AA1586" t="str">
            <v>東京都</v>
          </cell>
          <cell r="AB1586" t="str">
            <v>世田谷区奥沢1-62-8</v>
          </cell>
          <cell r="AC1586" t="str">
            <v>西田マンション301</v>
          </cell>
          <cell r="AD1586" t="str">
            <v>080-8983-3203</v>
          </cell>
          <cell r="AE1586" t="str">
            <v>a-otani@satake-japan.co.jp</v>
          </cell>
          <cell r="AF1586" t="str">
            <v>株式会社　サタケ</v>
          </cell>
          <cell r="AG1586" t="str">
            <v>東京本社</v>
          </cell>
          <cell r="AH1586" t="str">
            <v>101-0021</v>
          </cell>
          <cell r="AI1586" t="str">
            <v>東京都</v>
          </cell>
          <cell r="AJ1586" t="str">
            <v>千代田区外神田4-7-2</v>
          </cell>
          <cell r="AK1586" t="str">
            <v/>
          </cell>
          <cell r="AL1586" t="str">
            <v>03-6759-2989</v>
          </cell>
          <cell r="AM1586" t="str">
            <v>④</v>
          </cell>
          <cell r="AN1586" t="str">
            <v>大谷　明典</v>
          </cell>
          <cell r="AO1586">
            <v>1</v>
          </cell>
          <cell r="AP1586">
            <v>0</v>
          </cell>
          <cell r="AS1586" t="str">
            <v>三菱</v>
          </cell>
          <cell r="AT1586">
            <v>45163</v>
          </cell>
          <cell r="AV1586">
            <v>45161</v>
          </cell>
          <cell r="AW1586" t="str">
            <v>株式会社　サタケ</v>
          </cell>
          <cell r="AX1586" t="str">
            <v>御中</v>
          </cell>
          <cell r="AY1586">
            <v>45166</v>
          </cell>
          <cell r="BA1586">
            <v>39</v>
          </cell>
          <cell r="BB1586" t="str">
            <v>○</v>
          </cell>
          <cell r="BC1586" t="str">
            <v>221030911029</v>
          </cell>
          <cell r="BD1586">
            <v>45181</v>
          </cell>
          <cell r="BE1586">
            <v>45188</v>
          </cell>
          <cell r="BF1586">
            <v>45190</v>
          </cell>
          <cell r="BG1586" t="str">
            <v>9:30</v>
          </cell>
          <cell r="BH1586" t="str">
            <v>17:00</v>
          </cell>
          <cell r="BI1586" t="str">
            <v>9:00</v>
          </cell>
          <cell r="BJ1586" t="str">
            <v>17:10</v>
          </cell>
          <cell r="BK1586" t="str">
            <v/>
          </cell>
          <cell r="BL1586" t="str">
            <v/>
          </cell>
        </row>
        <row r="1587">
          <cell r="A1587" t="str">
            <v>23-1030911-030</v>
          </cell>
          <cell r="B1587">
            <v>45162</v>
          </cell>
          <cell r="C1587">
            <v>45162</v>
          </cell>
          <cell r="F1587" t="str">
            <v>1030911</v>
          </cell>
          <cell r="G1587" t="str">
            <v>030</v>
          </cell>
          <cell r="H1587">
            <v>3</v>
          </cell>
          <cell r="I1587" t="str">
            <v>東京(飯田橋)</v>
          </cell>
          <cell r="J1587" t="str">
            <v>飯田橋レインボービル</v>
          </cell>
          <cell r="K1587" t="str">
            <v>大会議室</v>
          </cell>
          <cell r="L1587">
            <v>45180</v>
          </cell>
          <cell r="M1587">
            <v>45181</v>
          </cell>
          <cell r="O1587" t="str">
            <v>東京(飯田橋)</v>
          </cell>
          <cell r="P1587" t="str">
            <v>一般</v>
          </cell>
          <cell r="Q1587">
            <v>1</v>
          </cell>
          <cell r="R1587" t="str">
            <v>ハセガワ</v>
          </cell>
          <cell r="S1587" t="str">
            <v>タクミ</v>
          </cell>
          <cell r="T1587" t="str">
            <v>ハセガワ　タクミ</v>
          </cell>
          <cell r="U1587" t="str">
            <v>長谷川</v>
          </cell>
          <cell r="V1587" t="str">
            <v>巧</v>
          </cell>
          <cell r="W1587" t="str">
            <v>長谷川　巧</v>
          </cell>
          <cell r="X1587">
            <v>27260</v>
          </cell>
          <cell r="Y1587">
            <v>49</v>
          </cell>
          <cell r="Z1587" t="str">
            <v>351-0112</v>
          </cell>
          <cell r="AA1587" t="str">
            <v>埼玉県</v>
          </cell>
          <cell r="AB1587" t="str">
            <v>和光市丸山台2-18-3</v>
          </cell>
          <cell r="AC1587" t="str">
            <v/>
          </cell>
          <cell r="AD1587" t="str">
            <v>090-4365-2368</v>
          </cell>
          <cell r="AE1587" t="str">
            <v>takumi8000＠gmail.com</v>
          </cell>
          <cell r="AF1587" t="str">
            <v>株式会社長谷川塗装店</v>
          </cell>
          <cell r="AH1587" t="str">
            <v>351-0112</v>
          </cell>
          <cell r="AI1587" t="str">
            <v>埼玉県</v>
          </cell>
          <cell r="AJ1587" t="str">
            <v>和光市丸山台2-18-3</v>
          </cell>
          <cell r="AK1587" t="str">
            <v/>
          </cell>
          <cell r="AL1587" t="str">
            <v>048-463-3674</v>
          </cell>
          <cell r="AM1587" t="str">
            <v>⑥</v>
          </cell>
          <cell r="AN1587" t="str">
            <v>長谷川　巧</v>
          </cell>
          <cell r="AO1587">
            <v>1</v>
          </cell>
          <cell r="AP1587">
            <v>0</v>
          </cell>
          <cell r="AS1587" t="str">
            <v>三菱</v>
          </cell>
          <cell r="AT1587">
            <v>45163</v>
          </cell>
          <cell r="BA1587">
            <v>35</v>
          </cell>
          <cell r="BB1587" t="str">
            <v>○</v>
          </cell>
          <cell r="BC1587" t="str">
            <v>221030911030</v>
          </cell>
          <cell r="BD1587">
            <v>45181</v>
          </cell>
          <cell r="BE1587">
            <v>45188</v>
          </cell>
          <cell r="BF1587">
            <v>45190</v>
          </cell>
          <cell r="BG1587" t="str">
            <v>9:30</v>
          </cell>
          <cell r="BH1587" t="str">
            <v>17:00</v>
          </cell>
          <cell r="BI1587" t="str">
            <v>9:00</v>
          </cell>
          <cell r="BJ1587" t="str">
            <v>17:10</v>
          </cell>
          <cell r="BK1587" t="str">
            <v/>
          </cell>
          <cell r="BL1587" t="str">
            <v/>
          </cell>
        </row>
        <row r="1588">
          <cell r="A1588" t="str">
            <v>23-1030911-031</v>
          </cell>
          <cell r="B1588">
            <v>45162</v>
          </cell>
          <cell r="C1588">
            <v>45162</v>
          </cell>
          <cell r="F1588" t="str">
            <v>1030911</v>
          </cell>
          <cell r="G1588" t="str">
            <v>031</v>
          </cell>
          <cell r="H1588">
            <v>3</v>
          </cell>
          <cell r="I1588" t="str">
            <v>東京(飯田橋)</v>
          </cell>
          <cell r="J1588" t="str">
            <v>飯田橋レインボービル</v>
          </cell>
          <cell r="K1588" t="str">
            <v>大会議室</v>
          </cell>
          <cell r="L1588">
            <v>45180</v>
          </cell>
          <cell r="M1588">
            <v>45181</v>
          </cell>
          <cell r="O1588" t="str">
            <v>東京(飯田橋)</v>
          </cell>
          <cell r="P1588" t="str">
            <v>一般</v>
          </cell>
          <cell r="Q1588">
            <v>1</v>
          </cell>
          <cell r="R1588" t="str">
            <v>コバヤシ</v>
          </cell>
          <cell r="S1588" t="str">
            <v>ダイスケ</v>
          </cell>
          <cell r="T1588" t="str">
            <v>コバヤシ　ダイスケ</v>
          </cell>
          <cell r="U1588" t="str">
            <v>小林</v>
          </cell>
          <cell r="V1588" t="str">
            <v>大輔</v>
          </cell>
          <cell r="W1588" t="str">
            <v>小林　大輔</v>
          </cell>
          <cell r="X1588">
            <v>30962</v>
          </cell>
          <cell r="Y1588">
            <v>39</v>
          </cell>
          <cell r="Z1588" t="str">
            <v>224-0015</v>
          </cell>
          <cell r="AA1588" t="str">
            <v>神奈川県</v>
          </cell>
          <cell r="AB1588" t="str">
            <v>横浜市都筑区牛久保西2-20-19</v>
          </cell>
          <cell r="AC1588" t="str">
            <v>スカイプラザ105</v>
          </cell>
          <cell r="AD1588" t="str">
            <v>080-8319-8551</v>
          </cell>
          <cell r="AE1588" t="str">
            <v>kobayashi.daisuke@panasonic-homes.com</v>
          </cell>
          <cell r="AF1588" t="str">
            <v>パナソニックリフォーム株式会社</v>
          </cell>
          <cell r="AG1588" t="str">
            <v>神奈川第一営業部</v>
          </cell>
          <cell r="AH1588" t="str">
            <v>221-0056</v>
          </cell>
          <cell r="AI1588" t="str">
            <v>神奈川県</v>
          </cell>
          <cell r="AJ1588" t="str">
            <v>横浜市神奈川区金港町3-1</v>
          </cell>
          <cell r="AK1588" t="str">
            <v>コンカード横浜16F</v>
          </cell>
          <cell r="AL1588" t="str">
            <v>045-441-8755</v>
          </cell>
          <cell r="AM1588" t="str">
            <v>①</v>
          </cell>
          <cell r="AN1588" t="str">
            <v>小林　大輔　</v>
          </cell>
          <cell r="AO1588">
            <v>0</v>
          </cell>
          <cell r="AP1588">
            <v>1</v>
          </cell>
          <cell r="AS1588" t="str">
            <v>一括</v>
          </cell>
          <cell r="BA1588">
            <v>38</v>
          </cell>
          <cell r="BB1588" t="str">
            <v>○</v>
          </cell>
          <cell r="BC1588" t="str">
            <v>221030911031</v>
          </cell>
          <cell r="BD1588">
            <v>45181</v>
          </cell>
          <cell r="BE1588">
            <v>45188</v>
          </cell>
          <cell r="BF1588">
            <v>45190</v>
          </cell>
          <cell r="BG1588" t="str">
            <v>9:30</v>
          </cell>
          <cell r="BH1588" t="str">
            <v>17:00</v>
          </cell>
          <cell r="BI1588" t="str">
            <v>9:00</v>
          </cell>
          <cell r="BJ1588" t="str">
            <v>17:10</v>
          </cell>
          <cell r="BK1588" t="str">
            <v/>
          </cell>
          <cell r="BL1588" t="str">
            <v/>
          </cell>
        </row>
        <row r="1589">
          <cell r="A1589" t="str">
            <v>23-1030911-032</v>
          </cell>
          <cell r="B1589">
            <v>45163</v>
          </cell>
          <cell r="C1589">
            <v>45166</v>
          </cell>
          <cell r="F1589" t="str">
            <v>1030911</v>
          </cell>
          <cell r="G1589" t="str">
            <v>032</v>
          </cell>
          <cell r="H1589">
            <v>3</v>
          </cell>
          <cell r="I1589" t="str">
            <v>東京(飯田橋)</v>
          </cell>
          <cell r="J1589" t="str">
            <v>飯田橋レインボービル</v>
          </cell>
          <cell r="K1589" t="str">
            <v>大会議室</v>
          </cell>
          <cell r="L1589">
            <v>45180</v>
          </cell>
          <cell r="M1589">
            <v>45181</v>
          </cell>
          <cell r="O1589" t="str">
            <v>東京(飯田橋）</v>
          </cell>
          <cell r="P1589" t="str">
            <v>一般</v>
          </cell>
          <cell r="Q1589">
            <v>1</v>
          </cell>
          <cell r="R1589" t="str">
            <v>イノマタ</v>
          </cell>
          <cell r="S1589" t="str">
            <v>アキフミ</v>
          </cell>
          <cell r="T1589" t="str">
            <v>イノマタ　アキフミ</v>
          </cell>
          <cell r="U1589" t="str">
            <v>猪俣</v>
          </cell>
          <cell r="V1589" t="str">
            <v>亮史</v>
          </cell>
          <cell r="W1589" t="str">
            <v>猪俣　亮史</v>
          </cell>
          <cell r="X1589">
            <v>27963</v>
          </cell>
          <cell r="Y1589">
            <v>48</v>
          </cell>
          <cell r="Z1589" t="str">
            <v>231-0033</v>
          </cell>
          <cell r="AA1589" t="str">
            <v>神奈川県</v>
          </cell>
          <cell r="AB1589" t="str">
            <v>横浜市中区長者町2丁目6-1</v>
          </cell>
          <cell r="AC1589" t="str">
            <v>ライフレビュー横濱関内スクエアⅡ-806号室</v>
          </cell>
          <cell r="AD1589" t="str">
            <v>090-5678-3034</v>
          </cell>
          <cell r="AE1589" t="str">
            <v>inomata.akifumi@panasonic-homes.com</v>
          </cell>
          <cell r="AF1589" t="str">
            <v>パナソニックリフォーム株式会社</v>
          </cell>
          <cell r="AG1589" t="str">
            <v>神奈川支社 神奈川第二営業部</v>
          </cell>
          <cell r="AH1589" t="str">
            <v>221-0056</v>
          </cell>
          <cell r="AI1589" t="str">
            <v>神奈川県</v>
          </cell>
          <cell r="AJ1589" t="str">
            <v>横浜市神奈川区金港町3-1</v>
          </cell>
          <cell r="AK1589" t="str">
            <v>コンカード横浜16階</v>
          </cell>
          <cell r="AL1589" t="str">
            <v>045-441-8733</v>
          </cell>
          <cell r="AM1589" t="str">
            <v>⑥</v>
          </cell>
          <cell r="AN1589" t="str">
            <v>猪俣　亮史</v>
          </cell>
          <cell r="AO1589">
            <v>0</v>
          </cell>
          <cell r="AP1589">
            <v>1</v>
          </cell>
          <cell r="AS1589" t="str">
            <v>一括</v>
          </cell>
          <cell r="BA1589">
            <v>39</v>
          </cell>
          <cell r="BB1589" t="str">
            <v>○</v>
          </cell>
          <cell r="BC1589" t="str">
            <v>221030911032</v>
          </cell>
          <cell r="BD1589">
            <v>45181</v>
          </cell>
          <cell r="BE1589">
            <v>45188</v>
          </cell>
          <cell r="BF1589">
            <v>45190</v>
          </cell>
          <cell r="BG1589" t="str">
            <v>9:30</v>
          </cell>
          <cell r="BH1589" t="str">
            <v>17:00</v>
          </cell>
          <cell r="BI1589" t="str">
            <v>9:00</v>
          </cell>
          <cell r="BJ1589" t="str">
            <v>17:10</v>
          </cell>
          <cell r="BK1589" t="str">
            <v/>
          </cell>
          <cell r="BL1589" t="str">
            <v/>
          </cell>
        </row>
        <row r="1590">
          <cell r="A1590" t="str">
            <v>日程変更</v>
          </cell>
          <cell r="B1590">
            <v>45166</v>
          </cell>
          <cell r="C1590">
            <v>45166</v>
          </cell>
          <cell r="F1590" t="str">
            <v>1030911</v>
          </cell>
          <cell r="G1590" t="str">
            <v>033</v>
          </cell>
          <cell r="H1590">
            <v>3</v>
          </cell>
          <cell r="I1590" t="str">
            <v>東京(飯田橋)</v>
          </cell>
          <cell r="J1590" t="str">
            <v>飯田橋レインボービル</v>
          </cell>
          <cell r="K1590" t="str">
            <v>大会議室</v>
          </cell>
          <cell r="L1590">
            <v>45180</v>
          </cell>
          <cell r="M1590">
            <v>45181</v>
          </cell>
          <cell r="O1590" t="str">
            <v>東京(飯田橋)</v>
          </cell>
          <cell r="P1590" t="str">
            <v>一般</v>
          </cell>
          <cell r="Q1590">
            <v>1</v>
          </cell>
          <cell r="R1590" t="str">
            <v>イワモト</v>
          </cell>
          <cell r="S1590" t="str">
            <v>サオリ</v>
          </cell>
          <cell r="T1590" t="str">
            <v>イワモト　サオリ</v>
          </cell>
          <cell r="U1590" t="str">
            <v>岩本</v>
          </cell>
          <cell r="V1590" t="str">
            <v>左緒里</v>
          </cell>
          <cell r="W1590" t="str">
            <v>岩本　左緒里</v>
          </cell>
          <cell r="X1590">
            <v>25470</v>
          </cell>
          <cell r="Y1590">
            <v>53</v>
          </cell>
          <cell r="Z1590" t="str">
            <v>221-0865</v>
          </cell>
          <cell r="AA1590" t="str">
            <v>神奈川県</v>
          </cell>
          <cell r="AB1590" t="str">
            <v>横浜市神奈川区片倉2‐67‐10</v>
          </cell>
          <cell r="AC1590" t="str">
            <v>三ッ沢上町パークホームズ弐番館201</v>
          </cell>
          <cell r="AD1590" t="str">
            <v>080-8349-8006</v>
          </cell>
          <cell r="AE1590" t="str">
            <v>iwamoto.saori@panasonic-homes.com</v>
          </cell>
          <cell r="AF1590" t="str">
            <v>パナソニックリフォーム株式会社</v>
          </cell>
          <cell r="AG1590" t="str">
            <v>神奈川第二営業部</v>
          </cell>
          <cell r="AH1590" t="str">
            <v>221-0056</v>
          </cell>
          <cell r="AI1590" t="str">
            <v>神奈川県</v>
          </cell>
          <cell r="AJ1590" t="str">
            <v>横浜市神奈川区金港町3-1</v>
          </cell>
          <cell r="AK1590" t="str">
            <v>コンカード横浜16階</v>
          </cell>
          <cell r="AL1590" t="str">
            <v>045-441-8755</v>
          </cell>
          <cell r="AM1590" t="str">
            <v>⑥</v>
          </cell>
          <cell r="AN1590" t="str">
            <v>岩本　左緒里</v>
          </cell>
          <cell r="AO1590">
            <v>1</v>
          </cell>
          <cell r="AP1590">
            <v>1</v>
          </cell>
          <cell r="AS1590" t="str">
            <v>一括</v>
          </cell>
          <cell r="BA1590" t="str">
            <v/>
          </cell>
          <cell r="BB1590" t="str">
            <v/>
          </cell>
          <cell r="BC1590" t="str">
            <v/>
          </cell>
          <cell r="BD1590" t="str">
            <v/>
          </cell>
          <cell r="BE1590" t="str">
            <v/>
          </cell>
          <cell r="BF1590" t="str">
            <v/>
          </cell>
          <cell r="BG1590" t="str">
            <v>9:30</v>
          </cell>
          <cell r="BH1590" t="str">
            <v>17:00</v>
          </cell>
          <cell r="BI1590" t="str">
            <v>9:00</v>
          </cell>
          <cell r="BJ1590" t="str">
            <v>17:10</v>
          </cell>
          <cell r="BK1590" t="str">
            <v/>
          </cell>
          <cell r="BL1590" t="str">
            <v/>
          </cell>
        </row>
        <row r="1591">
          <cell r="A1591" t="str">
            <v>23-1030911-034</v>
          </cell>
          <cell r="B1591">
            <v>45168</v>
          </cell>
          <cell r="C1591">
            <v>45168</v>
          </cell>
          <cell r="F1591" t="str">
            <v>1030911</v>
          </cell>
          <cell r="G1591" t="str">
            <v>034</v>
          </cell>
          <cell r="H1591">
            <v>3</v>
          </cell>
          <cell r="I1591" t="str">
            <v>東京(飯田橋)</v>
          </cell>
          <cell r="J1591" t="str">
            <v>飯田橋レインボービル</v>
          </cell>
          <cell r="K1591" t="str">
            <v>大会議室</v>
          </cell>
          <cell r="L1591">
            <v>45180</v>
          </cell>
          <cell r="M1591">
            <v>45181</v>
          </cell>
          <cell r="O1591" t="str">
            <v>東京(飯田橋)</v>
          </cell>
          <cell r="P1591" t="str">
            <v>一般</v>
          </cell>
          <cell r="Q1591">
            <v>1</v>
          </cell>
          <cell r="R1591" t="str">
            <v>マツオ</v>
          </cell>
          <cell r="S1591" t="str">
            <v>カズヒコ</v>
          </cell>
          <cell r="T1591" t="str">
            <v>マツオ　カズヒコ</v>
          </cell>
          <cell r="U1591" t="str">
            <v>松尾</v>
          </cell>
          <cell r="V1591" t="str">
            <v>和彦</v>
          </cell>
          <cell r="W1591" t="str">
            <v>松尾　和彦</v>
          </cell>
          <cell r="X1591">
            <v>25242</v>
          </cell>
          <cell r="Y1591">
            <v>55</v>
          </cell>
          <cell r="Z1591" t="str">
            <v>350-1306</v>
          </cell>
          <cell r="AA1591" t="str">
            <v>埼玉県</v>
          </cell>
          <cell r="AB1591" t="str">
            <v>狭山市富士見1-10-46-1</v>
          </cell>
          <cell r="AD1591" t="str">
            <v>080-3488-7563</v>
          </cell>
          <cell r="AE1591" t="str">
            <v>k.matsuo@saisei.tv</v>
          </cell>
          <cell r="AF1591" t="str">
            <v>株式会社　埼 玉 成 光</v>
          </cell>
          <cell r="AH1591" t="str">
            <v>350-1301</v>
          </cell>
          <cell r="AI1591" t="str">
            <v>埼玉県</v>
          </cell>
          <cell r="AJ1591" t="str">
            <v>狭山市青柳194-1</v>
          </cell>
          <cell r="AL1591" t="str">
            <v>04-2953-9718</v>
          </cell>
          <cell r="AM1591" t="str">
            <v>⑥</v>
          </cell>
          <cell r="AN1591" t="str">
            <v>松尾　和彦</v>
          </cell>
          <cell r="AO1591">
            <v>0</v>
          </cell>
          <cell r="AP1591">
            <v>0</v>
          </cell>
          <cell r="AS1591" t="str">
            <v>三菱</v>
          </cell>
          <cell r="AT1591">
            <v>45169</v>
          </cell>
          <cell r="BA1591">
            <v>40</v>
          </cell>
          <cell r="BB1591" t="str">
            <v>○</v>
          </cell>
          <cell r="BC1591" t="str">
            <v>221030911034</v>
          </cell>
          <cell r="BD1591">
            <v>45181</v>
          </cell>
          <cell r="BE1591">
            <v>45188</v>
          </cell>
          <cell r="BF1591">
            <v>45190</v>
          </cell>
          <cell r="BG1591" t="str">
            <v>9:30</v>
          </cell>
          <cell r="BH1591" t="str">
            <v>17:00</v>
          </cell>
          <cell r="BI1591" t="str">
            <v>9:00</v>
          </cell>
          <cell r="BJ1591" t="str">
            <v>17:10</v>
          </cell>
          <cell r="BK1591" t="str">
            <v/>
          </cell>
          <cell r="BL1591" t="str">
            <v/>
          </cell>
        </row>
        <row r="1592">
          <cell r="A1592" t="str">
            <v>23-1030911-035</v>
          </cell>
          <cell r="B1592">
            <v>45167</v>
          </cell>
          <cell r="C1592">
            <v>45168</v>
          </cell>
          <cell r="F1592" t="str">
            <v>1030911</v>
          </cell>
          <cell r="G1592" t="str">
            <v>035</v>
          </cell>
          <cell r="H1592">
            <v>3</v>
          </cell>
          <cell r="I1592" t="str">
            <v>東京(飯田橋)</v>
          </cell>
          <cell r="J1592" t="str">
            <v>飯田橋レインボービル</v>
          </cell>
          <cell r="K1592" t="str">
            <v>大会議室</v>
          </cell>
          <cell r="L1592">
            <v>45180</v>
          </cell>
          <cell r="M1592">
            <v>45181</v>
          </cell>
          <cell r="O1592" t="str">
            <v>東京(飯田橋)</v>
          </cell>
          <cell r="P1592" t="str">
            <v>一般</v>
          </cell>
          <cell r="Q1592">
            <v>1</v>
          </cell>
          <cell r="R1592" t="str">
            <v>サイトウ</v>
          </cell>
          <cell r="S1592" t="str">
            <v>ミユキ</v>
          </cell>
          <cell r="T1592" t="str">
            <v>サイトウ　ミユキ</v>
          </cell>
          <cell r="U1592" t="str">
            <v>齊藤</v>
          </cell>
          <cell r="V1592" t="str">
            <v>未友紀</v>
          </cell>
          <cell r="W1592" t="str">
            <v>齊藤　未友紀</v>
          </cell>
          <cell r="X1592">
            <v>33209</v>
          </cell>
          <cell r="Y1592">
            <v>32</v>
          </cell>
          <cell r="Z1592" t="str">
            <v>272-0822</v>
          </cell>
          <cell r="AA1592" t="str">
            <v>千葉県</v>
          </cell>
          <cell r="AB1592" t="str">
            <v>市川市宮久保3-35-5</v>
          </cell>
          <cell r="AC1592" t="str">
            <v>ロイヤルガーデン本八幡ブランシャトー207</v>
          </cell>
          <cell r="AD1592" t="str">
            <v>070-7817-4216</v>
          </cell>
          <cell r="AE1592" t="str">
            <v>saito.miyuki@panasonic-homes.com</v>
          </cell>
          <cell r="AF1592" t="str">
            <v>パナソニックリフォーム株式会社</v>
          </cell>
          <cell r="AG1592" t="str">
            <v>関東支社  千葉営業部</v>
          </cell>
          <cell r="AH1592" t="str">
            <v>270-0032</v>
          </cell>
          <cell r="AI1592" t="str">
            <v>千葉県</v>
          </cell>
          <cell r="AJ1592" t="str">
            <v>松戸市新松戸北1-12-4</v>
          </cell>
          <cell r="AK1592" t="str">
            <v/>
          </cell>
          <cell r="AL1592" t="str">
            <v>047-340-2177</v>
          </cell>
          <cell r="AM1592" t="str">
            <v>②</v>
          </cell>
          <cell r="AN1592" t="str">
            <v>齊藤　未友紀</v>
          </cell>
          <cell r="AO1592">
            <v>1</v>
          </cell>
          <cell r="AP1592">
            <v>1</v>
          </cell>
          <cell r="AS1592" t="str">
            <v>一括</v>
          </cell>
          <cell r="BA1592">
            <v>38</v>
          </cell>
          <cell r="BB1592" t="str">
            <v>○</v>
          </cell>
          <cell r="BC1592" t="str">
            <v>221030911035</v>
          </cell>
          <cell r="BD1592">
            <v>45181</v>
          </cell>
          <cell r="BE1592">
            <v>45188</v>
          </cell>
          <cell r="BF1592">
            <v>45190</v>
          </cell>
          <cell r="BG1592" t="str">
            <v>9:30</v>
          </cell>
          <cell r="BH1592" t="str">
            <v>17:00</v>
          </cell>
          <cell r="BI1592" t="str">
            <v>9:00</v>
          </cell>
          <cell r="BJ1592" t="str">
            <v>17:10</v>
          </cell>
          <cell r="BK1592" t="str">
            <v/>
          </cell>
          <cell r="BL1592" t="str">
            <v/>
          </cell>
        </row>
        <row r="1593">
          <cell r="A1593" t="str">
            <v>23-1030911-036</v>
          </cell>
          <cell r="B1593">
            <v>45169</v>
          </cell>
          <cell r="C1593">
            <v>45170</v>
          </cell>
          <cell r="F1593" t="str">
            <v>1030911</v>
          </cell>
          <cell r="G1593" t="str">
            <v>036</v>
          </cell>
          <cell r="H1593">
            <v>3</v>
          </cell>
          <cell r="I1593" t="str">
            <v>東京(飯田橋)</v>
          </cell>
          <cell r="J1593" t="str">
            <v>飯田橋レインボービル</v>
          </cell>
          <cell r="K1593" t="str">
            <v>大会議室</v>
          </cell>
          <cell r="L1593">
            <v>45180</v>
          </cell>
          <cell r="M1593">
            <v>45181</v>
          </cell>
          <cell r="O1593" t="str">
            <v>東京(飯田橋)</v>
          </cell>
          <cell r="P1593" t="str">
            <v>一般</v>
          </cell>
          <cell r="Q1593">
            <v>1</v>
          </cell>
          <cell r="R1593" t="str">
            <v>タケイ</v>
          </cell>
          <cell r="S1593" t="str">
            <v>ヒロシ</v>
          </cell>
          <cell r="T1593" t="str">
            <v>タケイ　ヒロシ</v>
          </cell>
          <cell r="U1593" t="str">
            <v>竹井</v>
          </cell>
          <cell r="V1593" t="str">
            <v>浩</v>
          </cell>
          <cell r="W1593" t="str">
            <v>竹井　浩</v>
          </cell>
          <cell r="X1593">
            <v>26511</v>
          </cell>
          <cell r="Y1593">
            <v>51</v>
          </cell>
          <cell r="Z1593" t="str">
            <v>176-0012</v>
          </cell>
          <cell r="AA1593" t="str">
            <v>東京都</v>
          </cell>
          <cell r="AB1593" t="str">
            <v>練馬区豊玉北1-2-13</v>
          </cell>
          <cell r="AC1593" t="str">
            <v/>
          </cell>
          <cell r="AD1593" t="str">
            <v>080-3620-9440</v>
          </cell>
          <cell r="AE1593" t="str">
            <v>hirosi112211@yahoo.co.jp</v>
          </cell>
          <cell r="AF1593" t="str">
            <v>エーコー総建株式会社</v>
          </cell>
          <cell r="AH1593" t="str">
            <v>165-0023</v>
          </cell>
          <cell r="AI1593" t="str">
            <v>東京都</v>
          </cell>
          <cell r="AJ1593" t="str">
            <v>中野区江原町3-34-1</v>
          </cell>
          <cell r="AK1593" t="str">
            <v/>
          </cell>
          <cell r="AL1593" t="str">
            <v>03-3565-0971</v>
          </cell>
          <cell r="AM1593" t="str">
            <v>⑥</v>
          </cell>
          <cell r="AN1593" t="str">
            <v>竹井　浩</v>
          </cell>
          <cell r="AO1593">
            <v>1</v>
          </cell>
          <cell r="AP1593">
            <v>1</v>
          </cell>
          <cell r="AS1593" t="str">
            <v>三菱</v>
          </cell>
          <cell r="AT1593">
            <v>45174</v>
          </cell>
          <cell r="BA1593">
            <v>36</v>
          </cell>
          <cell r="BB1593" t="str">
            <v>○</v>
          </cell>
          <cell r="BC1593" t="str">
            <v>221030911036</v>
          </cell>
          <cell r="BD1593">
            <v>45181</v>
          </cell>
          <cell r="BE1593">
            <v>45188</v>
          </cell>
          <cell r="BF1593">
            <v>45190</v>
          </cell>
          <cell r="BG1593" t="str">
            <v>9:30</v>
          </cell>
          <cell r="BH1593" t="str">
            <v>17:00</v>
          </cell>
          <cell r="BI1593" t="str">
            <v>9:00</v>
          </cell>
          <cell r="BJ1593" t="str">
            <v>17:10</v>
          </cell>
          <cell r="BK1593" t="str">
            <v/>
          </cell>
          <cell r="BL1593" t="str">
            <v/>
          </cell>
        </row>
        <row r="1594">
          <cell r="A1594" t="str">
            <v>23-1030911-037</v>
          </cell>
          <cell r="B1594">
            <v>45170</v>
          </cell>
          <cell r="C1594">
            <v>45170</v>
          </cell>
          <cell r="F1594" t="str">
            <v>1030911</v>
          </cell>
          <cell r="G1594" t="str">
            <v>037</v>
          </cell>
          <cell r="H1594">
            <v>3</v>
          </cell>
          <cell r="I1594" t="str">
            <v>東京(飯田橋)</v>
          </cell>
          <cell r="J1594" t="str">
            <v>飯田橋レインボービル</v>
          </cell>
          <cell r="K1594" t="str">
            <v>大会議室</v>
          </cell>
          <cell r="L1594">
            <v>45180</v>
          </cell>
          <cell r="M1594">
            <v>45181</v>
          </cell>
          <cell r="O1594" t="str">
            <v>東京(飯田橋)</v>
          </cell>
          <cell r="P1594" t="str">
            <v>一般</v>
          </cell>
          <cell r="Q1594">
            <v>1</v>
          </cell>
          <cell r="R1594" t="str">
            <v>ホシノ</v>
          </cell>
          <cell r="S1594" t="str">
            <v>シュンペイ</v>
          </cell>
          <cell r="T1594" t="str">
            <v>ホシノ　シュンペイ</v>
          </cell>
          <cell r="U1594" t="str">
            <v>星野</v>
          </cell>
          <cell r="V1594" t="str">
            <v>峻平</v>
          </cell>
          <cell r="W1594" t="str">
            <v>星野　峻平</v>
          </cell>
          <cell r="X1594">
            <v>34903</v>
          </cell>
          <cell r="Y1594">
            <v>29</v>
          </cell>
          <cell r="Z1594" t="str">
            <v>950-0832</v>
          </cell>
          <cell r="AA1594" t="str">
            <v>新潟県</v>
          </cell>
          <cell r="AB1594" t="str">
            <v>新潟市東区下場新町3-5</v>
          </cell>
          <cell r="AD1594" t="str">
            <v>080-9939-1250</v>
          </cell>
          <cell r="AE1594" t="str">
            <v>hoshino.shumpei@panasonic-homes.com</v>
          </cell>
          <cell r="AF1594" t="str">
            <v>パナソニックリフォーム株式会社</v>
          </cell>
          <cell r="AG1594" t="str">
            <v>埼玉・新潟営業部</v>
          </cell>
          <cell r="AH1594" t="str">
            <v>950-0973</v>
          </cell>
          <cell r="AI1594" t="str">
            <v>新潟県</v>
          </cell>
          <cell r="AJ1594" t="str">
            <v>新潟市中央区上近江2-1-15</v>
          </cell>
          <cell r="AL1594" t="str">
            <v>025-288-3730</v>
          </cell>
          <cell r="AM1594" t="str">
            <v>①</v>
          </cell>
          <cell r="AN1594" t="str">
            <v>星野　　峻平</v>
          </cell>
          <cell r="AO1594">
            <v>1</v>
          </cell>
          <cell r="AP1594">
            <v>1</v>
          </cell>
          <cell r="AS1594" t="str">
            <v>一括</v>
          </cell>
          <cell r="BA1594">
            <v>37</v>
          </cell>
          <cell r="BB1594" t="str">
            <v>○</v>
          </cell>
          <cell r="BC1594" t="str">
            <v>221030911037</v>
          </cell>
          <cell r="BD1594">
            <v>45181</v>
          </cell>
          <cell r="BE1594">
            <v>45188</v>
          </cell>
          <cell r="BF1594">
            <v>45190</v>
          </cell>
          <cell r="BG1594" t="str">
            <v>9:30</v>
          </cell>
          <cell r="BH1594" t="str">
            <v>17:00</v>
          </cell>
          <cell r="BI1594" t="str">
            <v>9:00</v>
          </cell>
          <cell r="BJ1594" t="str">
            <v>17:10</v>
          </cell>
          <cell r="BK1594" t="str">
            <v/>
          </cell>
          <cell r="BL1594" t="str">
            <v/>
          </cell>
        </row>
        <row r="1595">
          <cell r="A1595" t="str">
            <v>23-1030911-038</v>
          </cell>
          <cell r="B1595">
            <v>45170</v>
          </cell>
          <cell r="C1595">
            <v>45170</v>
          </cell>
          <cell r="F1595" t="str">
            <v>1030911</v>
          </cell>
          <cell r="G1595" t="str">
            <v>038</v>
          </cell>
          <cell r="H1595">
            <v>3</v>
          </cell>
          <cell r="I1595" t="str">
            <v>東京(飯田橋)</v>
          </cell>
          <cell r="J1595" t="str">
            <v>飯田橋レインボービル</v>
          </cell>
          <cell r="K1595" t="str">
            <v>大会議室</v>
          </cell>
          <cell r="L1595">
            <v>45180</v>
          </cell>
          <cell r="M1595">
            <v>45181</v>
          </cell>
          <cell r="O1595" t="str">
            <v>東京(飯田橋)</v>
          </cell>
          <cell r="P1595" t="str">
            <v>一般</v>
          </cell>
          <cell r="Q1595">
            <v>1</v>
          </cell>
          <cell r="R1595" t="str">
            <v>ホリウチ</v>
          </cell>
          <cell r="S1595" t="str">
            <v>ヤスアキ</v>
          </cell>
          <cell r="T1595" t="str">
            <v>ホリウチ　ヤスアキ</v>
          </cell>
          <cell r="U1595" t="str">
            <v>堀内</v>
          </cell>
          <cell r="V1595" t="str">
            <v>靖明</v>
          </cell>
          <cell r="W1595" t="str">
            <v>堀内　靖明</v>
          </cell>
          <cell r="X1595">
            <v>28529</v>
          </cell>
          <cell r="Y1595">
            <v>46</v>
          </cell>
          <cell r="Z1595" t="str">
            <v>350-1106</v>
          </cell>
          <cell r="AA1595" t="str">
            <v>埼玉県</v>
          </cell>
          <cell r="AB1595" t="str">
            <v>川越市小室593-7</v>
          </cell>
          <cell r="AD1595" t="str">
            <v>090-6507-5373</v>
          </cell>
          <cell r="AE1595" t="str">
            <v>y.horiuchi@lizon.co.jp</v>
          </cell>
          <cell r="AF1595" t="str">
            <v>株式会社リゾン</v>
          </cell>
          <cell r="AG1595" t="str">
            <v>南エリアルームデザイン課</v>
          </cell>
          <cell r="AH1595" t="str">
            <v>351-0112</v>
          </cell>
          <cell r="AI1595" t="str">
            <v>埼玉県</v>
          </cell>
          <cell r="AJ1595" t="str">
            <v>和光市丸山台1-10-4 2F</v>
          </cell>
          <cell r="AL1595" t="str">
            <v>048-469-5211</v>
          </cell>
          <cell r="AM1595" t="str">
            <v>①</v>
          </cell>
          <cell r="AN1595" t="str">
            <v>堀内　靖明</v>
          </cell>
          <cell r="AO1595">
            <v>1</v>
          </cell>
          <cell r="AP1595">
            <v>1</v>
          </cell>
          <cell r="AS1595" t="str">
            <v>三菱</v>
          </cell>
          <cell r="AT1595">
            <v>45169</v>
          </cell>
          <cell r="BA1595">
            <v>39</v>
          </cell>
          <cell r="BB1595" t="str">
            <v>○</v>
          </cell>
          <cell r="BC1595" t="str">
            <v>221030911038</v>
          </cell>
          <cell r="BD1595">
            <v>45181</v>
          </cell>
          <cell r="BE1595">
            <v>45188</v>
          </cell>
          <cell r="BF1595">
            <v>45190</v>
          </cell>
          <cell r="BG1595" t="str">
            <v>9:30</v>
          </cell>
          <cell r="BH1595" t="str">
            <v>17:00</v>
          </cell>
          <cell r="BI1595" t="str">
            <v>9:00</v>
          </cell>
          <cell r="BJ1595" t="str">
            <v>17:10</v>
          </cell>
          <cell r="BK1595" t="str">
            <v/>
          </cell>
          <cell r="BL1595" t="str">
            <v/>
          </cell>
        </row>
        <row r="1596">
          <cell r="A1596" t="str">
            <v>23-1030911-039</v>
          </cell>
          <cell r="B1596">
            <v>45170</v>
          </cell>
          <cell r="C1596">
            <v>45170</v>
          </cell>
          <cell r="F1596" t="str">
            <v>1030911</v>
          </cell>
          <cell r="G1596" t="str">
            <v>039</v>
          </cell>
          <cell r="H1596">
            <v>3</v>
          </cell>
          <cell r="I1596" t="str">
            <v>東京(飯田橋)</v>
          </cell>
          <cell r="J1596" t="str">
            <v>飯田橋レインボービル</v>
          </cell>
          <cell r="K1596" t="str">
            <v>大会議室</v>
          </cell>
          <cell r="L1596">
            <v>45180</v>
          </cell>
          <cell r="M1596">
            <v>45181</v>
          </cell>
          <cell r="O1596" t="str">
            <v>東京(飯田橋)</v>
          </cell>
          <cell r="P1596" t="str">
            <v>一般</v>
          </cell>
          <cell r="Q1596">
            <v>1</v>
          </cell>
          <cell r="R1596" t="str">
            <v>ムカイ</v>
          </cell>
          <cell r="S1596" t="str">
            <v>チカコ</v>
          </cell>
          <cell r="T1596" t="str">
            <v>ムカイ　チカコ</v>
          </cell>
          <cell r="U1596" t="str">
            <v>迎</v>
          </cell>
          <cell r="V1596" t="str">
            <v>智佳子</v>
          </cell>
          <cell r="W1596" t="str">
            <v>迎　智佳子</v>
          </cell>
          <cell r="X1596">
            <v>34151</v>
          </cell>
          <cell r="Y1596">
            <v>30</v>
          </cell>
          <cell r="Z1596" t="str">
            <v>114-0023</v>
          </cell>
          <cell r="AA1596" t="str">
            <v>東京都</v>
          </cell>
          <cell r="AB1596" t="str">
            <v>北区滝野川6-62-1</v>
          </cell>
          <cell r="AC1596" t="str">
            <v>ﾗｲｵﾝｽﾞｽﾃｰｼｮﾝﾌﾟﾗｻﾞ板橋滝野川1102号室</v>
          </cell>
          <cell r="AD1596" t="str">
            <v>070-1504-2244</v>
          </cell>
          <cell r="AE1596" t="str">
            <v>mukai.chikako@panasonic-homes.com</v>
          </cell>
          <cell r="AF1596" t="str">
            <v>パナソニックリフォーム株式会社</v>
          </cell>
          <cell r="AG1596" t="str">
            <v>東部支社
埼玉・新潟営業部</v>
          </cell>
          <cell r="AH1596" t="str">
            <v>331-0812</v>
          </cell>
          <cell r="AI1596" t="str">
            <v>埼玉県</v>
          </cell>
          <cell r="AJ1596" t="str">
            <v>さいたま市西区宮原町2-14</v>
          </cell>
          <cell r="AK1596" t="str">
            <v>KKビル　2階</v>
          </cell>
          <cell r="AL1596" t="str">
            <v>048-651-6449</v>
          </cell>
          <cell r="AM1596" t="str">
            <v>①</v>
          </cell>
          <cell r="AN1596" t="str">
            <v>迎　智佳子</v>
          </cell>
          <cell r="AO1596">
            <v>1</v>
          </cell>
          <cell r="AP1596">
            <v>1</v>
          </cell>
          <cell r="AS1596" t="str">
            <v>一括</v>
          </cell>
          <cell r="BA1596">
            <v>38</v>
          </cell>
          <cell r="BB1596" t="str">
            <v>○</v>
          </cell>
          <cell r="BC1596" t="str">
            <v>221030911039</v>
          </cell>
          <cell r="BD1596">
            <v>45181</v>
          </cell>
          <cell r="BE1596">
            <v>45188</v>
          </cell>
          <cell r="BF1596">
            <v>45190</v>
          </cell>
          <cell r="BG1596" t="str">
            <v>9:30</v>
          </cell>
          <cell r="BH1596" t="str">
            <v>17:00</v>
          </cell>
          <cell r="BI1596" t="str">
            <v>9:00</v>
          </cell>
          <cell r="BJ1596" t="str">
            <v>17:10</v>
          </cell>
          <cell r="BK1596" t="str">
            <v/>
          </cell>
          <cell r="BL1596" t="str">
            <v/>
          </cell>
        </row>
        <row r="1597">
          <cell r="A1597" t="str">
            <v>23-1030911-040</v>
          </cell>
          <cell r="B1597">
            <v>45171</v>
          </cell>
          <cell r="C1597">
            <v>45173</v>
          </cell>
          <cell r="F1597" t="str">
            <v>1030911</v>
          </cell>
          <cell r="G1597" t="str">
            <v>040</v>
          </cell>
          <cell r="H1597">
            <v>3</v>
          </cell>
          <cell r="I1597" t="str">
            <v>東京(飯田橋)</v>
          </cell>
          <cell r="J1597" t="str">
            <v>飯田橋レインボービル</v>
          </cell>
          <cell r="K1597" t="str">
            <v>大会議室</v>
          </cell>
          <cell r="L1597">
            <v>45180</v>
          </cell>
          <cell r="M1597">
            <v>45181</v>
          </cell>
          <cell r="O1597" t="str">
            <v>東京(飯田橋)</v>
          </cell>
          <cell r="P1597" t="str">
            <v>一般</v>
          </cell>
          <cell r="Q1597">
            <v>1</v>
          </cell>
          <cell r="R1597" t="str">
            <v>サクライ</v>
          </cell>
          <cell r="S1597" t="str">
            <v>タケシ</v>
          </cell>
          <cell r="T1597" t="str">
            <v>サクライ　タケシ</v>
          </cell>
          <cell r="U1597" t="str">
            <v>櫻井</v>
          </cell>
          <cell r="V1597" t="str">
            <v>丈士</v>
          </cell>
          <cell r="W1597" t="str">
            <v>櫻井　丈士</v>
          </cell>
          <cell r="X1597">
            <v>31716</v>
          </cell>
          <cell r="Y1597">
            <v>37</v>
          </cell>
          <cell r="Z1597" t="str">
            <v>950-1111</v>
          </cell>
          <cell r="AA1597" t="str">
            <v>新潟県</v>
          </cell>
          <cell r="AB1597" t="str">
            <v>新潟市西区大野町2982</v>
          </cell>
          <cell r="AD1597" t="str">
            <v>090-8790-2676</v>
          </cell>
          <cell r="AE1597" t="str">
            <v>sakurai.takeshi001@panasonic-homes.com</v>
          </cell>
          <cell r="AF1597" t="str">
            <v>パナソニックリフォーム株式会社</v>
          </cell>
          <cell r="AG1597" t="str">
            <v>東部支社　埼玉・新潟営業部</v>
          </cell>
          <cell r="AH1597" t="str">
            <v>950-0973</v>
          </cell>
          <cell r="AI1597" t="str">
            <v>新潟県</v>
          </cell>
          <cell r="AJ1597" t="str">
            <v>新潟市中央区上近江2-1-15</v>
          </cell>
          <cell r="AL1597" t="str">
            <v>025-288-3730</v>
          </cell>
          <cell r="AM1597" t="str">
            <v>①</v>
          </cell>
          <cell r="AN1597" t="str">
            <v>櫻井　丈士</v>
          </cell>
          <cell r="AO1597">
            <v>1</v>
          </cell>
          <cell r="AP1597">
            <v>1</v>
          </cell>
          <cell r="AS1597" t="str">
            <v>一括</v>
          </cell>
          <cell r="BA1597">
            <v>39</v>
          </cell>
          <cell r="BB1597" t="str">
            <v>○</v>
          </cell>
          <cell r="BC1597" t="str">
            <v>221030911040</v>
          </cell>
          <cell r="BD1597">
            <v>45181</v>
          </cell>
          <cell r="BE1597">
            <v>45188</v>
          </cell>
          <cell r="BF1597">
            <v>45190</v>
          </cell>
          <cell r="BG1597" t="str">
            <v>9:30</v>
          </cell>
          <cell r="BH1597" t="str">
            <v>17:00</v>
          </cell>
          <cell r="BI1597" t="str">
            <v>9:00</v>
          </cell>
          <cell r="BJ1597" t="str">
            <v>17:10</v>
          </cell>
          <cell r="BK1597" t="str">
            <v/>
          </cell>
          <cell r="BL1597" t="str">
            <v/>
          </cell>
        </row>
        <row r="1598">
          <cell r="A1598" t="str">
            <v>23-1030911-041</v>
          </cell>
          <cell r="B1598">
            <v>45170</v>
          </cell>
          <cell r="C1598">
            <v>45173</v>
          </cell>
          <cell r="F1598" t="str">
            <v>1030911</v>
          </cell>
          <cell r="G1598" t="str">
            <v>041</v>
          </cell>
          <cell r="H1598">
            <v>3</v>
          </cell>
          <cell r="I1598" t="str">
            <v>東京(飯田橋)</v>
          </cell>
          <cell r="J1598" t="str">
            <v>飯田橋レインボービル</v>
          </cell>
          <cell r="K1598" t="str">
            <v>大会議室</v>
          </cell>
          <cell r="L1598">
            <v>45180</v>
          </cell>
          <cell r="M1598">
            <v>45181</v>
          </cell>
          <cell r="O1598" t="str">
            <v>東京(飯田橋)</v>
          </cell>
          <cell r="P1598" t="str">
            <v>一般</v>
          </cell>
          <cell r="Q1598">
            <v>1</v>
          </cell>
          <cell r="R1598" t="str">
            <v>タナベ</v>
          </cell>
          <cell r="S1598" t="str">
            <v>ケイゴ</v>
          </cell>
          <cell r="T1598" t="str">
            <v>タナベ　ケイゴ</v>
          </cell>
          <cell r="U1598" t="str">
            <v>田邉</v>
          </cell>
          <cell r="V1598" t="str">
            <v>敬吾</v>
          </cell>
          <cell r="W1598" t="str">
            <v>田邉　敬吾</v>
          </cell>
          <cell r="X1598">
            <v>29900</v>
          </cell>
          <cell r="Y1598">
            <v>42</v>
          </cell>
          <cell r="Z1598" t="str">
            <v>131-0033</v>
          </cell>
          <cell r="AA1598" t="str">
            <v>東京都</v>
          </cell>
          <cell r="AB1598" t="str">
            <v>墨田区向島4-10-5</v>
          </cell>
          <cell r="AD1598" t="str">
            <v>090-8035-7032</v>
          </cell>
          <cell r="AE1598" t="str">
            <v>htyht555@yahoo.co.jp</v>
          </cell>
          <cell r="AF1598" t="str">
            <v>株式会社アサヒ建工</v>
          </cell>
          <cell r="AG1598" t="str">
            <v>工事部</v>
          </cell>
          <cell r="AH1598" t="str">
            <v>131-0046</v>
          </cell>
          <cell r="AI1598" t="str">
            <v>東京都</v>
          </cell>
          <cell r="AJ1598" t="str">
            <v>墨田区京島1-30-10</v>
          </cell>
          <cell r="AL1598" t="str">
            <v>03-5631-6828</v>
          </cell>
          <cell r="AM1598" t="str">
            <v>①</v>
          </cell>
          <cell r="AN1598" t="str">
            <v>田邉　敬吾</v>
          </cell>
          <cell r="AO1598">
            <v>0</v>
          </cell>
          <cell r="AP1598">
            <v>0</v>
          </cell>
          <cell r="AS1598" t="str">
            <v>三菱</v>
          </cell>
          <cell r="AT1598">
            <v>45173</v>
          </cell>
          <cell r="BA1598">
            <v>35</v>
          </cell>
          <cell r="BB1598" t="str">
            <v>○</v>
          </cell>
          <cell r="BC1598" t="str">
            <v>221030911041</v>
          </cell>
          <cell r="BD1598">
            <v>45181</v>
          </cell>
          <cell r="BE1598">
            <v>45188</v>
          </cell>
          <cell r="BF1598">
            <v>45190</v>
          </cell>
          <cell r="BG1598" t="str">
            <v>9:30</v>
          </cell>
          <cell r="BH1598" t="str">
            <v>17:00</v>
          </cell>
          <cell r="BI1598" t="str">
            <v>9:00</v>
          </cell>
          <cell r="BJ1598" t="str">
            <v>17:10</v>
          </cell>
          <cell r="BK1598" t="str">
            <v/>
          </cell>
          <cell r="BL1598" t="str">
            <v/>
          </cell>
        </row>
        <row r="1599">
          <cell r="A1599" t="str">
            <v>23-1030911-042</v>
          </cell>
          <cell r="B1599">
            <v>45173</v>
          </cell>
          <cell r="C1599">
            <v>45173</v>
          </cell>
          <cell r="F1599" t="str">
            <v>1030911</v>
          </cell>
          <cell r="G1599" t="str">
            <v>042</v>
          </cell>
          <cell r="H1599">
            <v>3</v>
          </cell>
          <cell r="I1599" t="str">
            <v>東京(飯田橋)</v>
          </cell>
          <cell r="J1599" t="str">
            <v>飯田橋レインボービル</v>
          </cell>
          <cell r="K1599" t="str">
            <v>大会議室</v>
          </cell>
          <cell r="L1599">
            <v>45180</v>
          </cell>
          <cell r="M1599">
            <v>45181</v>
          </cell>
          <cell r="O1599" t="str">
            <v>東京(飯田橋)</v>
          </cell>
          <cell r="P1599" t="str">
            <v>一般</v>
          </cell>
          <cell r="Q1599">
            <v>1</v>
          </cell>
          <cell r="R1599" t="str">
            <v>クリハラ</v>
          </cell>
          <cell r="S1599" t="str">
            <v>タクミ</v>
          </cell>
          <cell r="T1599" t="str">
            <v>クリハラ　タクミ</v>
          </cell>
          <cell r="U1599" t="str">
            <v>栗原</v>
          </cell>
          <cell r="V1599" t="str">
            <v>匠</v>
          </cell>
          <cell r="W1599" t="str">
            <v>栗原　匠</v>
          </cell>
          <cell r="X1599">
            <v>33604</v>
          </cell>
          <cell r="Y1599">
            <v>31</v>
          </cell>
          <cell r="Z1599" t="str">
            <v>338-0002</v>
          </cell>
          <cell r="AA1599" t="str">
            <v>埼玉県</v>
          </cell>
          <cell r="AB1599" t="str">
            <v>さいたま市中央区下落合2-22-6</v>
          </cell>
          <cell r="AC1599" t="str">
            <v>サザンクロス与野201</v>
          </cell>
          <cell r="AD1599" t="str">
            <v>090-1893-1277</v>
          </cell>
          <cell r="AE1599" t="str">
            <v>kurihara.takumi@panasonic-homes.com</v>
          </cell>
          <cell r="AF1599" t="str">
            <v>パナソニックリフォーム株式会社</v>
          </cell>
          <cell r="AG1599" t="str">
            <v>東部支社</v>
          </cell>
          <cell r="AH1599" t="str">
            <v>331-0812</v>
          </cell>
          <cell r="AI1599" t="str">
            <v>埼玉県</v>
          </cell>
          <cell r="AJ1599" t="str">
            <v>さいたま市北区宮原町2-14</v>
          </cell>
          <cell r="AK1599" t="str">
            <v>KKビル　２F</v>
          </cell>
          <cell r="AL1599" t="str">
            <v>0120-8746-90</v>
          </cell>
          <cell r="AM1599" t="str">
            <v>①</v>
          </cell>
          <cell r="AN1599" t="str">
            <v>栗原　匠</v>
          </cell>
          <cell r="AO1599">
            <v>1</v>
          </cell>
          <cell r="AP1599">
            <v>1</v>
          </cell>
          <cell r="AS1599" t="str">
            <v>一括</v>
          </cell>
          <cell r="BA1599">
            <v>39</v>
          </cell>
          <cell r="BB1599" t="str">
            <v>○</v>
          </cell>
          <cell r="BC1599" t="str">
            <v>221030911042</v>
          </cell>
          <cell r="BD1599">
            <v>45181</v>
          </cell>
          <cell r="BE1599">
            <v>45188</v>
          </cell>
          <cell r="BF1599">
            <v>45190</v>
          </cell>
          <cell r="BG1599" t="str">
            <v>9:30</v>
          </cell>
          <cell r="BH1599" t="str">
            <v>17:00</v>
          </cell>
          <cell r="BI1599" t="str">
            <v>9:00</v>
          </cell>
          <cell r="BJ1599" t="str">
            <v>17:10</v>
          </cell>
          <cell r="BK1599" t="str">
            <v/>
          </cell>
          <cell r="BL1599" t="str">
            <v/>
          </cell>
        </row>
        <row r="1600">
          <cell r="A1600" t="str">
            <v>23-1030911-043</v>
          </cell>
          <cell r="B1600">
            <v>45173</v>
          </cell>
          <cell r="C1600">
            <v>45173</v>
          </cell>
          <cell r="F1600" t="str">
            <v>1030911</v>
          </cell>
          <cell r="G1600" t="str">
            <v>043</v>
          </cell>
          <cell r="H1600">
            <v>3</v>
          </cell>
          <cell r="I1600" t="str">
            <v>東京(飯田橋)</v>
          </cell>
          <cell r="J1600" t="str">
            <v>飯田橋レインボービル</v>
          </cell>
          <cell r="K1600" t="str">
            <v>大会議室</v>
          </cell>
          <cell r="L1600">
            <v>45180</v>
          </cell>
          <cell r="M1600">
            <v>45181</v>
          </cell>
          <cell r="O1600" t="str">
            <v>東京(飯田橋)</v>
          </cell>
          <cell r="P1600" t="str">
            <v>一般</v>
          </cell>
          <cell r="Q1600">
            <v>1</v>
          </cell>
          <cell r="R1600" t="str">
            <v>スズキ</v>
          </cell>
          <cell r="S1600" t="str">
            <v>タクヤ</v>
          </cell>
          <cell r="T1600" t="str">
            <v>スズキ　タクヤ</v>
          </cell>
          <cell r="U1600" t="str">
            <v>鈴木</v>
          </cell>
          <cell r="V1600" t="str">
            <v>拓也</v>
          </cell>
          <cell r="W1600" t="str">
            <v>鈴木　拓也</v>
          </cell>
          <cell r="X1600">
            <v>30433</v>
          </cell>
          <cell r="Y1600">
            <v>40</v>
          </cell>
          <cell r="Z1600" t="str">
            <v>270-0163</v>
          </cell>
          <cell r="AA1600" t="str">
            <v>千葉県</v>
          </cell>
          <cell r="AB1600" t="str">
            <v>流山市南流山6-14-10</v>
          </cell>
          <cell r="AC1600" t="str">
            <v>リブリ南流山203</v>
          </cell>
          <cell r="AD1600" t="str">
            <v>080-6844-4349</v>
          </cell>
          <cell r="AE1600" t="str">
            <v>takuya-s@t-b-i.co.jp</v>
          </cell>
          <cell r="AF1600" t="str">
            <v>ティー・ビー・ロジスティックス株式会社</v>
          </cell>
          <cell r="AH1600" t="str">
            <v>340-0835</v>
          </cell>
          <cell r="AI1600" t="str">
            <v>埼玉県</v>
          </cell>
          <cell r="AJ1600" t="str">
            <v>八潮市浮塚331-1</v>
          </cell>
          <cell r="AK1600" t="str">
            <v/>
          </cell>
          <cell r="AL1600" t="str">
            <v>048-994-1311</v>
          </cell>
          <cell r="AM1600" t="str">
            <v>①</v>
          </cell>
          <cell r="AN1600" t="str">
            <v>鈴木　拓也</v>
          </cell>
          <cell r="AO1600">
            <v>1</v>
          </cell>
          <cell r="AP1600">
            <v>1</v>
          </cell>
          <cell r="AS1600" t="str">
            <v>三菱</v>
          </cell>
          <cell r="AT1600">
            <v>45173</v>
          </cell>
          <cell r="BA1600">
            <v>39</v>
          </cell>
          <cell r="BB1600" t="str">
            <v>○</v>
          </cell>
          <cell r="BC1600" t="str">
            <v>221030911043</v>
          </cell>
          <cell r="BD1600">
            <v>45181</v>
          </cell>
          <cell r="BE1600">
            <v>45188</v>
          </cell>
          <cell r="BF1600">
            <v>45190</v>
          </cell>
          <cell r="BG1600" t="str">
            <v>9:30</v>
          </cell>
          <cell r="BH1600" t="str">
            <v>17:00</v>
          </cell>
          <cell r="BI1600" t="str">
            <v>9:00</v>
          </cell>
          <cell r="BJ1600" t="str">
            <v>17:10</v>
          </cell>
          <cell r="BK1600" t="str">
            <v/>
          </cell>
          <cell r="BL1600" t="str">
            <v/>
          </cell>
        </row>
        <row r="1601">
          <cell r="A1601" t="str">
            <v>23-1030911-044</v>
          </cell>
          <cell r="B1601">
            <v>45169</v>
          </cell>
          <cell r="C1601">
            <v>45173</v>
          </cell>
          <cell r="F1601" t="str">
            <v>1030911</v>
          </cell>
          <cell r="G1601" t="str">
            <v>044</v>
          </cell>
          <cell r="H1601">
            <v>3</v>
          </cell>
          <cell r="I1601" t="str">
            <v>東京(飯田橋)</v>
          </cell>
          <cell r="J1601" t="str">
            <v>飯田橋レインボービル</v>
          </cell>
          <cell r="K1601" t="str">
            <v>大会議室</v>
          </cell>
          <cell r="L1601">
            <v>45180</v>
          </cell>
          <cell r="M1601">
            <v>45181</v>
          </cell>
          <cell r="O1601" t="str">
            <v>東京(飯田橋)</v>
          </cell>
          <cell r="P1601" t="str">
            <v>一般</v>
          </cell>
          <cell r="Q1601">
            <v>1</v>
          </cell>
          <cell r="R1601" t="str">
            <v>ニシムラ</v>
          </cell>
          <cell r="S1601" t="str">
            <v>ケンイチ</v>
          </cell>
          <cell r="T1601" t="str">
            <v>ニシムラ　ケンイチ</v>
          </cell>
          <cell r="U1601" t="str">
            <v>西邨</v>
          </cell>
          <cell r="V1601" t="str">
            <v>賢一</v>
          </cell>
          <cell r="W1601" t="str">
            <v>西邨　賢一</v>
          </cell>
          <cell r="X1601">
            <v>35510</v>
          </cell>
          <cell r="Y1601">
            <v>27</v>
          </cell>
          <cell r="Z1601" t="str">
            <v>330-0854</v>
          </cell>
          <cell r="AA1601" t="str">
            <v>埼玉県</v>
          </cell>
          <cell r="AB1601" t="str">
            <v>さいたま市大宮区桜木町4-292-1</v>
          </cell>
          <cell r="AC1601" t="str">
            <v>フラッツB304</v>
          </cell>
          <cell r="AD1601" t="str">
            <v>070-2900-6296</v>
          </cell>
          <cell r="AE1601" t="str">
            <v>ishimura.kenichi001@panasonic-homes.com</v>
          </cell>
          <cell r="AF1601" t="str">
            <v>パナソニックリフォーム株式会社</v>
          </cell>
          <cell r="AG1601" t="str">
            <v>東部支社 埼玉・新潟営業部　埼玉第一営業所</v>
          </cell>
          <cell r="AH1601" t="str">
            <v>331-0812</v>
          </cell>
          <cell r="AI1601" t="str">
            <v>埼玉県</v>
          </cell>
          <cell r="AJ1601" t="str">
            <v>さいたま市北区宮原町2-14　</v>
          </cell>
          <cell r="AK1601" t="str">
            <v>KKビル2F</v>
          </cell>
          <cell r="AL1601" t="str">
            <v>048-651-6449</v>
          </cell>
          <cell r="AM1601" t="str">
            <v>①</v>
          </cell>
          <cell r="AN1601" t="str">
            <v>西邨　賢一</v>
          </cell>
          <cell r="AO1601">
            <v>1</v>
          </cell>
          <cell r="AP1601">
            <v>1</v>
          </cell>
          <cell r="AS1601" t="str">
            <v>一括</v>
          </cell>
          <cell r="BA1601">
            <v>38</v>
          </cell>
          <cell r="BB1601" t="str">
            <v>○</v>
          </cell>
          <cell r="BC1601" t="str">
            <v>221030911044</v>
          </cell>
          <cell r="BD1601">
            <v>45181</v>
          </cell>
          <cell r="BE1601">
            <v>45188</v>
          </cell>
          <cell r="BF1601">
            <v>45190</v>
          </cell>
          <cell r="BG1601" t="str">
            <v>9:30</v>
          </cell>
          <cell r="BH1601" t="str">
            <v>17:00</v>
          </cell>
          <cell r="BI1601" t="str">
            <v>9:00</v>
          </cell>
          <cell r="BJ1601" t="str">
            <v>17:10</v>
          </cell>
          <cell r="BK1601" t="str">
            <v/>
          </cell>
          <cell r="BL1601" t="str">
            <v/>
          </cell>
        </row>
        <row r="1602">
          <cell r="A1602" t="str">
            <v>23-1030911-045</v>
          </cell>
          <cell r="B1602">
            <v>45169</v>
          </cell>
          <cell r="C1602">
            <v>45173</v>
          </cell>
          <cell r="F1602" t="str">
            <v>1030911</v>
          </cell>
          <cell r="G1602" t="str">
            <v>045</v>
          </cell>
          <cell r="H1602">
            <v>3</v>
          </cell>
          <cell r="I1602" t="str">
            <v>東京(飯田橋)</v>
          </cell>
          <cell r="J1602" t="str">
            <v>飯田橋レインボービル</v>
          </cell>
          <cell r="K1602" t="str">
            <v>大会議室</v>
          </cell>
          <cell r="L1602">
            <v>45180</v>
          </cell>
          <cell r="M1602">
            <v>45181</v>
          </cell>
          <cell r="O1602" t="str">
            <v>東京(飯田橋)</v>
          </cell>
          <cell r="P1602" t="str">
            <v>一般</v>
          </cell>
          <cell r="Q1602">
            <v>1</v>
          </cell>
          <cell r="R1602" t="str">
            <v>イシカワ</v>
          </cell>
          <cell r="S1602" t="str">
            <v>タツミ</v>
          </cell>
          <cell r="T1602" t="str">
            <v>イシカワ　タツミ</v>
          </cell>
          <cell r="U1602" t="str">
            <v>石川</v>
          </cell>
          <cell r="V1602" t="str">
            <v>辰巳</v>
          </cell>
          <cell r="W1602" t="str">
            <v>石川　辰巳</v>
          </cell>
          <cell r="X1602">
            <v>34162</v>
          </cell>
          <cell r="Y1602">
            <v>31</v>
          </cell>
          <cell r="Z1602" t="str">
            <v>311-0113</v>
          </cell>
          <cell r="AA1602" t="str">
            <v>茨城県</v>
          </cell>
          <cell r="AB1602" t="str">
            <v>那珂市中台554-48</v>
          </cell>
          <cell r="AD1602" t="str">
            <v>090-5675-9003</v>
          </cell>
          <cell r="AE1602" t="str">
            <v>ishikawa.tatsumi@panasonic-homes.com</v>
          </cell>
          <cell r="AF1602" t="str">
            <v>パナソニックリフォーム株式会社</v>
          </cell>
          <cell r="AG1602" t="str">
            <v>関東支社　茨城営業部　つくば営業所</v>
          </cell>
          <cell r="AH1602" t="str">
            <v>305‐0816</v>
          </cell>
          <cell r="AI1602" t="str">
            <v>茨城県</v>
          </cell>
          <cell r="AJ1602" t="str">
            <v>つくば市学園の森2－16－3</v>
          </cell>
          <cell r="AL1602" t="str">
            <v>090-5675-9003</v>
          </cell>
          <cell r="AM1602" t="str">
            <v>①</v>
          </cell>
          <cell r="AN1602" t="str">
            <v>石川　辰巳</v>
          </cell>
          <cell r="AO1602">
            <v>1</v>
          </cell>
          <cell r="AP1602">
            <v>1</v>
          </cell>
          <cell r="AS1602" t="str">
            <v>一括</v>
          </cell>
          <cell r="BA1602">
            <v>36</v>
          </cell>
          <cell r="BB1602" t="str">
            <v>○</v>
          </cell>
          <cell r="BC1602" t="str">
            <v>221030911045</v>
          </cell>
          <cell r="BD1602">
            <v>45181</v>
          </cell>
          <cell r="BE1602">
            <v>45188</v>
          </cell>
          <cell r="BF1602">
            <v>45190</v>
          </cell>
          <cell r="BG1602" t="str">
            <v>9:30</v>
          </cell>
          <cell r="BH1602" t="str">
            <v>17:00</v>
          </cell>
          <cell r="BI1602" t="str">
            <v>9:00</v>
          </cell>
          <cell r="BJ1602" t="str">
            <v>17:10</v>
          </cell>
          <cell r="BK1602" t="str">
            <v/>
          </cell>
          <cell r="BL1602" t="str">
            <v/>
          </cell>
        </row>
        <row r="1603">
          <cell r="A1603" t="str">
            <v>23-1030911-046</v>
          </cell>
          <cell r="B1603">
            <v>45170</v>
          </cell>
          <cell r="C1603">
            <v>45174</v>
          </cell>
          <cell r="F1603" t="str">
            <v>1030911</v>
          </cell>
          <cell r="G1603" t="str">
            <v>046</v>
          </cell>
          <cell r="H1603">
            <v>3</v>
          </cell>
          <cell r="I1603" t="str">
            <v>東京(飯田橋)</v>
          </cell>
          <cell r="J1603" t="str">
            <v>飯田橋レインボービル</v>
          </cell>
          <cell r="K1603" t="str">
            <v>大会議室</v>
          </cell>
          <cell r="L1603">
            <v>45180</v>
          </cell>
          <cell r="M1603">
            <v>45181</v>
          </cell>
          <cell r="O1603" t="str">
            <v>東京(飯田橋)</v>
          </cell>
          <cell r="P1603" t="str">
            <v>一般</v>
          </cell>
          <cell r="Q1603">
            <v>1</v>
          </cell>
          <cell r="R1603" t="str">
            <v>ミハラ</v>
          </cell>
          <cell r="S1603" t="str">
            <v>リュウマ</v>
          </cell>
          <cell r="T1603" t="str">
            <v>ミハラ　リュウマ</v>
          </cell>
          <cell r="U1603" t="str">
            <v>三原</v>
          </cell>
          <cell r="V1603" t="str">
            <v>龍馬</v>
          </cell>
          <cell r="W1603" t="str">
            <v>三原　龍馬</v>
          </cell>
          <cell r="X1603">
            <v>31697</v>
          </cell>
          <cell r="Y1603">
            <v>37</v>
          </cell>
          <cell r="Z1603" t="str">
            <v>950-0836</v>
          </cell>
          <cell r="AA1603" t="str">
            <v>新潟県</v>
          </cell>
          <cell r="AB1603" t="str">
            <v>新潟市東区東中野山3-7-19</v>
          </cell>
          <cell r="AD1603" t="str">
            <v>080-7558-9096</v>
          </cell>
          <cell r="AE1603" t="str">
            <v>mihara.ryuma@jp.panasonic.com</v>
          </cell>
          <cell r="AF1603" t="str">
            <v>パナソニックリフォーム株式会社</v>
          </cell>
          <cell r="AG1603" t="str">
            <v>東部支社 埼玉新潟営業部</v>
          </cell>
          <cell r="AH1603" t="str">
            <v>950-0973</v>
          </cell>
          <cell r="AI1603" t="str">
            <v>新潟県</v>
          </cell>
          <cell r="AJ1603" t="str">
            <v>新潟市中央区上近江2-1-15</v>
          </cell>
          <cell r="AL1603" t="str">
            <v>080-7558-9096</v>
          </cell>
          <cell r="AM1603" t="str">
            <v>①</v>
          </cell>
          <cell r="AN1603" t="str">
            <v>三原　龍馬</v>
          </cell>
          <cell r="AO1603">
            <v>0</v>
          </cell>
          <cell r="AP1603">
            <v>0</v>
          </cell>
          <cell r="AS1603" t="str">
            <v>一括</v>
          </cell>
          <cell r="BA1603">
            <v>39</v>
          </cell>
          <cell r="BB1603" t="str">
            <v>○</v>
          </cell>
          <cell r="BC1603" t="str">
            <v>221030911046</v>
          </cell>
          <cell r="BD1603">
            <v>45181</v>
          </cell>
          <cell r="BE1603">
            <v>45188</v>
          </cell>
          <cell r="BF1603">
            <v>45190</v>
          </cell>
          <cell r="BG1603" t="str">
            <v>9:30</v>
          </cell>
          <cell r="BH1603" t="str">
            <v>17:00</v>
          </cell>
          <cell r="BI1603" t="str">
            <v>9:00</v>
          </cell>
          <cell r="BJ1603" t="str">
            <v>17:10</v>
          </cell>
          <cell r="BK1603" t="str">
            <v/>
          </cell>
          <cell r="BL1603" t="str">
            <v/>
          </cell>
        </row>
        <row r="1604">
          <cell r="A1604" t="str">
            <v>23-1030911-047</v>
          </cell>
          <cell r="B1604">
            <v>45174</v>
          </cell>
          <cell r="C1604">
            <v>45175</v>
          </cell>
          <cell r="F1604" t="str">
            <v>1030911</v>
          </cell>
          <cell r="G1604" t="str">
            <v>047</v>
          </cell>
          <cell r="H1604">
            <v>3</v>
          </cell>
          <cell r="I1604" t="str">
            <v>東京(飯田橋)</v>
          </cell>
          <cell r="J1604" t="str">
            <v>飯田橋レインボービル</v>
          </cell>
          <cell r="K1604" t="str">
            <v>大会議室</v>
          </cell>
          <cell r="L1604">
            <v>45180</v>
          </cell>
          <cell r="M1604">
            <v>45181</v>
          </cell>
          <cell r="O1604" t="str">
            <v>東京(飯田橋)</v>
          </cell>
          <cell r="P1604" t="str">
            <v>一般</v>
          </cell>
          <cell r="Q1604">
            <v>1</v>
          </cell>
          <cell r="R1604" t="str">
            <v>ナカス</v>
          </cell>
          <cell r="S1604" t="str">
            <v>ユウキ</v>
          </cell>
          <cell r="T1604" t="str">
            <v>ナカス　ユウキ</v>
          </cell>
          <cell r="U1604" t="str">
            <v>中洲</v>
          </cell>
          <cell r="V1604" t="str">
            <v>勇輝</v>
          </cell>
          <cell r="W1604" t="str">
            <v>中洲　勇輝</v>
          </cell>
          <cell r="X1604">
            <v>34122</v>
          </cell>
          <cell r="Y1604">
            <v>31</v>
          </cell>
          <cell r="Z1604" t="str">
            <v>300-3261</v>
          </cell>
          <cell r="AA1604" t="str">
            <v>茨城県</v>
          </cell>
          <cell r="AB1604" t="str">
            <v>つくば市花畑3-9-12</v>
          </cell>
          <cell r="AC1604" t="str">
            <v>セジュール花畑B101</v>
          </cell>
          <cell r="AD1604" t="str">
            <v>080-8317-4802</v>
          </cell>
          <cell r="AE1604" t="str">
            <v>nakasu.yuki@panasonic-homes.com</v>
          </cell>
          <cell r="AF1604" t="str">
            <v>パナソニックリフォーム株式会社</v>
          </cell>
          <cell r="AG1604" t="str">
            <v>茨城営業部　　つくば営業所</v>
          </cell>
          <cell r="AH1604" t="str">
            <v>305-0816</v>
          </cell>
          <cell r="AI1604" t="str">
            <v>茨城県</v>
          </cell>
          <cell r="AJ1604" t="str">
            <v>つくば市学園の森2-16-3</v>
          </cell>
          <cell r="AL1604" t="str">
            <v>029-869-8740</v>
          </cell>
          <cell r="AM1604" t="str">
            <v>①</v>
          </cell>
          <cell r="AN1604" t="str">
            <v>中州　勇輝</v>
          </cell>
          <cell r="AO1604">
            <v>1</v>
          </cell>
          <cell r="AP1604">
            <v>1</v>
          </cell>
          <cell r="AS1604" t="str">
            <v>一括</v>
          </cell>
          <cell r="BA1604">
            <v>39</v>
          </cell>
          <cell r="BB1604" t="str">
            <v>○</v>
          </cell>
          <cell r="BC1604" t="str">
            <v>221030911047</v>
          </cell>
          <cell r="BD1604">
            <v>45181</v>
          </cell>
          <cell r="BE1604">
            <v>45188</v>
          </cell>
          <cell r="BF1604">
            <v>45190</v>
          </cell>
          <cell r="BG1604" t="str">
            <v>9:30</v>
          </cell>
          <cell r="BH1604" t="str">
            <v>17:00</v>
          </cell>
          <cell r="BI1604" t="str">
            <v>9:00</v>
          </cell>
          <cell r="BJ1604" t="str">
            <v>17:10</v>
          </cell>
          <cell r="BK1604" t="str">
            <v/>
          </cell>
          <cell r="BL1604" t="str">
            <v/>
          </cell>
        </row>
        <row r="1605">
          <cell r="A1605" t="str">
            <v>23-1030911-048</v>
          </cell>
          <cell r="B1605">
            <v>45174</v>
          </cell>
          <cell r="C1605">
            <v>45175</v>
          </cell>
          <cell r="F1605" t="str">
            <v>1030911</v>
          </cell>
          <cell r="G1605" t="str">
            <v>048</v>
          </cell>
          <cell r="H1605">
            <v>3</v>
          </cell>
          <cell r="I1605" t="str">
            <v>東京(飯田橋)</v>
          </cell>
          <cell r="J1605" t="str">
            <v>飯田橋レインボービル</v>
          </cell>
          <cell r="K1605" t="str">
            <v>大会議室</v>
          </cell>
          <cell r="L1605">
            <v>45180</v>
          </cell>
          <cell r="M1605">
            <v>45181</v>
          </cell>
          <cell r="O1605" t="str">
            <v>東京(飯田橋)</v>
          </cell>
          <cell r="P1605" t="str">
            <v>一般</v>
          </cell>
          <cell r="Q1605">
            <v>1</v>
          </cell>
          <cell r="R1605" t="str">
            <v>キダ</v>
          </cell>
          <cell r="S1605" t="str">
            <v>ツヨシ</v>
          </cell>
          <cell r="T1605" t="str">
            <v>キダ　ツヨシ</v>
          </cell>
          <cell r="U1605" t="str">
            <v>木田</v>
          </cell>
          <cell r="V1605" t="str">
            <v>強志</v>
          </cell>
          <cell r="W1605" t="str">
            <v>木田　強志</v>
          </cell>
          <cell r="X1605">
            <v>27815</v>
          </cell>
          <cell r="Y1605">
            <v>48</v>
          </cell>
          <cell r="Z1605" t="str">
            <v>311-3435</v>
          </cell>
          <cell r="AA1605" t="str">
            <v>茨城県</v>
          </cell>
          <cell r="AB1605" t="str">
            <v>小美玉市田木谷394-1</v>
          </cell>
          <cell r="AD1605" t="str">
            <v>090-2110-8470</v>
          </cell>
          <cell r="AE1605" t="str">
            <v>kida.tsuyoshi@panasonic-homes.com</v>
          </cell>
          <cell r="AF1605" t="str">
            <v>パナソニックリフォーム株式会社</v>
          </cell>
          <cell r="AG1605" t="str">
            <v>関東支社　茨城営業部　　つくば営業所</v>
          </cell>
          <cell r="AH1605" t="str">
            <v>305-0816</v>
          </cell>
          <cell r="AI1605" t="str">
            <v>茨城県</v>
          </cell>
          <cell r="AJ1605" t="str">
            <v>つくば市学園の森2-16-3</v>
          </cell>
          <cell r="AL1605" t="str">
            <v>029-869-8740</v>
          </cell>
          <cell r="AM1605" t="str">
            <v>①</v>
          </cell>
          <cell r="AN1605" t="str">
            <v>木田　強志</v>
          </cell>
          <cell r="AO1605">
            <v>1</v>
          </cell>
          <cell r="AP1605">
            <v>1</v>
          </cell>
          <cell r="AS1605" t="str">
            <v>一括</v>
          </cell>
          <cell r="BA1605">
            <v>34</v>
          </cell>
          <cell r="BB1605" t="str">
            <v>○</v>
          </cell>
          <cell r="BC1605" t="str">
            <v>221030911048</v>
          </cell>
          <cell r="BD1605">
            <v>45181</v>
          </cell>
          <cell r="BE1605">
            <v>45188</v>
          </cell>
          <cell r="BF1605">
            <v>45190</v>
          </cell>
          <cell r="BG1605" t="str">
            <v>9:30</v>
          </cell>
          <cell r="BH1605" t="str">
            <v>17:00</v>
          </cell>
          <cell r="BI1605" t="str">
            <v>9:00</v>
          </cell>
          <cell r="BJ1605" t="str">
            <v>17:10</v>
          </cell>
          <cell r="BK1605" t="str">
            <v/>
          </cell>
          <cell r="BL1605" t="str">
            <v/>
          </cell>
        </row>
        <row r="1606">
          <cell r="A1606" t="str">
            <v>23-1030911-049</v>
          </cell>
          <cell r="B1606">
            <v>45174</v>
          </cell>
          <cell r="C1606">
            <v>45175</v>
          </cell>
          <cell r="F1606" t="str">
            <v>1030911</v>
          </cell>
          <cell r="G1606" t="str">
            <v>049</v>
          </cell>
          <cell r="H1606">
            <v>3</v>
          </cell>
          <cell r="I1606" t="str">
            <v>東京(飯田橋)</v>
          </cell>
          <cell r="J1606" t="str">
            <v>飯田橋レインボービル</v>
          </cell>
          <cell r="K1606" t="str">
            <v>大会議室</v>
          </cell>
          <cell r="L1606">
            <v>45180</v>
          </cell>
          <cell r="M1606">
            <v>45181</v>
          </cell>
          <cell r="O1606" t="str">
            <v>東京(飯田橋)</v>
          </cell>
          <cell r="P1606" t="str">
            <v>一般</v>
          </cell>
          <cell r="Q1606">
            <v>1</v>
          </cell>
          <cell r="R1606" t="str">
            <v>モリヤ</v>
          </cell>
          <cell r="S1606" t="str">
            <v>ユリ</v>
          </cell>
          <cell r="T1606" t="str">
            <v>モリヤ　ユリ</v>
          </cell>
          <cell r="U1606" t="str">
            <v>守屋</v>
          </cell>
          <cell r="V1606" t="str">
            <v>有理</v>
          </cell>
          <cell r="W1606" t="str">
            <v>守屋　有理</v>
          </cell>
          <cell r="X1606">
            <v>31755</v>
          </cell>
          <cell r="Y1606">
            <v>37</v>
          </cell>
          <cell r="Z1606" t="str">
            <v>305-0812</v>
          </cell>
          <cell r="AA1606" t="str">
            <v>茨城県</v>
          </cell>
          <cell r="AB1606" t="str">
            <v>つくば市東平塚</v>
          </cell>
          <cell r="AC1606" t="str">
            <v>リヴェール305号室</v>
          </cell>
          <cell r="AD1606" t="str">
            <v>080-8939-9980</v>
          </cell>
          <cell r="AE1606" t="str">
            <v>moriya.yuri@panasonic-homes.com</v>
          </cell>
          <cell r="AF1606" t="str">
            <v>パナソニックリフォーム株式会社</v>
          </cell>
          <cell r="AG1606" t="str">
            <v>関東支社　茨城営業部　つくば営業所</v>
          </cell>
          <cell r="AH1606" t="str">
            <v>305-0816</v>
          </cell>
          <cell r="AI1606" t="str">
            <v>茨城県</v>
          </cell>
          <cell r="AJ1606" t="str">
            <v>つくば市学園の森2-16-3</v>
          </cell>
          <cell r="AL1606" t="str">
            <v>029-869-8740</v>
          </cell>
          <cell r="AM1606" t="str">
            <v>②</v>
          </cell>
          <cell r="AN1606" t="str">
            <v>守屋　有理</v>
          </cell>
          <cell r="AO1606">
            <v>1</v>
          </cell>
          <cell r="AP1606">
            <v>1</v>
          </cell>
          <cell r="AS1606" t="str">
            <v>一括</v>
          </cell>
          <cell r="BA1606">
            <v>40</v>
          </cell>
          <cell r="BB1606" t="str">
            <v>○</v>
          </cell>
          <cell r="BC1606" t="str">
            <v>221030911049</v>
          </cell>
          <cell r="BD1606">
            <v>45181</v>
          </cell>
          <cell r="BE1606">
            <v>45188</v>
          </cell>
          <cell r="BF1606">
            <v>45190</v>
          </cell>
          <cell r="BG1606" t="str">
            <v>9:30</v>
          </cell>
          <cell r="BH1606" t="str">
            <v>17:00</v>
          </cell>
          <cell r="BI1606" t="str">
            <v>9:00</v>
          </cell>
          <cell r="BJ1606" t="str">
            <v>17:10</v>
          </cell>
          <cell r="BK1606" t="str">
            <v/>
          </cell>
          <cell r="BL1606" t="str">
            <v/>
          </cell>
        </row>
        <row r="1607">
          <cell r="A1607" t="str">
            <v>23-1030911-050</v>
          </cell>
          <cell r="B1607">
            <v>45174</v>
          </cell>
          <cell r="C1607">
            <v>45175</v>
          </cell>
          <cell r="F1607" t="str">
            <v>1030911</v>
          </cell>
          <cell r="G1607" t="str">
            <v>050</v>
          </cell>
          <cell r="H1607">
            <v>3</v>
          </cell>
          <cell r="I1607" t="str">
            <v>東京(飯田橋)</v>
          </cell>
          <cell r="J1607" t="str">
            <v>飯田橋レインボービル</v>
          </cell>
          <cell r="K1607" t="str">
            <v>大会議室</v>
          </cell>
          <cell r="L1607">
            <v>45180</v>
          </cell>
          <cell r="M1607">
            <v>45181</v>
          </cell>
          <cell r="O1607" t="str">
            <v>東京(飯田橋)</v>
          </cell>
          <cell r="P1607" t="str">
            <v>一般</v>
          </cell>
          <cell r="Q1607">
            <v>1</v>
          </cell>
          <cell r="R1607" t="str">
            <v>ツムラ</v>
          </cell>
          <cell r="S1607" t="str">
            <v>マサト</v>
          </cell>
          <cell r="T1607" t="str">
            <v>ツムラ　マサト</v>
          </cell>
          <cell r="U1607" t="str">
            <v>津村</v>
          </cell>
          <cell r="V1607" t="str">
            <v>祐斗</v>
          </cell>
          <cell r="W1607" t="str">
            <v>津村　祐斗</v>
          </cell>
          <cell r="X1607">
            <v>30196</v>
          </cell>
          <cell r="Y1607">
            <v>41</v>
          </cell>
          <cell r="Z1607" t="str">
            <v>317-0006</v>
          </cell>
          <cell r="AA1607" t="str">
            <v>茨城県</v>
          </cell>
          <cell r="AB1607" t="str">
            <v>日立市高鈴町５-20-5</v>
          </cell>
          <cell r="AC1607" t="str">
            <v/>
          </cell>
          <cell r="AD1607" t="str">
            <v>080-8936-5641</v>
          </cell>
          <cell r="AE1607" t="str">
            <v>tsumura.masato@panasonic-homes.com</v>
          </cell>
          <cell r="AF1607" t="str">
            <v>パナソニックリフォーム株式会社</v>
          </cell>
          <cell r="AG1607" t="str">
            <v>関東支社　茨城営業部　水戸営業所</v>
          </cell>
          <cell r="AH1607" t="str">
            <v>310-0836</v>
          </cell>
          <cell r="AI1607" t="str">
            <v>茨城県</v>
          </cell>
          <cell r="AJ1607" t="str">
            <v>水戸市元吉田町1194-26</v>
          </cell>
          <cell r="AK1607" t="str">
            <v/>
          </cell>
          <cell r="AL1607" t="str">
            <v>029-246-2191</v>
          </cell>
          <cell r="AM1607" t="str">
            <v>①</v>
          </cell>
          <cell r="AN1607" t="str">
            <v>津村　祐斗</v>
          </cell>
          <cell r="AO1607">
            <v>0</v>
          </cell>
          <cell r="AP1607">
            <v>1</v>
          </cell>
          <cell r="AS1607" t="str">
            <v>一括</v>
          </cell>
          <cell r="BA1607">
            <v>38</v>
          </cell>
          <cell r="BB1607" t="str">
            <v>○</v>
          </cell>
          <cell r="BC1607" t="str">
            <v>221030911050</v>
          </cell>
          <cell r="BD1607">
            <v>45181</v>
          </cell>
          <cell r="BE1607">
            <v>45188</v>
          </cell>
          <cell r="BF1607">
            <v>45190</v>
          </cell>
          <cell r="BG1607" t="str">
            <v>9:30</v>
          </cell>
          <cell r="BH1607" t="str">
            <v>17:00</v>
          </cell>
          <cell r="BI1607" t="str">
            <v>9:00</v>
          </cell>
          <cell r="BJ1607" t="str">
            <v>17:10</v>
          </cell>
          <cell r="BK1607" t="str">
            <v/>
          </cell>
          <cell r="BL1607" t="str">
            <v/>
          </cell>
        </row>
        <row r="1608">
          <cell r="A1608" t="str">
            <v>23-1030911-051</v>
          </cell>
          <cell r="B1608">
            <v>45174</v>
          </cell>
          <cell r="C1608">
            <v>45175</v>
          </cell>
          <cell r="F1608" t="str">
            <v>1030911</v>
          </cell>
          <cell r="G1608" t="str">
            <v>051</v>
          </cell>
          <cell r="H1608">
            <v>3</v>
          </cell>
          <cell r="I1608" t="str">
            <v>東京(飯田橋)</v>
          </cell>
          <cell r="J1608" t="str">
            <v>飯田橋レインボービル</v>
          </cell>
          <cell r="K1608" t="str">
            <v>大会議室</v>
          </cell>
          <cell r="L1608">
            <v>45180</v>
          </cell>
          <cell r="M1608">
            <v>45181</v>
          </cell>
          <cell r="O1608" t="str">
            <v>東京(飯田橋)</v>
          </cell>
          <cell r="P1608" t="str">
            <v>一般</v>
          </cell>
          <cell r="Q1608">
            <v>1</v>
          </cell>
          <cell r="R1608" t="str">
            <v>ノグチ</v>
          </cell>
          <cell r="S1608" t="str">
            <v>カズヒロ</v>
          </cell>
          <cell r="T1608" t="str">
            <v>ノグチ　カズヒロ</v>
          </cell>
          <cell r="U1608" t="str">
            <v>野口</v>
          </cell>
          <cell r="V1608" t="str">
            <v>和宏</v>
          </cell>
          <cell r="W1608" t="str">
            <v>野口　和宏</v>
          </cell>
          <cell r="X1608">
            <v>32555</v>
          </cell>
          <cell r="Y1608">
            <v>35</v>
          </cell>
          <cell r="Z1608" t="str">
            <v>305-0883</v>
          </cell>
          <cell r="AA1608" t="str">
            <v>茨城県</v>
          </cell>
          <cell r="AB1608" t="str">
            <v>つくば市みどりの東44-3</v>
          </cell>
          <cell r="AD1608" t="str">
            <v>080-8920-7157</v>
          </cell>
          <cell r="AE1608" t="str">
            <v>noguchi.kazuhiro@panasonic-homes.com</v>
          </cell>
          <cell r="AF1608" t="str">
            <v>パナソニックリフォーム株式会社</v>
          </cell>
          <cell r="AG1608" t="str">
            <v>関東支社　茨城営業部　つくば営業所</v>
          </cell>
          <cell r="AH1608" t="str">
            <v>305-0816</v>
          </cell>
          <cell r="AI1608" t="str">
            <v>茨城県</v>
          </cell>
          <cell r="AJ1608" t="str">
            <v>つくば市学園の森2-16-3</v>
          </cell>
          <cell r="AL1608" t="str">
            <v>029-869-8740</v>
          </cell>
          <cell r="AM1608" t="str">
            <v>①</v>
          </cell>
          <cell r="AN1608" t="str">
            <v>野口　和宏</v>
          </cell>
          <cell r="AO1608">
            <v>1</v>
          </cell>
          <cell r="AP1608">
            <v>1</v>
          </cell>
          <cell r="AS1608" t="str">
            <v>一括</v>
          </cell>
          <cell r="BA1608">
            <v>38</v>
          </cell>
          <cell r="BB1608" t="str">
            <v>○</v>
          </cell>
          <cell r="BC1608" t="str">
            <v>221030911051</v>
          </cell>
          <cell r="BD1608">
            <v>45181</v>
          </cell>
          <cell r="BE1608">
            <v>45188</v>
          </cell>
          <cell r="BF1608">
            <v>45190</v>
          </cell>
          <cell r="BG1608" t="str">
            <v>9:30</v>
          </cell>
          <cell r="BH1608" t="str">
            <v>17:00</v>
          </cell>
          <cell r="BI1608" t="str">
            <v>9:00</v>
          </cell>
          <cell r="BJ1608" t="str">
            <v>17:10</v>
          </cell>
          <cell r="BK1608" t="str">
            <v/>
          </cell>
          <cell r="BL1608" t="str">
            <v/>
          </cell>
        </row>
        <row r="1609">
          <cell r="A1609" t="str">
            <v>23-1030911-052</v>
          </cell>
          <cell r="B1609">
            <v>45053</v>
          </cell>
          <cell r="C1609">
            <v>45175</v>
          </cell>
          <cell r="F1609" t="str">
            <v>1030911</v>
          </cell>
          <cell r="G1609" t="str">
            <v>052</v>
          </cell>
          <cell r="H1609">
            <v>3</v>
          </cell>
          <cell r="I1609" t="str">
            <v>東京(飯田橋)</v>
          </cell>
          <cell r="J1609" t="str">
            <v>飯田橋レインボービル</v>
          </cell>
          <cell r="K1609" t="str">
            <v>大会議室</v>
          </cell>
          <cell r="L1609">
            <v>45180</v>
          </cell>
          <cell r="M1609">
            <v>45181</v>
          </cell>
          <cell r="O1609" t="str">
            <v>東京(飯田橋)</v>
          </cell>
          <cell r="P1609" t="str">
            <v>一般</v>
          </cell>
          <cell r="Q1609">
            <v>1</v>
          </cell>
          <cell r="R1609" t="str">
            <v>ナガセ</v>
          </cell>
          <cell r="S1609" t="str">
            <v>トシヒコ</v>
          </cell>
          <cell r="T1609" t="str">
            <v>ナガセ　トシヒコ</v>
          </cell>
          <cell r="U1609" t="str">
            <v>永瀬</v>
          </cell>
          <cell r="V1609" t="str">
            <v>俊彦</v>
          </cell>
          <cell r="W1609" t="str">
            <v>永瀬　俊彦</v>
          </cell>
          <cell r="X1609">
            <v>31670</v>
          </cell>
          <cell r="Y1609">
            <v>36</v>
          </cell>
          <cell r="Z1609" t="str">
            <v>310-0836</v>
          </cell>
          <cell r="AA1609" t="str">
            <v>茨城県</v>
          </cell>
          <cell r="AB1609" t="str">
            <v>水戸市平須町1828-1076</v>
          </cell>
          <cell r="AC1609" t="str">
            <v>シュプルース106</v>
          </cell>
          <cell r="AD1609" t="str">
            <v>080-1431-4997</v>
          </cell>
          <cell r="AE1609" t="str">
            <v>nagase.toshihiko@panasonic-homes.com</v>
          </cell>
          <cell r="AF1609" t="str">
            <v>パナソニックリフォーム株式会社</v>
          </cell>
          <cell r="AG1609" t="str">
            <v>関東支社 水戸営業所</v>
          </cell>
          <cell r="AH1609" t="str">
            <v>310-0836</v>
          </cell>
          <cell r="AI1609" t="str">
            <v>茨城県</v>
          </cell>
          <cell r="AJ1609" t="str">
            <v>水戸市元吉田町1194-26</v>
          </cell>
          <cell r="AK1609" t="str">
            <v/>
          </cell>
          <cell r="AL1609" t="str">
            <v>029-246-2191</v>
          </cell>
          <cell r="AM1609" t="str">
            <v>①</v>
          </cell>
          <cell r="AN1609" t="str">
            <v>永瀬　俊彦</v>
          </cell>
          <cell r="AO1609">
            <v>1</v>
          </cell>
          <cell r="AP1609">
            <v>1</v>
          </cell>
          <cell r="AS1609" t="str">
            <v>一括</v>
          </cell>
          <cell r="BA1609">
            <v>40</v>
          </cell>
          <cell r="BB1609" t="str">
            <v>○</v>
          </cell>
          <cell r="BC1609" t="str">
            <v>221030911052</v>
          </cell>
          <cell r="BD1609">
            <v>45181</v>
          </cell>
          <cell r="BE1609">
            <v>45188</v>
          </cell>
          <cell r="BF1609">
            <v>45190</v>
          </cell>
          <cell r="BG1609" t="str">
            <v>9:30</v>
          </cell>
          <cell r="BH1609" t="str">
            <v>17:00</v>
          </cell>
          <cell r="BI1609" t="str">
            <v>9:00</v>
          </cell>
          <cell r="BJ1609" t="str">
            <v>17:10</v>
          </cell>
          <cell r="BK1609" t="str">
            <v/>
          </cell>
          <cell r="BL1609" t="str">
            <v/>
          </cell>
        </row>
        <row r="1610">
          <cell r="A1610" t="str">
            <v>23-1030911-053</v>
          </cell>
          <cell r="B1610">
            <v>45174</v>
          </cell>
          <cell r="C1610">
            <v>45175</v>
          </cell>
          <cell r="F1610" t="str">
            <v>1030911</v>
          </cell>
          <cell r="G1610" t="str">
            <v>053</v>
          </cell>
          <cell r="H1610">
            <v>3</v>
          </cell>
          <cell r="I1610" t="str">
            <v>東京(飯田橋)</v>
          </cell>
          <cell r="J1610" t="str">
            <v>飯田橋レインボービル</v>
          </cell>
          <cell r="K1610" t="str">
            <v>大会議室</v>
          </cell>
          <cell r="L1610">
            <v>45180</v>
          </cell>
          <cell r="M1610">
            <v>45181</v>
          </cell>
          <cell r="O1610" t="str">
            <v>東京(飯田橋)</v>
          </cell>
          <cell r="P1610" t="str">
            <v>一般</v>
          </cell>
          <cell r="Q1610">
            <v>1</v>
          </cell>
          <cell r="R1610" t="str">
            <v>ネモト</v>
          </cell>
          <cell r="S1610" t="str">
            <v>ノブヨシ</v>
          </cell>
          <cell r="T1610" t="str">
            <v>ネモト　ノブヨシ</v>
          </cell>
          <cell r="U1610" t="str">
            <v>根本</v>
          </cell>
          <cell r="V1610" t="str">
            <v>裕允</v>
          </cell>
          <cell r="W1610" t="str">
            <v>根本　裕允</v>
          </cell>
          <cell r="X1610">
            <v>30427</v>
          </cell>
          <cell r="Y1610">
            <v>41</v>
          </cell>
          <cell r="Z1610" t="str">
            <v>314-0133</v>
          </cell>
          <cell r="AA1610" t="str">
            <v>茨城県</v>
          </cell>
          <cell r="AB1610" t="str">
            <v>神栖市息栖2885-179</v>
          </cell>
          <cell r="AD1610" t="str">
            <v>080-8936-5638</v>
          </cell>
          <cell r="AE1610" t="str">
            <v>nemoto.nobuyoshi@panasonic-homes.com</v>
          </cell>
          <cell r="AF1610" t="str">
            <v>パナソニックリフォーム株式会社</v>
          </cell>
          <cell r="AG1610" t="str">
            <v>関東支社　茨城営業部　つくば営業所</v>
          </cell>
          <cell r="AH1610" t="str">
            <v>305-0816</v>
          </cell>
          <cell r="AI1610" t="str">
            <v>茨城県</v>
          </cell>
          <cell r="AJ1610" t="str">
            <v>つくば市学園の森2-16-3</v>
          </cell>
          <cell r="AL1610" t="str">
            <v>029-869-8740</v>
          </cell>
          <cell r="AM1610" t="str">
            <v>①</v>
          </cell>
          <cell r="AN1610" t="str">
            <v>根本　裕允</v>
          </cell>
          <cell r="AO1610">
            <v>0</v>
          </cell>
          <cell r="AP1610">
            <v>1</v>
          </cell>
          <cell r="AS1610" t="str">
            <v>一括</v>
          </cell>
          <cell r="BA1610">
            <v>38</v>
          </cell>
          <cell r="BB1610" t="str">
            <v>○</v>
          </cell>
          <cell r="BC1610" t="str">
            <v>221030911053</v>
          </cell>
          <cell r="BD1610">
            <v>45181</v>
          </cell>
          <cell r="BE1610">
            <v>45188</v>
          </cell>
          <cell r="BF1610">
            <v>45190</v>
          </cell>
          <cell r="BG1610" t="str">
            <v>9:30</v>
          </cell>
          <cell r="BH1610" t="str">
            <v>17:00</v>
          </cell>
          <cell r="BI1610" t="str">
            <v>9:00</v>
          </cell>
          <cell r="BJ1610" t="str">
            <v>17:10</v>
          </cell>
          <cell r="BK1610" t="str">
            <v/>
          </cell>
          <cell r="BL1610" t="str">
            <v/>
          </cell>
        </row>
        <row r="1611">
          <cell r="A1611" t="str">
            <v>23-1030911-054</v>
          </cell>
          <cell r="B1611">
            <v>45174</v>
          </cell>
          <cell r="C1611">
            <v>45175</v>
          </cell>
          <cell r="F1611" t="str">
            <v>1030911</v>
          </cell>
          <cell r="G1611" t="str">
            <v>054</v>
          </cell>
          <cell r="H1611">
            <v>3</v>
          </cell>
          <cell r="I1611" t="str">
            <v>東京(飯田橋)</v>
          </cell>
          <cell r="J1611" t="str">
            <v>飯田橋レインボービル</v>
          </cell>
          <cell r="K1611" t="str">
            <v>大会議室</v>
          </cell>
          <cell r="L1611">
            <v>45180</v>
          </cell>
          <cell r="M1611">
            <v>45181</v>
          </cell>
          <cell r="O1611" t="str">
            <v>東京(飯田橋)</v>
          </cell>
          <cell r="P1611" t="str">
            <v>一般</v>
          </cell>
          <cell r="Q1611">
            <v>1</v>
          </cell>
          <cell r="R1611" t="str">
            <v>タケシタ</v>
          </cell>
          <cell r="S1611" t="str">
            <v>シンヤ</v>
          </cell>
          <cell r="T1611" t="str">
            <v>タケシタ　シンヤ</v>
          </cell>
          <cell r="U1611" t="str">
            <v>竹下</v>
          </cell>
          <cell r="V1611" t="str">
            <v>伸也</v>
          </cell>
          <cell r="W1611" t="str">
            <v>竹下　伸也</v>
          </cell>
          <cell r="X1611">
            <v>25453</v>
          </cell>
          <cell r="Y1611">
            <v>55</v>
          </cell>
          <cell r="Z1611" t="str">
            <v>259-1217</v>
          </cell>
          <cell r="AA1611" t="str">
            <v>神奈川県</v>
          </cell>
          <cell r="AB1611" t="str">
            <v>平塚市長持433-1</v>
          </cell>
          <cell r="AC1611" t="str">
            <v>ヴァンヴェール203</v>
          </cell>
          <cell r="AD1611" t="str">
            <v>080-2456-3860</v>
          </cell>
          <cell r="AE1611" t="str">
            <v>takeshita.shinya@panasonic-homes.com</v>
          </cell>
          <cell r="AF1611" t="str">
            <v>パナソニックリフォーム株式会社</v>
          </cell>
          <cell r="AG1611" t="str">
            <v>神奈川支社</v>
          </cell>
          <cell r="AH1611" t="str">
            <v>243-0014</v>
          </cell>
          <cell r="AI1611" t="str">
            <v>神奈川県</v>
          </cell>
          <cell r="AJ1611" t="str">
            <v>厚木市旭町1-2-1</v>
          </cell>
          <cell r="AK1611" t="str">
            <v>日本生命本厚木ﾋﾞﾙ6階</v>
          </cell>
          <cell r="AL1611" t="str">
            <v>046-258-6401</v>
          </cell>
          <cell r="AM1611" t="str">
            <v>⑥</v>
          </cell>
          <cell r="AN1611" t="str">
            <v>竹下　伸也</v>
          </cell>
          <cell r="AO1611">
            <v>1</v>
          </cell>
          <cell r="AP1611">
            <v>1</v>
          </cell>
          <cell r="AS1611" t="str">
            <v>一括</v>
          </cell>
          <cell r="BA1611">
            <v>38</v>
          </cell>
          <cell r="BB1611" t="str">
            <v>○</v>
          </cell>
          <cell r="BC1611" t="str">
            <v>221030911054</v>
          </cell>
          <cell r="BD1611">
            <v>45181</v>
          </cell>
          <cell r="BE1611">
            <v>45188</v>
          </cell>
          <cell r="BF1611">
            <v>45190</v>
          </cell>
          <cell r="BG1611" t="str">
            <v>9:30</v>
          </cell>
          <cell r="BH1611" t="str">
            <v>17:00</v>
          </cell>
          <cell r="BI1611" t="str">
            <v>9:00</v>
          </cell>
          <cell r="BJ1611" t="str">
            <v>17:10</v>
          </cell>
          <cell r="BK1611" t="str">
            <v/>
          </cell>
          <cell r="BL1611" t="str">
            <v/>
          </cell>
        </row>
        <row r="1612">
          <cell r="A1612" t="str">
            <v>23-1030911-055</v>
          </cell>
          <cell r="B1612">
            <v>45170</v>
          </cell>
          <cell r="C1612">
            <v>45176</v>
          </cell>
          <cell r="F1612" t="str">
            <v>1030911</v>
          </cell>
          <cell r="G1612" t="str">
            <v>055</v>
          </cell>
          <cell r="H1612">
            <v>3</v>
          </cell>
          <cell r="I1612" t="str">
            <v>東京(飯田橋)</v>
          </cell>
          <cell r="J1612" t="str">
            <v>飯田橋レインボービル</v>
          </cell>
          <cell r="K1612" t="str">
            <v>大会議室</v>
          </cell>
          <cell r="L1612">
            <v>45180</v>
          </cell>
          <cell r="M1612">
            <v>45181</v>
          </cell>
          <cell r="O1612" t="str">
            <v>東京(飯田橋)</v>
          </cell>
          <cell r="P1612" t="str">
            <v>一般</v>
          </cell>
          <cell r="Q1612">
            <v>1</v>
          </cell>
          <cell r="R1612" t="str">
            <v>コボリ</v>
          </cell>
          <cell r="S1612" t="str">
            <v>アヤコ</v>
          </cell>
          <cell r="T1612" t="str">
            <v>コボリ　アヤコ</v>
          </cell>
          <cell r="U1612" t="str">
            <v>小堀</v>
          </cell>
          <cell r="V1612" t="str">
            <v>綾子</v>
          </cell>
          <cell r="W1612" t="str">
            <v>小堀　綾子</v>
          </cell>
          <cell r="X1612">
            <v>26677</v>
          </cell>
          <cell r="Y1612">
            <v>51</v>
          </cell>
          <cell r="Z1612" t="str">
            <v>361-0056</v>
          </cell>
          <cell r="AA1612" t="str">
            <v>埼玉県</v>
          </cell>
          <cell r="AB1612" t="str">
            <v>行田市持田2054-4</v>
          </cell>
          <cell r="AD1612" t="str">
            <v>080-8506-1617</v>
          </cell>
          <cell r="AE1612" t="str">
            <v>kobori.ayako001@panasonic-homes.com</v>
          </cell>
          <cell r="AF1612" t="str">
            <v>パナソニックリフォーム株式会社</v>
          </cell>
          <cell r="AG1612" t="str">
            <v>東部支社 埼玉・新潟営業部</v>
          </cell>
          <cell r="AH1612" t="str">
            <v>331-0812</v>
          </cell>
          <cell r="AI1612" t="str">
            <v>埼玉県</v>
          </cell>
          <cell r="AJ1612" t="str">
            <v>さいたま市北区宮原町2-14　</v>
          </cell>
          <cell r="AK1612" t="str">
            <v>KKビル2F</v>
          </cell>
          <cell r="AL1612" t="str">
            <v>048-651-6449</v>
          </cell>
          <cell r="AM1612" t="str">
            <v>①</v>
          </cell>
          <cell r="AN1612" t="str">
            <v>小堀　綾子</v>
          </cell>
          <cell r="AO1612">
            <v>1</v>
          </cell>
          <cell r="AP1612">
            <v>1</v>
          </cell>
          <cell r="AS1612" t="str">
            <v>一括</v>
          </cell>
          <cell r="BA1612">
            <v>35</v>
          </cell>
          <cell r="BB1612" t="str">
            <v>○</v>
          </cell>
          <cell r="BC1612" t="str">
            <v>221030911055</v>
          </cell>
          <cell r="BD1612">
            <v>45181</v>
          </cell>
          <cell r="BE1612">
            <v>45188</v>
          </cell>
          <cell r="BF1612">
            <v>45190</v>
          </cell>
          <cell r="BG1612" t="str">
            <v>9:30</v>
          </cell>
          <cell r="BH1612" t="str">
            <v>17:00</v>
          </cell>
          <cell r="BI1612" t="str">
            <v>9:00</v>
          </cell>
          <cell r="BJ1612" t="str">
            <v>17:10</v>
          </cell>
          <cell r="BK1612" t="str">
            <v/>
          </cell>
          <cell r="BL1612" t="str">
            <v/>
          </cell>
        </row>
        <row r="1613">
          <cell r="A1613" t="str">
            <v>23-1030911-056</v>
          </cell>
          <cell r="B1613">
            <v>45176</v>
          </cell>
          <cell r="C1613">
            <v>45176</v>
          </cell>
          <cell r="F1613" t="str">
            <v>1030911</v>
          </cell>
          <cell r="G1613" t="str">
            <v>056</v>
          </cell>
          <cell r="H1613">
            <v>3</v>
          </cell>
          <cell r="I1613" t="str">
            <v>東京(飯田橋)</v>
          </cell>
          <cell r="J1613" t="str">
            <v>飯田橋レインボービル</v>
          </cell>
          <cell r="K1613" t="str">
            <v>大会議室</v>
          </cell>
          <cell r="L1613">
            <v>45180</v>
          </cell>
          <cell r="M1613">
            <v>45181</v>
          </cell>
          <cell r="O1613" t="str">
            <v>東京(飯田橋)</v>
          </cell>
          <cell r="P1613" t="str">
            <v>一般</v>
          </cell>
          <cell r="Q1613">
            <v>1</v>
          </cell>
          <cell r="R1613" t="str">
            <v>オザキ</v>
          </cell>
          <cell r="S1613" t="str">
            <v>シュン</v>
          </cell>
          <cell r="T1613" t="str">
            <v>オザキ　シュン</v>
          </cell>
          <cell r="U1613" t="str">
            <v>尾崎</v>
          </cell>
          <cell r="V1613" t="str">
            <v>俊</v>
          </cell>
          <cell r="W1613" t="str">
            <v>尾崎　俊</v>
          </cell>
          <cell r="X1613">
            <v>32792</v>
          </cell>
          <cell r="Y1613">
            <v>34</v>
          </cell>
          <cell r="Z1613" t="str">
            <v>330-0061</v>
          </cell>
          <cell r="AA1613" t="str">
            <v>埼玉県</v>
          </cell>
          <cell r="AB1613" t="str">
            <v>さいたま市浦和区常盤1-3-13</v>
          </cell>
          <cell r="AD1613" t="str">
            <v>080-4801-3934</v>
          </cell>
          <cell r="AE1613" t="str">
            <v>s-ozaki@beat0909.com</v>
          </cell>
          <cell r="AF1613" t="str">
            <v>株式会社WAKUWAKU</v>
          </cell>
          <cell r="AG1613" t="str">
            <v>東京SR</v>
          </cell>
          <cell r="AH1613" t="str">
            <v>153-0062</v>
          </cell>
          <cell r="AI1613" t="str">
            <v>東京都</v>
          </cell>
          <cell r="AJ1613" t="str">
            <v>目黒区三田2丁目4-4</v>
          </cell>
          <cell r="AK1613" t="str">
            <v>YAMAZAKI BLD6</v>
          </cell>
          <cell r="AL1613" t="str">
            <v>03-6303-3025</v>
          </cell>
          <cell r="AM1613" t="str">
            <v>④</v>
          </cell>
          <cell r="AN1613" t="str">
            <v>尾崎　俊</v>
          </cell>
          <cell r="AO1613">
            <v>1</v>
          </cell>
          <cell r="AP1613">
            <v>1</v>
          </cell>
          <cell r="AS1613" t="str">
            <v>三菱</v>
          </cell>
          <cell r="AT1613">
            <v>45188</v>
          </cell>
          <cell r="BA1613">
            <v>37</v>
          </cell>
          <cell r="BB1613" t="str">
            <v>○</v>
          </cell>
          <cell r="BC1613" t="str">
            <v>221030911056</v>
          </cell>
          <cell r="BD1613">
            <v>45181</v>
          </cell>
          <cell r="BE1613">
            <v>45188</v>
          </cell>
          <cell r="BF1613">
            <v>45190</v>
          </cell>
          <cell r="BG1613" t="str">
            <v>9:30</v>
          </cell>
          <cell r="BH1613" t="str">
            <v>17:00</v>
          </cell>
          <cell r="BI1613" t="str">
            <v>9:00</v>
          </cell>
          <cell r="BJ1613" t="str">
            <v>17:10</v>
          </cell>
          <cell r="BK1613" t="str">
            <v/>
          </cell>
          <cell r="BL1613" t="str">
            <v/>
          </cell>
        </row>
        <row r="1614">
          <cell r="A1614" t="str">
            <v>23-1030911-057</v>
          </cell>
          <cell r="B1614">
            <v>45176</v>
          </cell>
          <cell r="C1614">
            <v>45176</v>
          </cell>
          <cell r="F1614" t="str">
            <v>1030911</v>
          </cell>
          <cell r="G1614" t="str">
            <v>057</v>
          </cell>
          <cell r="H1614">
            <v>3</v>
          </cell>
          <cell r="I1614" t="str">
            <v>東京(飯田橋)</v>
          </cell>
          <cell r="J1614" t="str">
            <v>飯田橋レインボービル</v>
          </cell>
          <cell r="K1614" t="str">
            <v>大会議室</v>
          </cell>
          <cell r="L1614">
            <v>45180</v>
          </cell>
          <cell r="M1614">
            <v>45181</v>
          </cell>
          <cell r="O1614" t="str">
            <v>東京(飯田橋)</v>
          </cell>
          <cell r="P1614" t="str">
            <v>一般</v>
          </cell>
          <cell r="Q1614">
            <v>1</v>
          </cell>
          <cell r="R1614" t="str">
            <v>エザキ</v>
          </cell>
          <cell r="S1614" t="str">
            <v>イオリ</v>
          </cell>
          <cell r="T1614" t="str">
            <v>エザキ　イオリ</v>
          </cell>
          <cell r="U1614" t="str">
            <v>江崎</v>
          </cell>
          <cell r="V1614" t="str">
            <v>伊緒里</v>
          </cell>
          <cell r="W1614" t="str">
            <v>江崎　伊緒里</v>
          </cell>
          <cell r="X1614">
            <v>34626</v>
          </cell>
          <cell r="Y1614">
            <v>29</v>
          </cell>
          <cell r="Z1614" t="str">
            <v>223-0051</v>
          </cell>
          <cell r="AA1614" t="str">
            <v>神奈川県</v>
          </cell>
          <cell r="AB1614" t="str">
            <v>横浜市港北区箕輪町3校目19-10</v>
          </cell>
          <cell r="AD1614" t="str">
            <v>070-1449-4743</v>
          </cell>
          <cell r="AE1614" t="str">
            <v>i-ezaki@beat0909.com</v>
          </cell>
          <cell r="AF1614" t="str">
            <v>株式会社WAKUWAKU</v>
          </cell>
          <cell r="AG1614" t="str">
            <v>東京SR</v>
          </cell>
          <cell r="AH1614" t="str">
            <v>153-0062</v>
          </cell>
          <cell r="AI1614" t="str">
            <v>東京都</v>
          </cell>
          <cell r="AJ1614" t="str">
            <v>目黒区三田2丁目4-4</v>
          </cell>
          <cell r="AK1614" t="str">
            <v>YAMAZAKI BLD6</v>
          </cell>
          <cell r="AL1614" t="str">
            <v>03-6303-3025</v>
          </cell>
          <cell r="AM1614" t="str">
            <v>②</v>
          </cell>
          <cell r="AN1614" t="str">
            <v>江崎　伊緒里</v>
          </cell>
          <cell r="AO1614">
            <v>1</v>
          </cell>
          <cell r="AP1614">
            <v>1</v>
          </cell>
          <cell r="AS1614" t="str">
            <v>三菱</v>
          </cell>
          <cell r="AT1614">
            <v>45188</v>
          </cell>
          <cell r="BA1614">
            <v>39</v>
          </cell>
          <cell r="BB1614" t="str">
            <v>○</v>
          </cell>
          <cell r="BC1614" t="str">
            <v>221030911057</v>
          </cell>
          <cell r="BD1614">
            <v>45181</v>
          </cell>
          <cell r="BE1614">
            <v>45188</v>
          </cell>
          <cell r="BF1614">
            <v>45190</v>
          </cell>
          <cell r="BG1614" t="str">
            <v>9:30</v>
          </cell>
          <cell r="BH1614" t="str">
            <v>17:00</v>
          </cell>
          <cell r="BI1614" t="str">
            <v>9:00</v>
          </cell>
          <cell r="BJ1614" t="str">
            <v>17:10</v>
          </cell>
          <cell r="BK1614" t="str">
            <v/>
          </cell>
          <cell r="BL1614" t="str">
            <v/>
          </cell>
        </row>
        <row r="1615">
          <cell r="A1615" t="str">
            <v>23-1030911-058</v>
          </cell>
          <cell r="B1615">
            <v>45170</v>
          </cell>
          <cell r="C1615">
            <v>45176</v>
          </cell>
          <cell r="F1615" t="str">
            <v>1030911</v>
          </cell>
          <cell r="G1615" t="str">
            <v>058</v>
          </cell>
          <cell r="H1615">
            <v>3</v>
          </cell>
          <cell r="I1615" t="str">
            <v>東京(飯田橋)</v>
          </cell>
          <cell r="J1615" t="str">
            <v>飯田橋レインボービル</v>
          </cell>
          <cell r="K1615" t="str">
            <v>大会議室</v>
          </cell>
          <cell r="L1615">
            <v>45180</v>
          </cell>
          <cell r="M1615">
            <v>45181</v>
          </cell>
          <cell r="O1615" t="str">
            <v>東京(飯田橋)</v>
          </cell>
          <cell r="P1615" t="str">
            <v>一般</v>
          </cell>
          <cell r="Q1615">
            <v>1</v>
          </cell>
          <cell r="R1615" t="str">
            <v>キシダ</v>
          </cell>
          <cell r="S1615" t="str">
            <v>ユウゴ</v>
          </cell>
          <cell r="T1615" t="str">
            <v>キシダ　ユウゴ</v>
          </cell>
          <cell r="U1615" t="str">
            <v>岸田</v>
          </cell>
          <cell r="V1615" t="str">
            <v>悠吾</v>
          </cell>
          <cell r="W1615" t="str">
            <v>岸田　悠吾</v>
          </cell>
          <cell r="X1615">
            <v>34847</v>
          </cell>
          <cell r="Y1615">
            <v>28</v>
          </cell>
          <cell r="Z1615" t="str">
            <v>362-0014</v>
          </cell>
          <cell r="AA1615" t="str">
            <v>埼玉県</v>
          </cell>
          <cell r="AB1615" t="str">
            <v>上尾市本町3-7-5</v>
          </cell>
          <cell r="AC1615" t="str">
            <v>レガーメ上尾201</v>
          </cell>
          <cell r="AD1615" t="str">
            <v>080-9939-1247</v>
          </cell>
          <cell r="AE1615" t="str">
            <v>kishida.yugo@panasonic-homes.com</v>
          </cell>
          <cell r="AF1615" t="str">
            <v>パナソニックリフォーム株式会社</v>
          </cell>
          <cell r="AG1615" t="str">
            <v>埼玉営業部</v>
          </cell>
          <cell r="AH1615" t="str">
            <v>331-0812</v>
          </cell>
          <cell r="AI1615" t="str">
            <v>埼玉県</v>
          </cell>
          <cell r="AJ1615" t="str">
            <v>さいたま市北区宮原町2-14</v>
          </cell>
          <cell r="AK1615" t="str">
            <v>kkビル２F</v>
          </cell>
          <cell r="AL1615" t="str">
            <v>048-651-6449</v>
          </cell>
          <cell r="AM1615" t="str">
            <v>①</v>
          </cell>
          <cell r="AN1615" t="str">
            <v>岸田　悠吾</v>
          </cell>
          <cell r="AO1615">
            <v>1</v>
          </cell>
          <cell r="AP1615">
            <v>1</v>
          </cell>
          <cell r="AS1615" t="str">
            <v>一括</v>
          </cell>
          <cell r="BA1615">
            <v>38</v>
          </cell>
          <cell r="BB1615" t="str">
            <v>○</v>
          </cell>
          <cell r="BC1615" t="str">
            <v>221030911058</v>
          </cell>
          <cell r="BD1615">
            <v>45181</v>
          </cell>
          <cell r="BE1615">
            <v>45188</v>
          </cell>
          <cell r="BF1615">
            <v>45190</v>
          </cell>
          <cell r="BG1615" t="str">
            <v>9:30</v>
          </cell>
          <cell r="BH1615" t="str">
            <v>17:00</v>
          </cell>
          <cell r="BI1615" t="str">
            <v>9:00</v>
          </cell>
          <cell r="BJ1615" t="str">
            <v>17:10</v>
          </cell>
          <cell r="BK1615" t="str">
            <v/>
          </cell>
          <cell r="BL1615" t="str">
            <v/>
          </cell>
        </row>
        <row r="1616">
          <cell r="A1616" t="str">
            <v>23-1030911-059</v>
          </cell>
          <cell r="B1616">
            <v>45176</v>
          </cell>
          <cell r="C1616">
            <v>45176</v>
          </cell>
          <cell r="F1616" t="str">
            <v>1030911</v>
          </cell>
          <cell r="G1616" t="str">
            <v>059</v>
          </cell>
          <cell r="H1616">
            <v>3</v>
          </cell>
          <cell r="I1616" t="str">
            <v>東京(飯田橋)</v>
          </cell>
          <cell r="J1616" t="str">
            <v>飯田橋レインボービル</v>
          </cell>
          <cell r="K1616" t="str">
            <v>大会議室</v>
          </cell>
          <cell r="L1616">
            <v>45180</v>
          </cell>
          <cell r="M1616">
            <v>45181</v>
          </cell>
          <cell r="O1616" t="str">
            <v>東京(飯田橋)</v>
          </cell>
          <cell r="P1616" t="str">
            <v>一般</v>
          </cell>
          <cell r="Q1616">
            <v>1</v>
          </cell>
          <cell r="R1616" t="str">
            <v>ツカゴシ</v>
          </cell>
          <cell r="S1616" t="str">
            <v>ミズキ</v>
          </cell>
          <cell r="T1616" t="str">
            <v>ツカゴシ　ミズキ</v>
          </cell>
          <cell r="U1616" t="str">
            <v>塚越</v>
          </cell>
          <cell r="V1616" t="str">
            <v>瑞希</v>
          </cell>
          <cell r="W1616" t="str">
            <v>塚越　瑞希</v>
          </cell>
          <cell r="X1616">
            <v>35545</v>
          </cell>
          <cell r="Y1616">
            <v>26</v>
          </cell>
          <cell r="Z1616" t="str">
            <v>331-0804</v>
          </cell>
          <cell r="AA1616" t="str">
            <v>埼玉県</v>
          </cell>
          <cell r="AB1616" t="str">
            <v>さいたま市大宮区堀の内町1-308-2</v>
          </cell>
          <cell r="AC1616" t="str">
            <v>One'ｓ stage大宮堀の内303</v>
          </cell>
          <cell r="AD1616" t="str">
            <v>080-8336-6808</v>
          </cell>
          <cell r="AE1616" t="str">
            <v>tsukagoshi.mizuki@panasonic-homes.com</v>
          </cell>
          <cell r="AF1616" t="str">
            <v>パナソニックリフォーム株式会社</v>
          </cell>
          <cell r="AG1616" t="str">
            <v>埼玉・新潟営業部</v>
          </cell>
          <cell r="AH1616" t="str">
            <v>331-0812</v>
          </cell>
          <cell r="AI1616" t="str">
            <v>埼玉県</v>
          </cell>
          <cell r="AJ1616" t="str">
            <v>さいたま市北区宮原町2-14</v>
          </cell>
          <cell r="AK1616" t="str">
            <v>KKビル２F</v>
          </cell>
          <cell r="AL1616" t="str">
            <v>048-652-6449</v>
          </cell>
          <cell r="AM1616" t="str">
            <v>①</v>
          </cell>
          <cell r="AN1616" t="str">
            <v>塚越　瑞希</v>
          </cell>
          <cell r="AO1616">
            <v>1</v>
          </cell>
          <cell r="AP1616">
            <v>1</v>
          </cell>
          <cell r="AS1616" t="str">
            <v>一括</v>
          </cell>
          <cell r="BA1616">
            <v>37</v>
          </cell>
          <cell r="BB1616" t="str">
            <v>○</v>
          </cell>
          <cell r="BC1616" t="str">
            <v>221030911059</v>
          </cell>
          <cell r="BD1616">
            <v>45181</v>
          </cell>
          <cell r="BE1616">
            <v>45188</v>
          </cell>
          <cell r="BF1616">
            <v>45190</v>
          </cell>
          <cell r="BG1616" t="str">
            <v>9:30</v>
          </cell>
          <cell r="BH1616" t="str">
            <v>17:00</v>
          </cell>
          <cell r="BI1616" t="str">
            <v>9:00</v>
          </cell>
          <cell r="BJ1616" t="str">
            <v>17:10</v>
          </cell>
          <cell r="BK1616" t="str">
            <v/>
          </cell>
          <cell r="BL1616" t="str">
            <v/>
          </cell>
        </row>
        <row r="1617">
          <cell r="A1617" t="str">
            <v>23-1030911-060</v>
          </cell>
          <cell r="B1617">
            <v>45176</v>
          </cell>
          <cell r="C1617">
            <v>45176</v>
          </cell>
          <cell r="F1617" t="str">
            <v>1030911</v>
          </cell>
          <cell r="G1617" t="str">
            <v>060</v>
          </cell>
          <cell r="H1617">
            <v>3</v>
          </cell>
          <cell r="I1617" t="str">
            <v>東京(飯田橋)</v>
          </cell>
          <cell r="J1617" t="str">
            <v>飯田橋レインボービル</v>
          </cell>
          <cell r="K1617" t="str">
            <v>大会議室</v>
          </cell>
          <cell r="L1617">
            <v>45180</v>
          </cell>
          <cell r="M1617">
            <v>45181</v>
          </cell>
          <cell r="O1617" t="str">
            <v>東京(飯田橋)</v>
          </cell>
          <cell r="P1617" t="str">
            <v>一般</v>
          </cell>
          <cell r="Q1617">
            <v>1</v>
          </cell>
          <cell r="R1617" t="str">
            <v>オガワ</v>
          </cell>
          <cell r="S1617" t="str">
            <v>カナメ</v>
          </cell>
          <cell r="T1617" t="str">
            <v>オガワ　カナメ</v>
          </cell>
          <cell r="U1617" t="str">
            <v>小川</v>
          </cell>
          <cell r="V1617" t="str">
            <v>要</v>
          </cell>
          <cell r="W1617" t="str">
            <v>小川　要</v>
          </cell>
          <cell r="X1617">
            <v>34813</v>
          </cell>
          <cell r="Y1617">
            <v>28</v>
          </cell>
          <cell r="Z1617" t="str">
            <v>364-0032</v>
          </cell>
          <cell r="AA1617" t="str">
            <v>埼玉県</v>
          </cell>
          <cell r="AB1617" t="str">
            <v>北本市緑3－430</v>
          </cell>
          <cell r="AC1617" t="str">
            <v/>
          </cell>
          <cell r="AD1617" t="str">
            <v>080-9939-1248</v>
          </cell>
          <cell r="AE1617" t="str">
            <v>ogawa.kaname@panasonic-homes.com</v>
          </cell>
          <cell r="AF1617" t="str">
            <v>パナソニックリフォーム株式会社</v>
          </cell>
          <cell r="AG1617" t="str">
            <v>埼玉営業部</v>
          </cell>
          <cell r="AH1617" t="str">
            <v>331-0812</v>
          </cell>
          <cell r="AI1617" t="str">
            <v>埼玉県</v>
          </cell>
          <cell r="AJ1617" t="str">
            <v>さいたま市北区宮原町2－14</v>
          </cell>
          <cell r="AK1617" t="str">
            <v>KKビル2階</v>
          </cell>
          <cell r="AL1617" t="str">
            <v>048-651-6449</v>
          </cell>
          <cell r="AM1617" t="str">
            <v>①</v>
          </cell>
          <cell r="AN1617" t="str">
            <v>小川　要</v>
          </cell>
          <cell r="AO1617">
            <v>1</v>
          </cell>
          <cell r="AP1617">
            <v>1</v>
          </cell>
          <cell r="AS1617" t="str">
            <v>一括</v>
          </cell>
          <cell r="BA1617">
            <v>40</v>
          </cell>
          <cell r="BB1617" t="str">
            <v>○</v>
          </cell>
          <cell r="BC1617" t="str">
            <v>221030911060</v>
          </cell>
          <cell r="BD1617">
            <v>45181</v>
          </cell>
          <cell r="BE1617">
            <v>45188</v>
          </cell>
          <cell r="BF1617">
            <v>45190</v>
          </cell>
          <cell r="BG1617" t="str">
            <v>9:30</v>
          </cell>
          <cell r="BH1617" t="str">
            <v>17:00</v>
          </cell>
          <cell r="BI1617" t="str">
            <v>9:00</v>
          </cell>
          <cell r="BJ1617" t="str">
            <v>17:10</v>
          </cell>
          <cell r="BK1617" t="str">
            <v/>
          </cell>
          <cell r="BL1617" t="str">
            <v/>
          </cell>
        </row>
        <row r="1618">
          <cell r="A1618" t="str">
            <v>23-1030911-061</v>
          </cell>
          <cell r="B1618">
            <v>45170</v>
          </cell>
          <cell r="C1618">
            <v>45176</v>
          </cell>
          <cell r="F1618" t="str">
            <v>1030911</v>
          </cell>
          <cell r="G1618" t="str">
            <v>061</v>
          </cell>
          <cell r="H1618">
            <v>3</v>
          </cell>
          <cell r="I1618" t="str">
            <v>東京(飯田橋)</v>
          </cell>
          <cell r="J1618" t="str">
            <v>飯田橋レインボービル</v>
          </cell>
          <cell r="K1618" t="str">
            <v>大会議室</v>
          </cell>
          <cell r="L1618">
            <v>45180</v>
          </cell>
          <cell r="M1618">
            <v>45181</v>
          </cell>
          <cell r="O1618" t="str">
            <v>東京(飯田橋)</v>
          </cell>
          <cell r="P1618" t="str">
            <v>一般</v>
          </cell>
          <cell r="Q1618">
            <v>1</v>
          </cell>
          <cell r="R1618" t="str">
            <v>コバヤシ</v>
          </cell>
          <cell r="S1618" t="str">
            <v>ホウセイ</v>
          </cell>
          <cell r="T1618" t="str">
            <v>コバヤシ　ホウセイ</v>
          </cell>
          <cell r="U1618" t="str">
            <v>小林</v>
          </cell>
          <cell r="V1618" t="str">
            <v>抱星</v>
          </cell>
          <cell r="W1618" t="str">
            <v>小林　抱星</v>
          </cell>
          <cell r="X1618">
            <v>29807</v>
          </cell>
          <cell r="Y1618">
            <v>42</v>
          </cell>
          <cell r="Z1618" t="str">
            <v>350-0013</v>
          </cell>
          <cell r="AA1618" t="str">
            <v>埼玉県</v>
          </cell>
          <cell r="AB1618" t="str">
            <v>川越市渋井213-11</v>
          </cell>
          <cell r="AC1618" t="str">
            <v/>
          </cell>
          <cell r="AD1618" t="str">
            <v>080-1515-2595</v>
          </cell>
          <cell r="AE1618" t="str">
            <v>kobayashi.housei@panasonic-homes.com</v>
          </cell>
          <cell r="AF1618" t="str">
            <v>パナソニックリフォーム株式会社</v>
          </cell>
          <cell r="AG1618" t="str">
            <v>東部支社</v>
          </cell>
          <cell r="AH1618" t="str">
            <v>331-0812</v>
          </cell>
          <cell r="AI1618" t="str">
            <v>埼玉県</v>
          </cell>
          <cell r="AJ1618" t="str">
            <v>さいたま市北区宮原町2-14</v>
          </cell>
          <cell r="AK1618" t="str">
            <v>㏍ビル2階</v>
          </cell>
          <cell r="AL1618" t="str">
            <v>048-651-6449</v>
          </cell>
          <cell r="AM1618" t="str">
            <v>①</v>
          </cell>
          <cell r="AN1618" t="str">
            <v>小林　抱星</v>
          </cell>
          <cell r="AO1618">
            <v>1</v>
          </cell>
          <cell r="AP1618">
            <v>0</v>
          </cell>
          <cell r="AS1618" t="str">
            <v>一括</v>
          </cell>
          <cell r="BA1618">
            <v>39</v>
          </cell>
          <cell r="BB1618" t="str">
            <v>○</v>
          </cell>
          <cell r="BC1618" t="str">
            <v>221030911061</v>
          </cell>
          <cell r="BD1618">
            <v>45181</v>
          </cell>
          <cell r="BE1618">
            <v>45188</v>
          </cell>
          <cell r="BF1618">
            <v>45190</v>
          </cell>
          <cell r="BG1618" t="str">
            <v>9:30</v>
          </cell>
          <cell r="BH1618" t="str">
            <v>17:00</v>
          </cell>
          <cell r="BI1618" t="str">
            <v>9:00</v>
          </cell>
          <cell r="BJ1618" t="str">
            <v>17:10</v>
          </cell>
          <cell r="BK1618" t="str">
            <v/>
          </cell>
          <cell r="BL1618" t="str">
            <v/>
          </cell>
        </row>
        <row r="1619">
          <cell r="A1619" t="str">
            <v>23-1030911-062</v>
          </cell>
          <cell r="B1619">
            <v>45176</v>
          </cell>
          <cell r="C1619">
            <v>45176</v>
          </cell>
          <cell r="F1619" t="str">
            <v>1030911</v>
          </cell>
          <cell r="G1619" t="str">
            <v>062</v>
          </cell>
          <cell r="H1619">
            <v>3</v>
          </cell>
          <cell r="I1619" t="str">
            <v>東京(飯田橋)</v>
          </cell>
          <cell r="J1619" t="str">
            <v>飯田橋レインボービル</v>
          </cell>
          <cell r="K1619" t="str">
            <v>大会議室</v>
          </cell>
          <cell r="L1619">
            <v>45180</v>
          </cell>
          <cell r="M1619">
            <v>45181</v>
          </cell>
          <cell r="O1619" t="str">
            <v>東京(飯田橋)</v>
          </cell>
          <cell r="P1619" t="str">
            <v>一般</v>
          </cell>
          <cell r="Q1619">
            <v>1</v>
          </cell>
          <cell r="R1619" t="str">
            <v>マツダ</v>
          </cell>
          <cell r="S1619" t="str">
            <v>エイジ</v>
          </cell>
          <cell r="T1619" t="str">
            <v>マツダ　エイジ</v>
          </cell>
          <cell r="U1619" t="str">
            <v>松田</v>
          </cell>
          <cell r="V1619" t="str">
            <v>英二</v>
          </cell>
          <cell r="W1619" t="str">
            <v>松田　英二</v>
          </cell>
          <cell r="X1619">
            <v>26549</v>
          </cell>
          <cell r="Y1619">
            <v>52</v>
          </cell>
          <cell r="Z1619" t="str">
            <v>363-0022</v>
          </cell>
          <cell r="AA1619" t="str">
            <v>埼玉県</v>
          </cell>
          <cell r="AB1619" t="str">
            <v>桶川市若宮1-8</v>
          </cell>
          <cell r="AC1619" t="str">
            <v>パークタウン若宮24-204</v>
          </cell>
          <cell r="AD1619" t="str">
            <v>080-2537-7626</v>
          </cell>
          <cell r="AE1619" t="str">
            <v>matsuda.eiji@panasonic-homes.com</v>
          </cell>
          <cell r="AF1619" t="str">
            <v>パナソニックリフォーム株式会社</v>
          </cell>
          <cell r="AG1619" t="str">
            <v>東部支社 埼玉・新潟営業部　埼玉第二営業所</v>
          </cell>
          <cell r="AH1619" t="str">
            <v>331-0812</v>
          </cell>
          <cell r="AI1619" t="str">
            <v>埼玉県</v>
          </cell>
          <cell r="AJ1619" t="str">
            <v>さいたま市北区宮原町2-14　</v>
          </cell>
          <cell r="AK1619" t="str">
            <v>KKビル2F</v>
          </cell>
          <cell r="AL1619" t="str">
            <v>048-651-6449</v>
          </cell>
          <cell r="AM1619" t="str">
            <v>①</v>
          </cell>
          <cell r="AN1619" t="str">
            <v>松田　英二</v>
          </cell>
          <cell r="AO1619">
            <v>1</v>
          </cell>
          <cell r="AP1619">
            <v>1</v>
          </cell>
          <cell r="AS1619" t="str">
            <v>一括</v>
          </cell>
          <cell r="BA1619">
            <v>40</v>
          </cell>
          <cell r="BB1619" t="str">
            <v>○</v>
          </cell>
          <cell r="BC1619" t="str">
            <v>221030911062</v>
          </cell>
          <cell r="BD1619">
            <v>45181</v>
          </cell>
          <cell r="BE1619">
            <v>45188</v>
          </cell>
          <cell r="BF1619">
            <v>45190</v>
          </cell>
          <cell r="BG1619" t="str">
            <v>9:30</v>
          </cell>
          <cell r="BH1619" t="str">
            <v>17:00</v>
          </cell>
          <cell r="BI1619" t="str">
            <v>9:00</v>
          </cell>
          <cell r="BJ1619" t="str">
            <v>17:10</v>
          </cell>
          <cell r="BK1619" t="str">
            <v/>
          </cell>
          <cell r="BL1619" t="str">
            <v/>
          </cell>
        </row>
        <row r="1620">
          <cell r="A1620" t="str">
            <v>23-1030911-063</v>
          </cell>
          <cell r="B1620">
            <v>45176</v>
          </cell>
          <cell r="C1620">
            <v>45176</v>
          </cell>
          <cell r="F1620" t="str">
            <v>1030911</v>
          </cell>
          <cell r="G1620" t="str">
            <v>063</v>
          </cell>
          <cell r="H1620">
            <v>3</v>
          </cell>
          <cell r="I1620" t="str">
            <v>東京(飯田橋)</v>
          </cell>
          <cell r="J1620" t="str">
            <v>飯田橋レインボービル</v>
          </cell>
          <cell r="K1620" t="str">
            <v>大会議室</v>
          </cell>
          <cell r="L1620">
            <v>45180</v>
          </cell>
          <cell r="M1620">
            <v>45181</v>
          </cell>
          <cell r="O1620" t="str">
            <v>東京(飯田橋)</v>
          </cell>
          <cell r="P1620" t="str">
            <v>一般</v>
          </cell>
          <cell r="Q1620">
            <v>1</v>
          </cell>
          <cell r="R1620" t="str">
            <v>マツモト</v>
          </cell>
          <cell r="S1620" t="str">
            <v>ジュン</v>
          </cell>
          <cell r="T1620" t="str">
            <v>マツモト　ジュン</v>
          </cell>
          <cell r="U1620" t="str">
            <v>松本</v>
          </cell>
          <cell r="V1620" t="str">
            <v>淳</v>
          </cell>
          <cell r="W1620" t="str">
            <v>松本　淳</v>
          </cell>
          <cell r="X1620">
            <v>33283</v>
          </cell>
          <cell r="Y1620">
            <v>33</v>
          </cell>
          <cell r="Z1620" t="str">
            <v>353-0005</v>
          </cell>
          <cell r="AA1620" t="str">
            <v>埼玉県</v>
          </cell>
          <cell r="AB1620" t="str">
            <v>志木市幸町3-13-81</v>
          </cell>
          <cell r="AC1620" t="str">
            <v>ヴィラフェリーチェⅠ105</v>
          </cell>
          <cell r="AD1620" t="str">
            <v>090-5678-4692</v>
          </cell>
          <cell r="AE1620" t="str">
            <v>matsumoto.jun@panasonic-homes.com</v>
          </cell>
          <cell r="AF1620" t="str">
            <v>パナソニックリフォーム株式会社</v>
          </cell>
          <cell r="AG1620" t="str">
            <v>東部支社 埼玉・新潟営業部　埼玉第一営業所</v>
          </cell>
          <cell r="AH1620" t="str">
            <v>331-0812</v>
          </cell>
          <cell r="AI1620" t="str">
            <v>埼玉県</v>
          </cell>
          <cell r="AJ1620" t="str">
            <v>さいたま市北区宮原町2-14</v>
          </cell>
          <cell r="AK1620" t="str">
            <v>㏍ビル2階</v>
          </cell>
          <cell r="AL1620" t="str">
            <v>048-651-6449</v>
          </cell>
          <cell r="AM1620" t="str">
            <v>①</v>
          </cell>
          <cell r="AN1620" t="str">
            <v>松本　淳</v>
          </cell>
          <cell r="AO1620">
            <v>1</v>
          </cell>
          <cell r="AP1620">
            <v>1</v>
          </cell>
          <cell r="AS1620" t="str">
            <v>一括</v>
          </cell>
          <cell r="BA1620">
            <v>38</v>
          </cell>
          <cell r="BB1620" t="str">
            <v>○</v>
          </cell>
          <cell r="BC1620" t="str">
            <v>221030911063</v>
          </cell>
          <cell r="BD1620">
            <v>45181</v>
          </cell>
          <cell r="BE1620">
            <v>45188</v>
          </cell>
          <cell r="BF1620">
            <v>45190</v>
          </cell>
          <cell r="BG1620" t="str">
            <v>9:30</v>
          </cell>
          <cell r="BH1620" t="str">
            <v>17:00</v>
          </cell>
          <cell r="BI1620" t="str">
            <v>9:00</v>
          </cell>
          <cell r="BJ1620" t="str">
            <v>17:10</v>
          </cell>
          <cell r="BK1620" t="str">
            <v/>
          </cell>
          <cell r="BL1620" t="str">
            <v/>
          </cell>
        </row>
        <row r="1621">
          <cell r="A1621" t="str">
            <v>23-1030911-064</v>
          </cell>
          <cell r="B1621">
            <v>45176</v>
          </cell>
          <cell r="C1621">
            <v>45176</v>
          </cell>
          <cell r="F1621" t="str">
            <v>1030911</v>
          </cell>
          <cell r="G1621" t="str">
            <v>064</v>
          </cell>
          <cell r="H1621">
            <v>3</v>
          </cell>
          <cell r="I1621" t="str">
            <v>東京(飯田橋)</v>
          </cell>
          <cell r="J1621" t="str">
            <v>飯田橋レインボービル</v>
          </cell>
          <cell r="K1621" t="str">
            <v>大会議室</v>
          </cell>
          <cell r="L1621">
            <v>45180</v>
          </cell>
          <cell r="M1621">
            <v>45181</v>
          </cell>
          <cell r="O1621" t="str">
            <v>東京(飯田橋)</v>
          </cell>
          <cell r="P1621" t="str">
            <v>一般</v>
          </cell>
          <cell r="Q1621">
            <v>1</v>
          </cell>
          <cell r="R1621" t="str">
            <v>スズキ</v>
          </cell>
          <cell r="S1621" t="str">
            <v>ユウキ</v>
          </cell>
          <cell r="T1621" t="str">
            <v>スズキ　ユウキ</v>
          </cell>
          <cell r="U1621" t="str">
            <v>鈴木</v>
          </cell>
          <cell r="V1621" t="str">
            <v>悠祈</v>
          </cell>
          <cell r="W1621" t="str">
            <v>鈴木　悠祈</v>
          </cell>
          <cell r="X1621">
            <v>35103</v>
          </cell>
          <cell r="Y1621">
            <v>27</v>
          </cell>
          <cell r="Z1621" t="str">
            <v>360-0026</v>
          </cell>
          <cell r="AA1621" t="str">
            <v>埼玉県</v>
          </cell>
          <cell r="AB1621" t="str">
            <v>熊谷市久下3-46</v>
          </cell>
          <cell r="AC1621" t="str">
            <v/>
          </cell>
          <cell r="AD1621" t="str">
            <v>080-2475-5064</v>
          </cell>
          <cell r="AE1621" t="str">
            <v>suzuki.yuki@panasonic-homes.com</v>
          </cell>
          <cell r="AF1621" t="str">
            <v>パナソニックリフォーム株式会社</v>
          </cell>
          <cell r="AG1621" t="str">
            <v>東部支社　埼玉・新潟営業部　</v>
          </cell>
          <cell r="AH1621" t="str">
            <v>331-0812　　　</v>
          </cell>
          <cell r="AI1621" t="str">
            <v>埼玉県</v>
          </cell>
          <cell r="AJ1621" t="str">
            <v>さいたま市北区宮原町2-14</v>
          </cell>
          <cell r="AK1621" t="str">
            <v>KKビル2F</v>
          </cell>
          <cell r="AL1621" t="str">
            <v>080-1328-6119</v>
          </cell>
          <cell r="AM1621" t="str">
            <v>①</v>
          </cell>
          <cell r="AN1621" t="str">
            <v>鈴木悠祈</v>
          </cell>
          <cell r="AO1621">
            <v>1</v>
          </cell>
          <cell r="AP1621">
            <v>1</v>
          </cell>
          <cell r="AS1621" t="str">
            <v>一括</v>
          </cell>
          <cell r="BA1621">
            <v>38</v>
          </cell>
          <cell r="BB1621" t="str">
            <v>○</v>
          </cell>
          <cell r="BC1621" t="str">
            <v>221030911064</v>
          </cell>
          <cell r="BD1621">
            <v>45181</v>
          </cell>
          <cell r="BE1621">
            <v>45188</v>
          </cell>
          <cell r="BF1621">
            <v>45190</v>
          </cell>
          <cell r="BG1621" t="str">
            <v>9:30</v>
          </cell>
          <cell r="BH1621" t="str">
            <v>17:00</v>
          </cell>
          <cell r="BI1621" t="str">
            <v>9:00</v>
          </cell>
          <cell r="BJ1621" t="str">
            <v>17:10</v>
          </cell>
          <cell r="BK1621" t="str">
            <v/>
          </cell>
          <cell r="BL1621" t="str">
            <v/>
          </cell>
        </row>
        <row r="1622">
          <cell r="A1622" t="str">
            <v>23-1030911-065</v>
          </cell>
          <cell r="B1622">
            <v>45176</v>
          </cell>
          <cell r="C1622">
            <v>45176</v>
          </cell>
          <cell r="F1622" t="str">
            <v>1030911</v>
          </cell>
          <cell r="G1622" t="str">
            <v>065</v>
          </cell>
          <cell r="H1622">
            <v>3</v>
          </cell>
          <cell r="I1622" t="str">
            <v>東京(飯田橋)</v>
          </cell>
          <cell r="J1622" t="str">
            <v>飯田橋レインボービル</v>
          </cell>
          <cell r="K1622" t="str">
            <v>大会議室</v>
          </cell>
          <cell r="L1622">
            <v>45180</v>
          </cell>
          <cell r="M1622">
            <v>45181</v>
          </cell>
          <cell r="O1622" t="str">
            <v>東京(飯田橋)</v>
          </cell>
          <cell r="P1622" t="str">
            <v>一般</v>
          </cell>
          <cell r="Q1622">
            <v>1</v>
          </cell>
          <cell r="R1622" t="str">
            <v>コンドウ</v>
          </cell>
          <cell r="S1622" t="str">
            <v>トシユキ</v>
          </cell>
          <cell r="T1622" t="str">
            <v>コンドウ　トシユキ</v>
          </cell>
          <cell r="U1622" t="str">
            <v>近藤</v>
          </cell>
          <cell r="V1622" t="str">
            <v>敏幸</v>
          </cell>
          <cell r="W1622" t="str">
            <v>近藤　敏幸</v>
          </cell>
          <cell r="X1622">
            <v>24657</v>
          </cell>
          <cell r="Y1622">
            <v>56</v>
          </cell>
          <cell r="Z1622" t="str">
            <v>254-0065</v>
          </cell>
          <cell r="AA1622" t="str">
            <v>神奈川県</v>
          </cell>
          <cell r="AB1622" t="str">
            <v>平塚市南原1-28-1-614</v>
          </cell>
          <cell r="AC1622" t="str">
            <v>ルネグランディズ</v>
          </cell>
          <cell r="AD1622" t="str">
            <v>080-8927-2769</v>
          </cell>
          <cell r="AE1622" t="str">
            <v>kondo.toshiyuki001@panasonic-homes.com</v>
          </cell>
          <cell r="AF1622" t="str">
            <v>パナソニックリフォーム株式会社</v>
          </cell>
          <cell r="AG1622" t="str">
            <v>神奈川第一営業部</v>
          </cell>
          <cell r="AH1622" t="str">
            <v>221-0056</v>
          </cell>
          <cell r="AI1622" t="str">
            <v>神奈川県</v>
          </cell>
          <cell r="AJ1622" t="str">
            <v>横浜市神奈川区金港町３－１</v>
          </cell>
          <cell r="AK1622" t="str">
            <v>コンカード横浜１６階</v>
          </cell>
          <cell r="AL1622" t="str">
            <v>0120-874 -684</v>
          </cell>
          <cell r="AM1622" t="str">
            <v>⑥</v>
          </cell>
          <cell r="AN1622" t="str">
            <v>近藤敏幸</v>
          </cell>
          <cell r="AO1622">
            <v>1</v>
          </cell>
          <cell r="AP1622">
            <v>1</v>
          </cell>
          <cell r="AS1622" t="str">
            <v>一括</v>
          </cell>
          <cell r="BA1622">
            <v>35</v>
          </cell>
          <cell r="BB1622" t="str">
            <v>○</v>
          </cell>
          <cell r="BC1622" t="str">
            <v>221030911065</v>
          </cell>
          <cell r="BD1622">
            <v>45181</v>
          </cell>
          <cell r="BE1622">
            <v>45188</v>
          </cell>
          <cell r="BF1622">
            <v>45190</v>
          </cell>
          <cell r="BG1622" t="str">
            <v>9:30</v>
          </cell>
          <cell r="BH1622" t="str">
            <v>17:00</v>
          </cell>
          <cell r="BI1622" t="str">
            <v>9:00</v>
          </cell>
          <cell r="BJ1622" t="str">
            <v>17:10</v>
          </cell>
          <cell r="BK1622" t="str">
            <v/>
          </cell>
          <cell r="BL1622" t="str">
            <v/>
          </cell>
        </row>
        <row r="1623">
          <cell r="A1623" t="str">
            <v>23-1030911-066</v>
          </cell>
          <cell r="B1623">
            <v>45176</v>
          </cell>
          <cell r="C1623">
            <v>45177</v>
          </cell>
          <cell r="F1623" t="str">
            <v>1030911</v>
          </cell>
          <cell r="G1623" t="str">
            <v>066</v>
          </cell>
          <cell r="H1623">
            <v>3</v>
          </cell>
          <cell r="I1623" t="str">
            <v>東京(飯田橋)</v>
          </cell>
          <cell r="J1623" t="str">
            <v>飯田橋レインボービル</v>
          </cell>
          <cell r="K1623" t="str">
            <v>大会議室</v>
          </cell>
          <cell r="L1623">
            <v>45180</v>
          </cell>
          <cell r="M1623">
            <v>45181</v>
          </cell>
          <cell r="O1623" t="str">
            <v>東京(飯田橋)</v>
          </cell>
          <cell r="P1623" t="str">
            <v>一般</v>
          </cell>
          <cell r="Q1623">
            <v>1</v>
          </cell>
          <cell r="R1623" t="str">
            <v>ウザワ</v>
          </cell>
          <cell r="S1623" t="str">
            <v>シンイチロウ</v>
          </cell>
          <cell r="T1623" t="str">
            <v>ウザワ　シンイチロウ</v>
          </cell>
          <cell r="U1623" t="str">
            <v>鵜澤</v>
          </cell>
          <cell r="V1623" t="str">
            <v>慎一郎</v>
          </cell>
          <cell r="W1623" t="str">
            <v>鵜澤　慎一郎</v>
          </cell>
          <cell r="X1623">
            <v>27437</v>
          </cell>
          <cell r="Y1623">
            <v>48</v>
          </cell>
          <cell r="Z1623" t="str">
            <v>264-0027</v>
          </cell>
          <cell r="AA1623" t="str">
            <v>千葉県</v>
          </cell>
          <cell r="AB1623" t="str">
            <v>千葉市若葉区若松台2-5-6</v>
          </cell>
          <cell r="AC1623" t="str">
            <v/>
          </cell>
          <cell r="AD1623" t="str">
            <v>090-3693-4747</v>
          </cell>
          <cell r="AE1623" t="str">
            <v>uzawa02@yahoo.co.jp</v>
          </cell>
          <cell r="AF1623" t="str">
            <v>株式会社インテリアうざわ</v>
          </cell>
          <cell r="AG1623" t="str">
            <v>建設部</v>
          </cell>
          <cell r="AH1623" t="str">
            <v>285-0855</v>
          </cell>
          <cell r="AI1623" t="str">
            <v>千葉県</v>
          </cell>
          <cell r="AJ1623" t="str">
            <v>佐倉市井野1410-10</v>
          </cell>
          <cell r="AK1623" t="str">
            <v/>
          </cell>
          <cell r="AL1623" t="str">
            <v>043-463-5421</v>
          </cell>
          <cell r="AM1623" t="str">
            <v>⑥</v>
          </cell>
          <cell r="AN1623" t="str">
            <v>鵜澤　慎一郎</v>
          </cell>
          <cell r="AO1623">
            <v>0</v>
          </cell>
          <cell r="AP1623">
            <v>0</v>
          </cell>
          <cell r="AS1623" t="str">
            <v>三菱</v>
          </cell>
          <cell r="AT1623">
            <v>45177</v>
          </cell>
          <cell r="AZ1623" t="str">
            <v>修了証は自宅へ</v>
          </cell>
          <cell r="BA1623">
            <v>37</v>
          </cell>
          <cell r="BB1623" t="str">
            <v>○</v>
          </cell>
          <cell r="BC1623" t="str">
            <v>221030911066</v>
          </cell>
          <cell r="BD1623">
            <v>45181</v>
          </cell>
          <cell r="BE1623">
            <v>45188</v>
          </cell>
          <cell r="BF1623">
            <v>45190</v>
          </cell>
          <cell r="BG1623" t="str">
            <v>9:30</v>
          </cell>
          <cell r="BH1623" t="str">
            <v>17:00</v>
          </cell>
          <cell r="BI1623" t="str">
            <v>9:00</v>
          </cell>
          <cell r="BJ1623" t="str">
            <v>17:10</v>
          </cell>
          <cell r="BK1623" t="str">
            <v/>
          </cell>
          <cell r="BL1623" t="str">
            <v/>
          </cell>
        </row>
        <row r="1624">
          <cell r="A1624" t="str">
            <v>23-1030911-067</v>
          </cell>
          <cell r="B1624">
            <v>45173</v>
          </cell>
          <cell r="C1624">
            <v>45177</v>
          </cell>
          <cell r="F1624" t="str">
            <v>1030911</v>
          </cell>
          <cell r="G1624" t="str">
            <v>067</v>
          </cell>
          <cell r="H1624">
            <v>3</v>
          </cell>
          <cell r="I1624" t="str">
            <v>東京(飯田橋)</v>
          </cell>
          <cell r="J1624" t="str">
            <v>飯田橋レインボービル</v>
          </cell>
          <cell r="K1624" t="str">
            <v>大会議室</v>
          </cell>
          <cell r="L1624">
            <v>45180</v>
          </cell>
          <cell r="M1624">
            <v>45181</v>
          </cell>
          <cell r="O1624" t="str">
            <v>東京(飯田橋)</v>
          </cell>
          <cell r="P1624" t="str">
            <v>一般</v>
          </cell>
          <cell r="Q1624">
            <v>1</v>
          </cell>
          <cell r="R1624" t="str">
            <v>オキツ</v>
          </cell>
          <cell r="S1624" t="str">
            <v>ケイタ</v>
          </cell>
          <cell r="T1624" t="str">
            <v>オキツ　ケイタ</v>
          </cell>
          <cell r="U1624" t="str">
            <v>沖津</v>
          </cell>
          <cell r="V1624" t="str">
            <v>啓太</v>
          </cell>
          <cell r="W1624" t="str">
            <v>沖津　啓太</v>
          </cell>
          <cell r="X1624">
            <v>34593</v>
          </cell>
          <cell r="Y1624">
            <v>30</v>
          </cell>
          <cell r="Z1624" t="str">
            <v>362-0064</v>
          </cell>
          <cell r="AA1624" t="str">
            <v>埼玉県</v>
          </cell>
          <cell r="AB1624" t="str">
            <v>上尾市小敷谷845-1</v>
          </cell>
          <cell r="AC1624" t="str">
            <v>西上尾第一団地2-34-404</v>
          </cell>
          <cell r="AD1624" t="str">
            <v>080-2450-5289</v>
          </cell>
          <cell r="AE1624" t="str">
            <v>okitsu.keita@panasonic-homes.com</v>
          </cell>
          <cell r="AF1624" t="str">
            <v>パナソニックリフォーム株式会社</v>
          </cell>
          <cell r="AG1624" t="str">
            <v>埼玉営業部</v>
          </cell>
          <cell r="AH1624" t="str">
            <v>331-0812</v>
          </cell>
          <cell r="AI1624" t="str">
            <v>埼玉県</v>
          </cell>
          <cell r="AJ1624" t="str">
            <v>さいたま市北区宮原町2－14</v>
          </cell>
          <cell r="AK1624" t="str">
            <v>KKビル2階</v>
          </cell>
          <cell r="AL1624" t="str">
            <v>048-651-6449</v>
          </cell>
          <cell r="AM1624" t="str">
            <v>①</v>
          </cell>
          <cell r="AN1624" t="str">
            <v>沖津　啓太</v>
          </cell>
          <cell r="AO1624">
            <v>1</v>
          </cell>
          <cell r="AP1624">
            <v>1</v>
          </cell>
          <cell r="AS1624" t="str">
            <v>一括</v>
          </cell>
          <cell r="BA1624">
            <v>31</v>
          </cell>
          <cell r="BB1624" t="str">
            <v>○</v>
          </cell>
          <cell r="BC1624" t="str">
            <v>221030911067</v>
          </cell>
          <cell r="BD1624">
            <v>45181</v>
          </cell>
          <cell r="BE1624">
            <v>45188</v>
          </cell>
          <cell r="BF1624">
            <v>45190</v>
          </cell>
          <cell r="BG1624" t="str">
            <v>9:30</v>
          </cell>
          <cell r="BH1624" t="str">
            <v>17:00</v>
          </cell>
          <cell r="BI1624" t="str">
            <v>9:00</v>
          </cell>
          <cell r="BJ1624" t="str">
            <v>17:10</v>
          </cell>
          <cell r="BK1624" t="str">
            <v/>
          </cell>
          <cell r="BL1624" t="str">
            <v/>
          </cell>
        </row>
        <row r="1625">
          <cell r="A1625" t="str">
            <v>23-1030911-068</v>
          </cell>
          <cell r="B1625">
            <v>45176</v>
          </cell>
          <cell r="C1625">
            <v>45177</v>
          </cell>
          <cell r="F1625" t="str">
            <v>1030911</v>
          </cell>
          <cell r="G1625" t="str">
            <v>068</v>
          </cell>
          <cell r="H1625">
            <v>3</v>
          </cell>
          <cell r="I1625" t="str">
            <v>東京(飯田橋)</v>
          </cell>
          <cell r="J1625" t="str">
            <v>飯田橋レインボービル</v>
          </cell>
          <cell r="K1625" t="str">
            <v>大会議室</v>
          </cell>
          <cell r="L1625">
            <v>45180</v>
          </cell>
          <cell r="M1625">
            <v>45181</v>
          </cell>
          <cell r="O1625" t="str">
            <v>東京(飯田橋)</v>
          </cell>
          <cell r="P1625" t="str">
            <v>一般</v>
          </cell>
          <cell r="Q1625">
            <v>1</v>
          </cell>
          <cell r="R1625" t="str">
            <v>マツモト</v>
          </cell>
          <cell r="S1625" t="str">
            <v>タカヒロ</v>
          </cell>
          <cell r="T1625" t="str">
            <v>マツモト　タカヒロ</v>
          </cell>
          <cell r="U1625" t="str">
            <v>松本</v>
          </cell>
          <cell r="V1625" t="str">
            <v>隆宏</v>
          </cell>
          <cell r="W1625" t="str">
            <v>松本　隆宏</v>
          </cell>
          <cell r="X1625">
            <v>24888</v>
          </cell>
          <cell r="Y1625">
            <v>56</v>
          </cell>
          <cell r="Z1625" t="str">
            <v>248-0033</v>
          </cell>
          <cell r="AA1625" t="str">
            <v>神奈川県</v>
          </cell>
          <cell r="AB1625" t="str">
            <v>鎌倉市腰越3-1-20</v>
          </cell>
          <cell r="AD1625" t="str">
            <v>080-9931-5291</v>
          </cell>
          <cell r="AE1625" t="str">
            <v>matsumoto.takahiro007@panasonic-homes.com</v>
          </cell>
          <cell r="AF1625" t="str">
            <v>パナソニックリフォーム株式会社</v>
          </cell>
          <cell r="AG1625" t="str">
            <v>神奈川支社</v>
          </cell>
          <cell r="AH1625" t="str">
            <v>221-0056</v>
          </cell>
          <cell r="AI1625" t="str">
            <v>神奈川県</v>
          </cell>
          <cell r="AJ1625" t="str">
            <v>横浜市神奈川区金港町３－１</v>
          </cell>
          <cell r="AK1625" t="str">
            <v>コンカード横浜１６階</v>
          </cell>
          <cell r="AL1625" t="str">
            <v>0120-874 -684</v>
          </cell>
          <cell r="AM1625" t="str">
            <v>⑥</v>
          </cell>
          <cell r="AN1625" t="str">
            <v>松本　隆宏</v>
          </cell>
          <cell r="AO1625">
            <v>1</v>
          </cell>
          <cell r="AP1625">
            <v>1</v>
          </cell>
          <cell r="AS1625" t="str">
            <v>一括</v>
          </cell>
          <cell r="BA1625">
            <v>37</v>
          </cell>
          <cell r="BB1625" t="str">
            <v>○</v>
          </cell>
          <cell r="BC1625" t="str">
            <v>221030911068</v>
          </cell>
          <cell r="BD1625">
            <v>45181</v>
          </cell>
          <cell r="BE1625">
            <v>45188</v>
          </cell>
          <cell r="BF1625">
            <v>45190</v>
          </cell>
          <cell r="BG1625" t="str">
            <v>9:30</v>
          </cell>
          <cell r="BH1625" t="str">
            <v>17:00</v>
          </cell>
          <cell r="BI1625" t="str">
            <v>9:00</v>
          </cell>
          <cell r="BJ1625" t="str">
            <v>17:10</v>
          </cell>
          <cell r="BK1625" t="str">
            <v/>
          </cell>
          <cell r="BL1625" t="str">
            <v/>
          </cell>
        </row>
        <row r="1626">
          <cell r="A1626" t="str">
            <v>23-1030911-069</v>
          </cell>
          <cell r="B1626">
            <v>45176</v>
          </cell>
          <cell r="C1626">
            <v>45177</v>
          </cell>
          <cell r="F1626" t="str">
            <v>1030911</v>
          </cell>
          <cell r="G1626" t="str">
            <v>069</v>
          </cell>
          <cell r="H1626">
            <v>3</v>
          </cell>
          <cell r="I1626" t="str">
            <v>東京(飯田橋)</v>
          </cell>
          <cell r="J1626" t="str">
            <v>飯田橋レインボービル</v>
          </cell>
          <cell r="K1626" t="str">
            <v>大会議室</v>
          </cell>
          <cell r="L1626">
            <v>45180</v>
          </cell>
          <cell r="M1626">
            <v>45181</v>
          </cell>
          <cell r="O1626" t="str">
            <v>飯田橋レインボービル</v>
          </cell>
          <cell r="P1626" t="str">
            <v>一般</v>
          </cell>
          <cell r="Q1626">
            <v>1</v>
          </cell>
          <cell r="R1626" t="str">
            <v>ウヅカ</v>
          </cell>
          <cell r="S1626" t="str">
            <v>ジュンイチ</v>
          </cell>
          <cell r="T1626" t="str">
            <v>ウヅカ　ジュンイチ</v>
          </cell>
          <cell r="U1626" t="str">
            <v>宇塚</v>
          </cell>
          <cell r="V1626" t="str">
            <v>淳一</v>
          </cell>
          <cell r="W1626" t="str">
            <v>宇塚　淳一</v>
          </cell>
          <cell r="X1626">
            <v>28665</v>
          </cell>
          <cell r="Y1626">
            <v>45</v>
          </cell>
          <cell r="Z1626" t="str">
            <v>252-0215</v>
          </cell>
          <cell r="AA1626" t="str">
            <v>神奈川県</v>
          </cell>
          <cell r="AB1626" t="str">
            <v>相模原市中央区氷川町6-1</v>
          </cell>
          <cell r="AC1626" t="str">
            <v/>
          </cell>
          <cell r="AD1626" t="str">
            <v>070-6649-3612</v>
          </cell>
          <cell r="AE1626" t="str">
            <v>uzuka@tamarix.co.jp</v>
          </cell>
          <cell r="AF1626" t="str">
            <v>株式会社タマリスク</v>
          </cell>
          <cell r="AG1626">
            <v>0</v>
          </cell>
          <cell r="AH1626" t="str">
            <v>160-0022</v>
          </cell>
          <cell r="AI1626" t="str">
            <v>東京都</v>
          </cell>
          <cell r="AJ1626" t="str">
            <v>新宿区新宿5-18-16</v>
          </cell>
          <cell r="AK1626" t="str">
            <v>SHINJUKU5-Ⅰビル8F</v>
          </cell>
          <cell r="AL1626" t="str">
            <v>03-6380-2186</v>
          </cell>
          <cell r="AM1626" t="str">
            <v>⑥</v>
          </cell>
          <cell r="AN1626" t="str">
            <v>宇塚 淳一</v>
          </cell>
          <cell r="AO1626">
            <v>0</v>
          </cell>
          <cell r="AP1626">
            <v>0</v>
          </cell>
          <cell r="AS1626" t="str">
            <v>三菱</v>
          </cell>
          <cell r="AT1626">
            <v>45180</v>
          </cell>
          <cell r="AV1626">
            <v>45180</v>
          </cell>
          <cell r="AW1626" t="str">
            <v>株式会社タマリスク</v>
          </cell>
          <cell r="AX1626" t="str">
            <v>御中</v>
          </cell>
          <cell r="AY1626">
            <v>45209</v>
          </cell>
          <cell r="BA1626">
            <v>37</v>
          </cell>
          <cell r="BB1626" t="str">
            <v>○</v>
          </cell>
          <cell r="BC1626" t="str">
            <v>221030911069</v>
          </cell>
          <cell r="BD1626">
            <v>45181</v>
          </cell>
          <cell r="BE1626">
            <v>45188</v>
          </cell>
          <cell r="BF1626">
            <v>45190</v>
          </cell>
          <cell r="BG1626" t="str">
            <v>9:30</v>
          </cell>
          <cell r="BH1626" t="str">
            <v>17:00</v>
          </cell>
          <cell r="BI1626" t="str">
            <v>9:00</v>
          </cell>
          <cell r="BJ1626" t="str">
            <v>17:10</v>
          </cell>
          <cell r="BK1626" t="str">
            <v/>
          </cell>
          <cell r="BL1626" t="str">
            <v/>
          </cell>
        </row>
        <row r="1627">
          <cell r="A1627" t="str">
            <v>23-4010927-001</v>
          </cell>
          <cell r="B1627">
            <v>45190</v>
          </cell>
          <cell r="C1627">
            <v>45190</v>
          </cell>
          <cell r="F1627" t="str">
            <v>4010927</v>
          </cell>
          <cell r="G1627" t="str">
            <v>001</v>
          </cell>
          <cell r="H1627">
            <v>1</v>
          </cell>
          <cell r="I1627" t="str">
            <v>東京(青山)</v>
          </cell>
          <cell r="J1627" t="str">
            <v>日本ERI本社</v>
          </cell>
          <cell r="K1627" t="str">
            <v>応接室</v>
          </cell>
          <cell r="L1627">
            <v>45196</v>
          </cell>
          <cell r="M1627">
            <v>45196</v>
          </cell>
          <cell r="O1627" t="str">
            <v>東京(青山)</v>
          </cell>
          <cell r="P1627" t="str">
            <v>一般再考査</v>
          </cell>
          <cell r="Q1627">
            <v>4</v>
          </cell>
          <cell r="R1627" t="str">
            <v>カミムラ</v>
          </cell>
          <cell r="S1627" t="str">
            <v>マサシ</v>
          </cell>
          <cell r="T1627" t="str">
            <v>カミムラ　マサシ</v>
          </cell>
          <cell r="U1627" t="str">
            <v>上村</v>
          </cell>
          <cell r="V1627" t="str">
            <v>正史</v>
          </cell>
          <cell r="W1627" t="str">
            <v>上村　正史</v>
          </cell>
          <cell r="X1627">
            <v>21994</v>
          </cell>
          <cell r="Y1627">
            <v>62</v>
          </cell>
          <cell r="Z1627" t="str">
            <v>343-0832</v>
          </cell>
          <cell r="AA1627" t="str">
            <v>埼玉県</v>
          </cell>
          <cell r="AB1627" t="str">
            <v>越谷市南町3-18-4</v>
          </cell>
          <cell r="AC1627" t="str">
            <v/>
          </cell>
          <cell r="AD1627" t="str">
            <v>080-2472-4809</v>
          </cell>
          <cell r="AE1627" t="str">
            <v>kamimura.masashi@panasonic-homes.com</v>
          </cell>
          <cell r="AF1627" t="str">
            <v>パナソニックリフォーム株式会社</v>
          </cell>
          <cell r="AG1627" t="str">
            <v>東部支社 埼玉・新潟営業部</v>
          </cell>
          <cell r="AH1627" t="str">
            <v>331-0812</v>
          </cell>
          <cell r="AI1627" t="str">
            <v>埼玉県</v>
          </cell>
          <cell r="AJ1627" t="str">
            <v>さいたま市北区宮原2-14　</v>
          </cell>
          <cell r="AK1627" t="str">
            <v>KKビル　2F</v>
          </cell>
          <cell r="AL1627" t="str">
            <v>048-651-6449</v>
          </cell>
          <cell r="AM1627" t="str">
            <v>⑥</v>
          </cell>
          <cell r="AN1627" t="str">
            <v>上村　正史</v>
          </cell>
          <cell r="AO1627">
            <v>1</v>
          </cell>
          <cell r="AP1627">
            <v>1</v>
          </cell>
          <cell r="AS1627" t="str">
            <v>三菱</v>
          </cell>
          <cell r="AT1627">
            <v>45190</v>
          </cell>
          <cell r="AU1627">
            <v>7700</v>
          </cell>
          <cell r="AZ1627" t="str">
            <v>修了証は自宅へ</v>
          </cell>
          <cell r="BA1627">
            <v>22</v>
          </cell>
          <cell r="BB1627" t="str">
            <v>×</v>
          </cell>
          <cell r="BC1627" t="str">
            <v/>
          </cell>
          <cell r="BD1627" t="str">
            <v/>
          </cell>
          <cell r="BE1627" t="str">
            <v/>
          </cell>
          <cell r="BF1627" t="str">
            <v/>
          </cell>
          <cell r="BG1627" t="str">
            <v>15:30</v>
          </cell>
          <cell r="BH1627" t="str">
            <v>17:10</v>
          </cell>
          <cell r="BI1627" t="str">
            <v/>
          </cell>
          <cell r="BJ1627" t="str">
            <v/>
          </cell>
          <cell r="BK1627" t="str">
            <v/>
          </cell>
          <cell r="BL1627" t="str">
            <v/>
          </cell>
        </row>
        <row r="1628">
          <cell r="A1628" t="str">
            <v>日程変更</v>
          </cell>
          <cell r="B1628">
            <v>45159</v>
          </cell>
          <cell r="C1628">
            <v>45159</v>
          </cell>
          <cell r="F1628" t="str">
            <v>1401025</v>
          </cell>
          <cell r="G1628" t="str">
            <v>001</v>
          </cell>
          <cell r="H1628">
            <v>40</v>
          </cell>
          <cell r="I1628" t="str">
            <v>大阪</v>
          </cell>
          <cell r="J1628" t="str">
            <v>天満研修センター</v>
          </cell>
          <cell r="K1628" t="str">
            <v>BAタイプ</v>
          </cell>
          <cell r="L1628">
            <v>45224</v>
          </cell>
          <cell r="M1628">
            <v>45225</v>
          </cell>
          <cell r="O1628" t="str">
            <v>大阪</v>
          </cell>
          <cell r="P1628" t="str">
            <v>一般</v>
          </cell>
          <cell r="Q1628">
            <v>1</v>
          </cell>
          <cell r="R1628" t="str">
            <v>ゴトウ</v>
          </cell>
          <cell r="S1628" t="str">
            <v>スミヒト</v>
          </cell>
          <cell r="T1628" t="str">
            <v>ゴトウ　スミヒト</v>
          </cell>
          <cell r="U1628" t="str">
            <v>後藤</v>
          </cell>
          <cell r="V1628" t="str">
            <v>澄人</v>
          </cell>
          <cell r="W1628" t="str">
            <v>後藤　澄人</v>
          </cell>
          <cell r="X1628">
            <v>24637</v>
          </cell>
          <cell r="Y1628">
            <v>57</v>
          </cell>
          <cell r="Z1628" t="str">
            <v>561-0851</v>
          </cell>
          <cell r="AA1628" t="str">
            <v>大阪府</v>
          </cell>
          <cell r="AB1628" t="str">
            <v>豊中市服部元町2丁目9-11</v>
          </cell>
          <cell r="AC1628" t="str">
            <v>サンコーとKei 102</v>
          </cell>
          <cell r="AD1628" t="str">
            <v>090-7968-7838</v>
          </cell>
          <cell r="AE1628" t="str">
            <v>goto.sumihito@panasonic-homes.com</v>
          </cell>
          <cell r="AF1628" t="str">
            <v>パナソニックリフォーム株式会社</v>
          </cell>
          <cell r="AG1628" t="str">
            <v>中部支社 中部営業部　三重第三営業所</v>
          </cell>
          <cell r="AH1628" t="str">
            <v>514-0016</v>
          </cell>
          <cell r="AI1628" t="str">
            <v>三重県</v>
          </cell>
          <cell r="AJ1628" t="str">
            <v>津市乙部37-5</v>
          </cell>
          <cell r="AL1628" t="str">
            <v>059-223-2189</v>
          </cell>
          <cell r="AM1628" t="str">
            <v>⑥</v>
          </cell>
          <cell r="AN1628" t="str">
            <v>後藤　澄人</v>
          </cell>
          <cell r="AO1628">
            <v>1</v>
          </cell>
          <cell r="AP1628">
            <v>1</v>
          </cell>
          <cell r="AS1628" t="str">
            <v>一括</v>
          </cell>
          <cell r="BA1628" t="str">
            <v/>
          </cell>
          <cell r="BB1628" t="str">
            <v/>
          </cell>
          <cell r="BC1628" t="str">
            <v/>
          </cell>
          <cell r="BD1628" t="str">
            <v/>
          </cell>
          <cell r="BE1628" t="str">
            <v/>
          </cell>
          <cell r="BF1628" t="str">
            <v/>
          </cell>
          <cell r="BG1628" t="str">
            <v>9:30</v>
          </cell>
          <cell r="BH1628" t="str">
            <v>17:00</v>
          </cell>
          <cell r="BI1628" t="str">
            <v>9:00</v>
          </cell>
          <cell r="BJ1628" t="str">
            <v>17:10</v>
          </cell>
          <cell r="BK1628" t="str">
            <v/>
          </cell>
          <cell r="BL1628" t="str">
            <v/>
          </cell>
        </row>
        <row r="1629">
          <cell r="A1629" t="str">
            <v>23-1401025-002</v>
          </cell>
          <cell r="B1629">
            <v>45170</v>
          </cell>
          <cell r="C1629">
            <v>45170</v>
          </cell>
          <cell r="F1629" t="str">
            <v>1401025</v>
          </cell>
          <cell r="G1629" t="str">
            <v>002</v>
          </cell>
          <cell r="H1629">
            <v>40</v>
          </cell>
          <cell r="I1629" t="str">
            <v>大阪</v>
          </cell>
          <cell r="J1629" t="str">
            <v>天満研修センター</v>
          </cell>
          <cell r="K1629" t="str">
            <v>BAタイプ</v>
          </cell>
          <cell r="L1629">
            <v>45224</v>
          </cell>
          <cell r="M1629">
            <v>45225</v>
          </cell>
          <cell r="O1629" t="str">
            <v>大阪</v>
          </cell>
          <cell r="P1629" t="str">
            <v>一般</v>
          </cell>
          <cell r="Q1629">
            <v>1</v>
          </cell>
          <cell r="R1629" t="str">
            <v>フジモト</v>
          </cell>
          <cell r="S1629" t="str">
            <v>マサシ</v>
          </cell>
          <cell r="T1629" t="str">
            <v>フジモト　マサシ</v>
          </cell>
          <cell r="U1629" t="str">
            <v>藤本</v>
          </cell>
          <cell r="V1629" t="str">
            <v>昌士</v>
          </cell>
          <cell r="W1629" t="str">
            <v>藤本　昌士</v>
          </cell>
          <cell r="X1629">
            <v>26669</v>
          </cell>
          <cell r="Y1629">
            <v>50</v>
          </cell>
          <cell r="Z1629" t="str">
            <v>565-0848</v>
          </cell>
          <cell r="AA1629" t="str">
            <v>大阪府</v>
          </cell>
          <cell r="AB1629" t="str">
            <v>吹田市千里山高塚32-1</v>
          </cell>
          <cell r="AC1629" t="str">
            <v>オーク千里山410</v>
          </cell>
          <cell r="AD1629" t="str">
            <v>090-5904-6414</v>
          </cell>
          <cell r="AE1629" t="str">
            <v>mas-fujimoto@itc-uc.co.jp</v>
          </cell>
          <cell r="AF1629" t="str">
            <v>伊藤忠アーバンコミュニティ株式会社</v>
          </cell>
          <cell r="AG1629" t="str">
            <v>西日本施工管理部</v>
          </cell>
          <cell r="AH1629" t="str">
            <v>541-0046</v>
          </cell>
          <cell r="AI1629" t="str">
            <v>大阪府</v>
          </cell>
          <cell r="AJ1629" t="str">
            <v>大阪市中央区平野町3丁目6-1</v>
          </cell>
          <cell r="AK1629" t="str">
            <v>あいおいニッセイ同和損保御堂筋ビル7階</v>
          </cell>
          <cell r="AL1629" t="str">
            <v>06-6231-1636</v>
          </cell>
          <cell r="AM1629" t="str">
            <v>⑥</v>
          </cell>
          <cell r="AN1629" t="str">
            <v>藤本　昌士</v>
          </cell>
          <cell r="AO1629">
            <v>1</v>
          </cell>
          <cell r="AP1629">
            <v>1</v>
          </cell>
          <cell r="AS1629" t="str">
            <v>一括</v>
          </cell>
          <cell r="BA1629">
            <v>40</v>
          </cell>
          <cell r="BB1629" t="str">
            <v>○</v>
          </cell>
          <cell r="BC1629" t="str">
            <v>221401025002</v>
          </cell>
          <cell r="BD1629">
            <v>45225</v>
          </cell>
          <cell r="BE1629">
            <v>45231</v>
          </cell>
          <cell r="BF1629" t="str">
            <v/>
          </cell>
          <cell r="BG1629" t="str">
            <v>9:30</v>
          </cell>
          <cell r="BH1629" t="str">
            <v>17:00</v>
          </cell>
          <cell r="BI1629" t="str">
            <v>9:00</v>
          </cell>
          <cell r="BJ1629" t="str">
            <v>17:10</v>
          </cell>
          <cell r="BK1629" t="str">
            <v/>
          </cell>
          <cell r="BL1629" t="str">
            <v/>
          </cell>
        </row>
        <row r="1630">
          <cell r="A1630" t="str">
            <v>23-1401025-003</v>
          </cell>
          <cell r="B1630">
            <v>45173</v>
          </cell>
          <cell r="C1630">
            <v>45173</v>
          </cell>
          <cell r="F1630" t="str">
            <v>1401025</v>
          </cell>
          <cell r="G1630" t="str">
            <v>003</v>
          </cell>
          <cell r="H1630">
            <v>40</v>
          </cell>
          <cell r="I1630" t="str">
            <v>大阪</v>
          </cell>
          <cell r="J1630" t="str">
            <v>天満研修センター</v>
          </cell>
          <cell r="K1630" t="str">
            <v>BAタイプ</v>
          </cell>
          <cell r="L1630">
            <v>45224</v>
          </cell>
          <cell r="M1630">
            <v>45225</v>
          </cell>
          <cell r="O1630" t="str">
            <v>大阪</v>
          </cell>
          <cell r="P1630" t="str">
            <v>一般</v>
          </cell>
          <cell r="Q1630">
            <v>1</v>
          </cell>
          <cell r="R1630" t="str">
            <v>カワゾエ</v>
          </cell>
          <cell r="S1630" t="str">
            <v>ヒロシ</v>
          </cell>
          <cell r="T1630" t="str">
            <v>カワゾエ　ヒロシ</v>
          </cell>
          <cell r="U1630" t="str">
            <v>川副</v>
          </cell>
          <cell r="V1630" t="str">
            <v>宏</v>
          </cell>
          <cell r="W1630" t="str">
            <v>川副　宏</v>
          </cell>
          <cell r="X1630">
            <v>24343</v>
          </cell>
          <cell r="Y1630">
            <v>56</v>
          </cell>
          <cell r="Z1630" t="str">
            <v>572-0824</v>
          </cell>
          <cell r="AA1630" t="str">
            <v>大阪府</v>
          </cell>
          <cell r="AB1630" t="str">
            <v>寝屋川市萱島東3-10-50</v>
          </cell>
          <cell r="AC1630" t="str">
            <v/>
          </cell>
          <cell r="AD1630" t="str">
            <v>090-9270-3122</v>
          </cell>
          <cell r="AE1630" t="str">
            <v>info@amondo.jp</v>
          </cell>
          <cell r="AF1630" t="str">
            <v>川副工業</v>
          </cell>
          <cell r="AG1630" t="str">
            <v>本店</v>
          </cell>
          <cell r="AH1630" t="str">
            <v>572-0824</v>
          </cell>
          <cell r="AI1630" t="str">
            <v>大阪府</v>
          </cell>
          <cell r="AJ1630" t="str">
            <v>寝屋川市萱島東3-10-50</v>
          </cell>
          <cell r="AK1630" t="str">
            <v/>
          </cell>
          <cell r="AL1630" t="str">
            <v>072-820-7718</v>
          </cell>
          <cell r="AM1630" t="str">
            <v>⑥</v>
          </cell>
          <cell r="AN1630" t="str">
            <v>川副　宏</v>
          </cell>
          <cell r="AO1630">
            <v>1</v>
          </cell>
          <cell r="AP1630">
            <v>1</v>
          </cell>
          <cell r="AS1630" t="str">
            <v>三菱</v>
          </cell>
          <cell r="AT1630">
            <v>45160</v>
          </cell>
          <cell r="BA1630">
            <v>38</v>
          </cell>
          <cell r="BB1630" t="str">
            <v>○</v>
          </cell>
          <cell r="BC1630" t="str">
            <v>221401025003</v>
          </cell>
          <cell r="BD1630">
            <v>45225</v>
          </cell>
          <cell r="BE1630">
            <v>45231</v>
          </cell>
          <cell r="BF1630" t="str">
            <v/>
          </cell>
          <cell r="BG1630" t="str">
            <v>9:30</v>
          </cell>
          <cell r="BH1630" t="str">
            <v>17:00</v>
          </cell>
          <cell r="BI1630" t="str">
            <v>9:00</v>
          </cell>
          <cell r="BJ1630" t="str">
            <v>17:10</v>
          </cell>
          <cell r="BK1630" t="str">
            <v/>
          </cell>
          <cell r="BL1630" t="str">
            <v/>
          </cell>
        </row>
        <row r="1631">
          <cell r="A1631" t="str">
            <v>23-1401025-004</v>
          </cell>
          <cell r="B1631">
            <v>45173</v>
          </cell>
          <cell r="C1631">
            <v>45174</v>
          </cell>
          <cell r="F1631" t="str">
            <v>1401025</v>
          </cell>
          <cell r="G1631" t="str">
            <v>004</v>
          </cell>
          <cell r="H1631">
            <v>40</v>
          </cell>
          <cell r="I1631" t="str">
            <v>大阪</v>
          </cell>
          <cell r="J1631" t="str">
            <v>天満研修センター</v>
          </cell>
          <cell r="K1631" t="str">
            <v>BAタイプ</v>
          </cell>
          <cell r="L1631">
            <v>45224</v>
          </cell>
          <cell r="M1631">
            <v>45225</v>
          </cell>
          <cell r="O1631" t="str">
            <v>大阪</v>
          </cell>
          <cell r="P1631" t="str">
            <v>一般</v>
          </cell>
          <cell r="Q1631">
            <v>1</v>
          </cell>
          <cell r="R1631" t="str">
            <v>マツモト</v>
          </cell>
          <cell r="S1631" t="str">
            <v>コウジ</v>
          </cell>
          <cell r="T1631" t="str">
            <v>マツモト　コウジ</v>
          </cell>
          <cell r="U1631" t="str">
            <v>松本</v>
          </cell>
          <cell r="V1631" t="str">
            <v>光治</v>
          </cell>
          <cell r="W1631" t="str">
            <v>松本　光治</v>
          </cell>
          <cell r="X1631">
            <v>31630</v>
          </cell>
          <cell r="Y1631">
            <v>37</v>
          </cell>
          <cell r="Z1631" t="str">
            <v>523-0061</v>
          </cell>
          <cell r="AA1631" t="str">
            <v>滋賀県</v>
          </cell>
          <cell r="AB1631" t="str">
            <v>近江八幡市江頭町735</v>
          </cell>
          <cell r="AC1631" t="str">
            <v/>
          </cell>
          <cell r="AD1631" t="str">
            <v>080-6226-5107</v>
          </cell>
          <cell r="AE1631" t="str">
            <v>koji-matsumoto@yamadahomes.jp</v>
          </cell>
          <cell r="AF1631" t="str">
            <v>株式会社ヤマダホームズ</v>
          </cell>
          <cell r="AG1631" t="str">
            <v>リフォーム事業本部</v>
          </cell>
          <cell r="AH1631" t="str">
            <v>151-0072</v>
          </cell>
          <cell r="AI1631" t="str">
            <v>東京都</v>
          </cell>
          <cell r="AJ1631" t="str">
            <v>渋谷区幡ヶ谷2-39-8</v>
          </cell>
          <cell r="AK1631" t="str">
            <v>ビオライフハウス1F</v>
          </cell>
          <cell r="AL1631" t="str">
            <v>075-325-0117</v>
          </cell>
          <cell r="AM1631" t="str">
            <v>⑥</v>
          </cell>
          <cell r="AN1631" t="str">
            <v>松本　光治</v>
          </cell>
          <cell r="AO1631">
            <v>1</v>
          </cell>
          <cell r="AP1631">
            <v>1</v>
          </cell>
          <cell r="AS1631" t="str">
            <v>一括</v>
          </cell>
          <cell r="BA1631">
            <v>40</v>
          </cell>
          <cell r="BB1631" t="str">
            <v>○</v>
          </cell>
          <cell r="BC1631" t="str">
            <v>221401025004</v>
          </cell>
          <cell r="BD1631">
            <v>45225</v>
          </cell>
          <cell r="BE1631">
            <v>45231</v>
          </cell>
          <cell r="BF1631" t="str">
            <v/>
          </cell>
          <cell r="BG1631" t="str">
            <v>9:30</v>
          </cell>
          <cell r="BH1631" t="str">
            <v>17:00</v>
          </cell>
          <cell r="BI1631" t="str">
            <v>9:00</v>
          </cell>
          <cell r="BJ1631" t="str">
            <v>17:10</v>
          </cell>
          <cell r="BK1631" t="str">
            <v/>
          </cell>
          <cell r="BL1631" t="str">
            <v/>
          </cell>
        </row>
        <row r="1632">
          <cell r="A1632" t="str">
            <v>23-1401025-005</v>
          </cell>
          <cell r="B1632">
            <v>45173</v>
          </cell>
          <cell r="C1632">
            <v>45174</v>
          </cell>
          <cell r="F1632" t="str">
            <v>1401025</v>
          </cell>
          <cell r="G1632" t="str">
            <v>005</v>
          </cell>
          <cell r="H1632">
            <v>40</v>
          </cell>
          <cell r="I1632" t="str">
            <v>大阪</v>
          </cell>
          <cell r="J1632" t="str">
            <v>天満研修センター</v>
          </cell>
          <cell r="K1632" t="str">
            <v>BAタイプ</v>
          </cell>
          <cell r="L1632">
            <v>45224</v>
          </cell>
          <cell r="M1632">
            <v>45225</v>
          </cell>
          <cell r="O1632" t="str">
            <v>大阪</v>
          </cell>
          <cell r="P1632" t="str">
            <v>一般</v>
          </cell>
          <cell r="Q1632">
            <v>1</v>
          </cell>
          <cell r="R1632" t="str">
            <v>ニシムラ</v>
          </cell>
          <cell r="S1632" t="str">
            <v>アキラ</v>
          </cell>
          <cell r="T1632" t="str">
            <v>ニシムラ　アキラ</v>
          </cell>
          <cell r="U1632" t="str">
            <v>西村</v>
          </cell>
          <cell r="V1632" t="str">
            <v>章</v>
          </cell>
          <cell r="W1632" t="str">
            <v>西村　章</v>
          </cell>
          <cell r="X1632">
            <v>21710</v>
          </cell>
          <cell r="Y1632">
            <v>64</v>
          </cell>
          <cell r="Z1632" t="str">
            <v>567-0804</v>
          </cell>
          <cell r="AA1632" t="str">
            <v>大阪府</v>
          </cell>
          <cell r="AB1632" t="str">
            <v>茨木市総持寺台7-412</v>
          </cell>
          <cell r="AC1632" t="str">
            <v/>
          </cell>
          <cell r="AD1632" t="str">
            <v>080-3632-1880</v>
          </cell>
          <cell r="AE1632" t="str">
            <v>ak-nishimura＠yamadahomes.jp</v>
          </cell>
          <cell r="AF1632" t="str">
            <v>株式会社ヤマダホームズ</v>
          </cell>
          <cell r="AG1632" t="str">
            <v>リフォーム事業本部</v>
          </cell>
          <cell r="AH1632" t="str">
            <v>151-0072</v>
          </cell>
          <cell r="AI1632" t="str">
            <v>東京都</v>
          </cell>
          <cell r="AJ1632" t="str">
            <v>渋谷区幡ヶ谷2-39-8</v>
          </cell>
          <cell r="AK1632" t="str">
            <v>ビオライフハウス1F</v>
          </cell>
          <cell r="AM1632" t="str">
            <v>⑥</v>
          </cell>
          <cell r="AN1632" t="str">
            <v>西村　章</v>
          </cell>
          <cell r="AO1632">
            <v>0</v>
          </cell>
          <cell r="AP1632">
            <v>0</v>
          </cell>
          <cell r="AS1632" t="str">
            <v>一括</v>
          </cell>
          <cell r="BA1632">
            <v>39</v>
          </cell>
          <cell r="BB1632" t="str">
            <v>○</v>
          </cell>
          <cell r="BC1632" t="str">
            <v>221401025005</v>
          </cell>
          <cell r="BD1632">
            <v>45225</v>
          </cell>
          <cell r="BE1632">
            <v>45231</v>
          </cell>
          <cell r="BF1632" t="str">
            <v/>
          </cell>
          <cell r="BG1632" t="str">
            <v>9:30</v>
          </cell>
          <cell r="BH1632" t="str">
            <v>17:00</v>
          </cell>
          <cell r="BI1632" t="str">
            <v>9:00</v>
          </cell>
          <cell r="BJ1632" t="str">
            <v>17:10</v>
          </cell>
          <cell r="BK1632" t="str">
            <v/>
          </cell>
          <cell r="BL1632" t="str">
            <v/>
          </cell>
        </row>
        <row r="1633">
          <cell r="A1633" t="str">
            <v>日程変更</v>
          </cell>
          <cell r="B1633">
            <v>45176</v>
          </cell>
          <cell r="C1633">
            <v>45176</v>
          </cell>
          <cell r="F1633" t="str">
            <v>1401025</v>
          </cell>
          <cell r="G1633" t="str">
            <v>006</v>
          </cell>
          <cell r="H1633">
            <v>40</v>
          </cell>
          <cell r="I1633" t="str">
            <v>大阪</v>
          </cell>
          <cell r="J1633" t="str">
            <v>天満研修センター</v>
          </cell>
          <cell r="K1633" t="str">
            <v>BAタイプ</v>
          </cell>
          <cell r="L1633">
            <v>45224</v>
          </cell>
          <cell r="M1633">
            <v>45225</v>
          </cell>
          <cell r="O1633" t="str">
            <v>大阪</v>
          </cell>
          <cell r="P1633" t="str">
            <v>一般</v>
          </cell>
          <cell r="Q1633">
            <v>1</v>
          </cell>
          <cell r="R1633" t="str">
            <v>イワキ</v>
          </cell>
          <cell r="S1633" t="str">
            <v>マコト</v>
          </cell>
          <cell r="T1633" t="str">
            <v>イワキ　マコト</v>
          </cell>
          <cell r="U1633" t="str">
            <v>岩城</v>
          </cell>
          <cell r="V1633" t="str">
            <v>誠</v>
          </cell>
          <cell r="W1633" t="str">
            <v>岩城　誠</v>
          </cell>
          <cell r="X1633">
            <v>26717</v>
          </cell>
          <cell r="Y1633">
            <v>51</v>
          </cell>
          <cell r="Z1633" t="str">
            <v>739-0036</v>
          </cell>
          <cell r="AA1633" t="str">
            <v>広島県</v>
          </cell>
          <cell r="AB1633" t="str">
            <v>東広島市西条町田口2931-29</v>
          </cell>
          <cell r="AD1633" t="str">
            <v>090-7773-4488</v>
          </cell>
          <cell r="AE1633" t="str">
            <v>iwaki.2226@gmail.com</v>
          </cell>
          <cell r="AF1633" t="str">
            <v>株式会社　岩城</v>
          </cell>
          <cell r="AH1633" t="str">
            <v>739-0036</v>
          </cell>
          <cell r="AI1633" t="str">
            <v>広島県</v>
          </cell>
          <cell r="AJ1633" t="str">
            <v>東広島市西条町田口2931-29</v>
          </cell>
          <cell r="AL1633" t="str">
            <v>090-7773-4488</v>
          </cell>
          <cell r="AM1633" t="str">
            <v>⑥</v>
          </cell>
          <cell r="AN1633" t="str">
            <v>岩城　誠</v>
          </cell>
          <cell r="AO1633">
            <v>1</v>
          </cell>
          <cell r="AP1633">
            <v>1</v>
          </cell>
          <cell r="AS1633" t="str">
            <v>三菱</v>
          </cell>
          <cell r="AT1633">
            <v>44889</v>
          </cell>
          <cell r="BA1633" t="str">
            <v/>
          </cell>
          <cell r="BB1633" t="str">
            <v/>
          </cell>
          <cell r="BC1633" t="str">
            <v/>
          </cell>
          <cell r="BD1633" t="str">
            <v/>
          </cell>
          <cell r="BE1633" t="str">
            <v/>
          </cell>
          <cell r="BF1633" t="str">
            <v/>
          </cell>
          <cell r="BG1633" t="str">
            <v>9:30</v>
          </cell>
          <cell r="BH1633" t="str">
            <v>17:00</v>
          </cell>
          <cell r="BI1633" t="str">
            <v>9:00</v>
          </cell>
          <cell r="BJ1633" t="str">
            <v>17:10</v>
          </cell>
          <cell r="BK1633" t="str">
            <v/>
          </cell>
          <cell r="BL1633" t="str">
            <v/>
          </cell>
        </row>
        <row r="1634">
          <cell r="A1634" t="str">
            <v>23-1401025-007</v>
          </cell>
          <cell r="B1634">
            <v>45182</v>
          </cell>
          <cell r="C1634">
            <v>45183</v>
          </cell>
          <cell r="F1634" t="str">
            <v>1401025</v>
          </cell>
          <cell r="G1634" t="str">
            <v>007</v>
          </cell>
          <cell r="H1634">
            <v>40</v>
          </cell>
          <cell r="I1634" t="str">
            <v>大阪</v>
          </cell>
          <cell r="J1634" t="str">
            <v>天満研修センター</v>
          </cell>
          <cell r="K1634" t="str">
            <v>BAタイプ</v>
          </cell>
          <cell r="L1634">
            <v>45224</v>
          </cell>
          <cell r="M1634">
            <v>45225</v>
          </cell>
          <cell r="O1634" t="str">
            <v>大阪</v>
          </cell>
          <cell r="P1634" t="str">
            <v>一般</v>
          </cell>
          <cell r="Q1634">
            <v>1</v>
          </cell>
          <cell r="R1634" t="str">
            <v>二シ</v>
          </cell>
          <cell r="S1634" t="str">
            <v>アヤメ</v>
          </cell>
          <cell r="T1634" t="str">
            <v>二シ　アヤメ</v>
          </cell>
          <cell r="U1634" t="str">
            <v>西</v>
          </cell>
          <cell r="V1634" t="str">
            <v>彩女</v>
          </cell>
          <cell r="W1634" t="str">
            <v>西　彩女</v>
          </cell>
          <cell r="X1634">
            <v>24932</v>
          </cell>
          <cell r="Y1634">
            <v>55</v>
          </cell>
          <cell r="Z1634" t="str">
            <v>565-0842</v>
          </cell>
          <cell r="AA1634" t="str">
            <v>大阪府</v>
          </cell>
          <cell r="AB1634" t="str">
            <v>吹田市千里山東4丁目39-16</v>
          </cell>
          <cell r="AC1634" t="str">
            <v/>
          </cell>
          <cell r="AD1634" t="str">
            <v>080-1479-8695</v>
          </cell>
          <cell r="AE1634" t="str">
            <v>nishi-aak-sekkei.co.jp</v>
          </cell>
          <cell r="AF1634" t="str">
            <v>株式会社AK建築設計</v>
          </cell>
          <cell r="AG1634" t="str">
            <v>MC事業部アシスタント課</v>
          </cell>
          <cell r="AH1634" t="str">
            <v>542-0081</v>
          </cell>
          <cell r="AI1634" t="str">
            <v>大阪府</v>
          </cell>
          <cell r="AJ1634" t="str">
            <v>大阪市中央区南船場4-11-28</v>
          </cell>
          <cell r="AK1634" t="str">
            <v>JPR心斎橋ウエスト4F</v>
          </cell>
          <cell r="AL1634" t="str">
            <v>06-4256-4216</v>
          </cell>
          <cell r="AM1634" t="str">
            <v>②</v>
          </cell>
          <cell r="AN1634" t="str">
            <v>西　彩女</v>
          </cell>
          <cell r="AO1634">
            <v>1</v>
          </cell>
          <cell r="AP1634">
            <v>1</v>
          </cell>
          <cell r="AS1634" t="str">
            <v>三菱</v>
          </cell>
          <cell r="AT1634">
            <v>45183</v>
          </cell>
          <cell r="BA1634">
            <v>37</v>
          </cell>
          <cell r="BB1634" t="str">
            <v>○</v>
          </cell>
          <cell r="BC1634" t="str">
            <v>221401025007</v>
          </cell>
          <cell r="BD1634">
            <v>45225</v>
          </cell>
          <cell r="BE1634">
            <v>45231</v>
          </cell>
          <cell r="BF1634" t="str">
            <v/>
          </cell>
          <cell r="BG1634" t="str">
            <v>9:30</v>
          </cell>
          <cell r="BH1634" t="str">
            <v>17:00</v>
          </cell>
          <cell r="BI1634" t="str">
            <v>9:00</v>
          </cell>
          <cell r="BJ1634" t="str">
            <v>17:10</v>
          </cell>
          <cell r="BK1634" t="str">
            <v/>
          </cell>
          <cell r="BL1634" t="str">
            <v/>
          </cell>
        </row>
        <row r="1635">
          <cell r="A1635" t="str">
            <v>23-1401025-008</v>
          </cell>
          <cell r="B1635">
            <v>45181</v>
          </cell>
          <cell r="C1635">
            <v>45183</v>
          </cell>
          <cell r="F1635" t="str">
            <v>1401025</v>
          </cell>
          <cell r="G1635" t="str">
            <v>008</v>
          </cell>
          <cell r="H1635">
            <v>40</v>
          </cell>
          <cell r="I1635" t="str">
            <v>大阪</v>
          </cell>
          <cell r="J1635" t="str">
            <v>天満研修センター</v>
          </cell>
          <cell r="K1635" t="str">
            <v>BAタイプ</v>
          </cell>
          <cell r="L1635">
            <v>45224</v>
          </cell>
          <cell r="M1635">
            <v>45225</v>
          </cell>
          <cell r="O1635" t="str">
            <v>大阪</v>
          </cell>
          <cell r="P1635" t="str">
            <v>一般</v>
          </cell>
          <cell r="Q1635">
            <v>1</v>
          </cell>
          <cell r="R1635" t="str">
            <v>カツミ</v>
          </cell>
          <cell r="S1635" t="str">
            <v>シンヤ</v>
          </cell>
          <cell r="T1635" t="str">
            <v>カツミ　シンヤ</v>
          </cell>
          <cell r="U1635" t="str">
            <v>勝見</v>
          </cell>
          <cell r="V1635" t="str">
            <v>真哉</v>
          </cell>
          <cell r="W1635" t="str">
            <v>勝見　真哉</v>
          </cell>
          <cell r="X1635">
            <v>23621</v>
          </cell>
          <cell r="Y1635">
            <v>59</v>
          </cell>
          <cell r="Z1635" t="str">
            <v>569-0823</v>
          </cell>
          <cell r="AA1635" t="str">
            <v>大阪府</v>
          </cell>
          <cell r="AB1635" t="str">
            <v>高槻市芝生町1-70-8-105</v>
          </cell>
          <cell r="AC1635" t="str">
            <v/>
          </cell>
          <cell r="AD1635" t="str">
            <v>080-6220-3199</v>
          </cell>
          <cell r="AE1635" t="str">
            <v>shinya.katsumi@sgc-web.co.jp</v>
          </cell>
          <cell r="AF1635" t="str">
            <v>三和建設株式会社</v>
          </cell>
          <cell r="AG1635" t="str">
            <v>大阪本店</v>
          </cell>
          <cell r="AH1635" t="str">
            <v>532-0013</v>
          </cell>
          <cell r="AI1635" t="str">
            <v>大阪府</v>
          </cell>
          <cell r="AJ1635" t="str">
            <v>大阪市淀川区木川西2-2-5</v>
          </cell>
          <cell r="AK1635" t="str">
            <v/>
          </cell>
          <cell r="AL1635" t="str">
            <v>06-6301-6636</v>
          </cell>
          <cell r="AM1635" t="str">
            <v>⑥</v>
          </cell>
          <cell r="AN1635" t="str">
            <v>勝見　真哉</v>
          </cell>
          <cell r="AO1635">
            <v>1</v>
          </cell>
          <cell r="AP1635">
            <v>1</v>
          </cell>
          <cell r="AS1635" t="str">
            <v>三菱</v>
          </cell>
          <cell r="AT1635">
            <v>45197</v>
          </cell>
          <cell r="BA1635">
            <v>38</v>
          </cell>
          <cell r="BB1635" t="str">
            <v>○</v>
          </cell>
          <cell r="BC1635" t="str">
            <v>221401025008</v>
          </cell>
          <cell r="BD1635">
            <v>45225</v>
          </cell>
          <cell r="BE1635">
            <v>45231</v>
          </cell>
          <cell r="BF1635" t="str">
            <v/>
          </cell>
          <cell r="BG1635" t="str">
            <v>9:30</v>
          </cell>
          <cell r="BH1635" t="str">
            <v>17:00</v>
          </cell>
          <cell r="BI1635" t="str">
            <v>9:00</v>
          </cell>
          <cell r="BJ1635" t="str">
            <v>17:10</v>
          </cell>
          <cell r="BK1635" t="str">
            <v/>
          </cell>
          <cell r="BL1635" t="str">
            <v/>
          </cell>
        </row>
        <row r="1636">
          <cell r="A1636" t="str">
            <v>23-1401025-009</v>
          </cell>
          <cell r="B1636">
            <v>45181</v>
          </cell>
          <cell r="C1636">
            <v>45183</v>
          </cell>
          <cell r="F1636" t="str">
            <v>1401025</v>
          </cell>
          <cell r="G1636" t="str">
            <v>009</v>
          </cell>
          <cell r="H1636">
            <v>40</v>
          </cell>
          <cell r="I1636" t="str">
            <v>大阪</v>
          </cell>
          <cell r="J1636" t="str">
            <v>天満研修センター</v>
          </cell>
          <cell r="K1636" t="str">
            <v>BAタイプ</v>
          </cell>
          <cell r="L1636">
            <v>45224</v>
          </cell>
          <cell r="M1636">
            <v>45225</v>
          </cell>
          <cell r="O1636" t="str">
            <v>大阪</v>
          </cell>
          <cell r="P1636" t="str">
            <v>一般</v>
          </cell>
          <cell r="Q1636">
            <v>1</v>
          </cell>
          <cell r="R1636" t="str">
            <v>タニグチ</v>
          </cell>
          <cell r="S1636" t="str">
            <v>マサル</v>
          </cell>
          <cell r="T1636" t="str">
            <v>タニグチ　マサル</v>
          </cell>
          <cell r="U1636" t="str">
            <v>谷口</v>
          </cell>
          <cell r="V1636" t="str">
            <v>勝</v>
          </cell>
          <cell r="W1636" t="str">
            <v>谷口　勝</v>
          </cell>
          <cell r="X1636">
            <v>27870</v>
          </cell>
          <cell r="Y1636">
            <v>47</v>
          </cell>
          <cell r="Z1636" t="str">
            <v>675-0068</v>
          </cell>
          <cell r="AA1636" t="str">
            <v>兵庫県</v>
          </cell>
          <cell r="AB1636" t="str">
            <v>加古川市加古川町中津37-6</v>
          </cell>
          <cell r="AC1636" t="str">
            <v/>
          </cell>
          <cell r="AD1636" t="str">
            <v>090-9620-4169</v>
          </cell>
          <cell r="AE1636" t="str">
            <v>masaru.taniguchi@sgc-web.co.jp</v>
          </cell>
          <cell r="AF1636" t="str">
            <v>三和建設株式会社</v>
          </cell>
          <cell r="AG1636" t="str">
            <v>大阪本店</v>
          </cell>
          <cell r="AH1636" t="str">
            <v>532-0013</v>
          </cell>
          <cell r="AI1636" t="str">
            <v>大阪府</v>
          </cell>
          <cell r="AJ1636" t="str">
            <v>大阪市淀川区木川西2-2-5</v>
          </cell>
          <cell r="AK1636" t="str">
            <v/>
          </cell>
          <cell r="AL1636" t="str">
            <v>06-6301-6636</v>
          </cell>
          <cell r="AM1636" t="str">
            <v>⑥</v>
          </cell>
          <cell r="AN1636" t="str">
            <v>谷口　勝</v>
          </cell>
          <cell r="AO1636">
            <v>1</v>
          </cell>
          <cell r="AP1636">
            <v>1</v>
          </cell>
          <cell r="AS1636" t="str">
            <v>三菱</v>
          </cell>
          <cell r="AT1636">
            <v>45197</v>
          </cell>
          <cell r="BA1636">
            <v>40</v>
          </cell>
          <cell r="BB1636" t="str">
            <v>○</v>
          </cell>
          <cell r="BC1636" t="str">
            <v>221401025009</v>
          </cell>
          <cell r="BD1636">
            <v>45225</v>
          </cell>
          <cell r="BE1636">
            <v>45231</v>
          </cell>
          <cell r="BF1636" t="str">
            <v/>
          </cell>
          <cell r="BG1636" t="str">
            <v>9:30</v>
          </cell>
          <cell r="BH1636" t="str">
            <v>17:00</v>
          </cell>
          <cell r="BI1636" t="str">
            <v>9:00</v>
          </cell>
          <cell r="BJ1636" t="str">
            <v>17:10</v>
          </cell>
          <cell r="BK1636" t="str">
            <v/>
          </cell>
          <cell r="BL1636" t="str">
            <v/>
          </cell>
        </row>
        <row r="1637">
          <cell r="A1637" t="str">
            <v>23-1401025-010</v>
          </cell>
          <cell r="B1637">
            <v>45181</v>
          </cell>
          <cell r="C1637">
            <v>45183</v>
          </cell>
          <cell r="F1637" t="str">
            <v>1401025</v>
          </cell>
          <cell r="G1637" t="str">
            <v>010</v>
          </cell>
          <cell r="H1637">
            <v>40</v>
          </cell>
          <cell r="I1637" t="str">
            <v>大阪</v>
          </cell>
          <cell r="J1637" t="str">
            <v>天満研修センター</v>
          </cell>
          <cell r="K1637" t="str">
            <v>BAタイプ</v>
          </cell>
          <cell r="L1637">
            <v>45224</v>
          </cell>
          <cell r="M1637">
            <v>45225</v>
          </cell>
          <cell r="O1637" t="str">
            <v>大阪</v>
          </cell>
          <cell r="P1637" t="str">
            <v>一般</v>
          </cell>
          <cell r="Q1637">
            <v>1</v>
          </cell>
          <cell r="R1637" t="str">
            <v>タニヤマ</v>
          </cell>
          <cell r="S1637" t="str">
            <v>アキラ</v>
          </cell>
          <cell r="T1637" t="str">
            <v>タニヤマ　アキラ</v>
          </cell>
          <cell r="U1637" t="str">
            <v>谷山</v>
          </cell>
          <cell r="V1637" t="str">
            <v>晃</v>
          </cell>
          <cell r="W1637" t="str">
            <v>谷山　晃</v>
          </cell>
          <cell r="X1637">
            <v>26259</v>
          </cell>
          <cell r="Y1637">
            <v>51</v>
          </cell>
          <cell r="Z1637" t="str">
            <v>561-0801</v>
          </cell>
          <cell r="AA1637" t="str">
            <v>大阪府</v>
          </cell>
          <cell r="AB1637" t="str">
            <v>豊中市曾根西町3-18-6</v>
          </cell>
          <cell r="AC1637" t="str">
            <v/>
          </cell>
          <cell r="AD1637" t="str">
            <v>080-6220-3209</v>
          </cell>
          <cell r="AE1637" t="str">
            <v>akira.taniyama@sgc-web.co.jp</v>
          </cell>
          <cell r="AF1637" t="str">
            <v>三和建設株式会社</v>
          </cell>
          <cell r="AG1637" t="str">
            <v>大阪本店</v>
          </cell>
          <cell r="AH1637" t="str">
            <v>532-0013</v>
          </cell>
          <cell r="AI1637" t="str">
            <v>大阪府</v>
          </cell>
          <cell r="AJ1637" t="str">
            <v>大阪市淀川区木川西2-2-5</v>
          </cell>
          <cell r="AK1637" t="str">
            <v/>
          </cell>
          <cell r="AL1637" t="str">
            <v>06-6301-6636</v>
          </cell>
          <cell r="AM1637" t="str">
            <v>⑥</v>
          </cell>
          <cell r="AN1637" t="str">
            <v>谷山　晃</v>
          </cell>
          <cell r="AO1637">
            <v>1</v>
          </cell>
          <cell r="AP1637">
            <v>1</v>
          </cell>
          <cell r="AS1637" t="str">
            <v>三菱</v>
          </cell>
          <cell r="AT1637">
            <v>45197</v>
          </cell>
          <cell r="BA1637">
            <v>38</v>
          </cell>
          <cell r="BB1637" t="str">
            <v>○</v>
          </cell>
          <cell r="BC1637" t="str">
            <v>221401025010</v>
          </cell>
          <cell r="BD1637">
            <v>45225</v>
          </cell>
          <cell r="BE1637">
            <v>45231</v>
          </cell>
          <cell r="BF1637" t="str">
            <v/>
          </cell>
          <cell r="BG1637" t="str">
            <v>9:30</v>
          </cell>
          <cell r="BH1637" t="str">
            <v>17:00</v>
          </cell>
          <cell r="BI1637" t="str">
            <v>9:00</v>
          </cell>
          <cell r="BJ1637" t="str">
            <v>17:10</v>
          </cell>
          <cell r="BK1637" t="str">
            <v/>
          </cell>
          <cell r="BL1637" t="str">
            <v/>
          </cell>
        </row>
        <row r="1638">
          <cell r="A1638" t="str">
            <v>23-1401025-011</v>
          </cell>
          <cell r="B1638">
            <v>45181</v>
          </cell>
          <cell r="C1638">
            <v>45183</v>
          </cell>
          <cell r="F1638" t="str">
            <v>1401025</v>
          </cell>
          <cell r="G1638" t="str">
            <v>011</v>
          </cell>
          <cell r="H1638">
            <v>40</v>
          </cell>
          <cell r="I1638" t="str">
            <v>大阪</v>
          </cell>
          <cell r="J1638" t="str">
            <v>天満研修センター</v>
          </cell>
          <cell r="K1638" t="str">
            <v>BAタイプ</v>
          </cell>
          <cell r="L1638">
            <v>45224</v>
          </cell>
          <cell r="M1638">
            <v>45225</v>
          </cell>
          <cell r="O1638" t="str">
            <v>大阪</v>
          </cell>
          <cell r="P1638" t="str">
            <v>一般</v>
          </cell>
          <cell r="Q1638">
            <v>1</v>
          </cell>
          <cell r="R1638" t="str">
            <v>イケダ</v>
          </cell>
          <cell r="S1638" t="str">
            <v>ヨシアキ</v>
          </cell>
          <cell r="T1638" t="str">
            <v>イケダ　ヨシアキ</v>
          </cell>
          <cell r="U1638" t="str">
            <v>池田</v>
          </cell>
          <cell r="V1638" t="str">
            <v>義明</v>
          </cell>
          <cell r="W1638" t="str">
            <v>池田　義明</v>
          </cell>
          <cell r="X1638">
            <v>22319</v>
          </cell>
          <cell r="Y1638">
            <v>62</v>
          </cell>
          <cell r="Z1638" t="str">
            <v>664-0027</v>
          </cell>
          <cell r="AA1638" t="str">
            <v>兵庫県</v>
          </cell>
          <cell r="AB1638" t="str">
            <v>伊丹市池尻5-46-31</v>
          </cell>
          <cell r="AC1638" t="str">
            <v/>
          </cell>
          <cell r="AD1638" t="str">
            <v>080-6220-3233</v>
          </cell>
          <cell r="AE1638" t="str">
            <v>yoshiaki.ikeda@sgc-web.co.jp</v>
          </cell>
          <cell r="AF1638" t="str">
            <v>三和建設株式会社</v>
          </cell>
          <cell r="AG1638" t="str">
            <v>大阪本店</v>
          </cell>
          <cell r="AH1638" t="str">
            <v>532-0013</v>
          </cell>
          <cell r="AI1638" t="str">
            <v>大阪府</v>
          </cell>
          <cell r="AJ1638" t="str">
            <v>大阪市淀川区木川西2-2-5</v>
          </cell>
          <cell r="AK1638" t="str">
            <v/>
          </cell>
          <cell r="AL1638" t="str">
            <v>06-6301-6636</v>
          </cell>
          <cell r="AM1638" t="str">
            <v>⑥</v>
          </cell>
          <cell r="AN1638" t="str">
            <v>池田　義明</v>
          </cell>
          <cell r="AO1638">
            <v>1</v>
          </cell>
          <cell r="AP1638">
            <v>1</v>
          </cell>
          <cell r="AS1638" t="str">
            <v>三菱</v>
          </cell>
          <cell r="AT1638">
            <v>45197</v>
          </cell>
          <cell r="BA1638">
            <v>36</v>
          </cell>
          <cell r="BB1638" t="str">
            <v>○</v>
          </cell>
          <cell r="BC1638" t="str">
            <v>221401025011</v>
          </cell>
          <cell r="BD1638">
            <v>45225</v>
          </cell>
          <cell r="BE1638">
            <v>45231</v>
          </cell>
          <cell r="BF1638" t="str">
            <v/>
          </cell>
          <cell r="BG1638" t="str">
            <v>9:30</v>
          </cell>
          <cell r="BH1638" t="str">
            <v>17:00</v>
          </cell>
          <cell r="BI1638" t="str">
            <v>9:00</v>
          </cell>
          <cell r="BJ1638" t="str">
            <v>17:10</v>
          </cell>
          <cell r="BK1638" t="str">
            <v/>
          </cell>
          <cell r="BL1638" t="str">
            <v/>
          </cell>
        </row>
        <row r="1639">
          <cell r="A1639" t="str">
            <v>23-1401025-012</v>
          </cell>
          <cell r="B1639">
            <v>45181</v>
          </cell>
          <cell r="C1639">
            <v>45183</v>
          </cell>
          <cell r="F1639" t="str">
            <v>1401025</v>
          </cell>
          <cell r="G1639" t="str">
            <v>012</v>
          </cell>
          <cell r="H1639">
            <v>40</v>
          </cell>
          <cell r="I1639" t="str">
            <v>大阪</v>
          </cell>
          <cell r="J1639" t="str">
            <v>天満研修センター</v>
          </cell>
          <cell r="K1639" t="str">
            <v>BAタイプ</v>
          </cell>
          <cell r="L1639">
            <v>45224</v>
          </cell>
          <cell r="M1639">
            <v>45225</v>
          </cell>
          <cell r="O1639" t="str">
            <v>大阪</v>
          </cell>
          <cell r="P1639" t="str">
            <v>一般</v>
          </cell>
          <cell r="Q1639">
            <v>1</v>
          </cell>
          <cell r="R1639" t="str">
            <v>ナカオ</v>
          </cell>
          <cell r="S1639" t="str">
            <v>タカキヨ</v>
          </cell>
          <cell r="T1639" t="str">
            <v>ナカオ　タカキヨ</v>
          </cell>
          <cell r="U1639" t="str">
            <v>中尾</v>
          </cell>
          <cell r="V1639" t="str">
            <v>貴清</v>
          </cell>
          <cell r="W1639" t="str">
            <v>中尾　貴清</v>
          </cell>
          <cell r="X1639">
            <v>25359</v>
          </cell>
          <cell r="Y1639">
            <v>54</v>
          </cell>
          <cell r="Z1639" t="str">
            <v>540-0017</v>
          </cell>
          <cell r="AA1639" t="str">
            <v>大阪府</v>
          </cell>
          <cell r="AB1639" t="str">
            <v>大阪市中央区松屋町住吉3ｰ4ｰ302</v>
          </cell>
          <cell r="AC1639" t="str">
            <v/>
          </cell>
          <cell r="AD1639" t="str">
            <v>070-2327-3448</v>
          </cell>
          <cell r="AE1639" t="str">
            <v>takakiyo.nakao@sgc-web.co.jp</v>
          </cell>
          <cell r="AF1639" t="str">
            <v>三和建設株式会社</v>
          </cell>
          <cell r="AG1639" t="str">
            <v>大阪本店</v>
          </cell>
          <cell r="AH1639" t="str">
            <v>532-0013</v>
          </cell>
          <cell r="AI1639" t="str">
            <v>大阪府</v>
          </cell>
          <cell r="AJ1639" t="str">
            <v>大阪市淀川区木川西2-2-5</v>
          </cell>
          <cell r="AK1639" t="str">
            <v/>
          </cell>
          <cell r="AL1639" t="str">
            <v>06-6301-6636</v>
          </cell>
          <cell r="AM1639" t="str">
            <v>⑥</v>
          </cell>
          <cell r="AN1639" t="str">
            <v>中尾　貴清</v>
          </cell>
          <cell r="AO1639">
            <v>1</v>
          </cell>
          <cell r="AP1639">
            <v>1</v>
          </cell>
          <cell r="AS1639" t="str">
            <v>三菱</v>
          </cell>
          <cell r="AT1639">
            <v>45197</v>
          </cell>
          <cell r="BA1639">
            <v>37</v>
          </cell>
          <cell r="BB1639" t="str">
            <v>○</v>
          </cell>
          <cell r="BC1639" t="str">
            <v>221401025012</v>
          </cell>
          <cell r="BD1639">
            <v>45225</v>
          </cell>
          <cell r="BE1639">
            <v>45231</v>
          </cell>
          <cell r="BF1639" t="str">
            <v/>
          </cell>
          <cell r="BG1639" t="str">
            <v>9:30</v>
          </cell>
          <cell r="BH1639" t="str">
            <v>17:00</v>
          </cell>
          <cell r="BI1639" t="str">
            <v>9:00</v>
          </cell>
          <cell r="BJ1639" t="str">
            <v>17:10</v>
          </cell>
          <cell r="BK1639" t="str">
            <v/>
          </cell>
          <cell r="BL1639" t="str">
            <v/>
          </cell>
        </row>
        <row r="1640">
          <cell r="A1640" t="str">
            <v>23-1401025-013</v>
          </cell>
          <cell r="B1640">
            <v>45178</v>
          </cell>
          <cell r="C1640">
            <v>45183</v>
          </cell>
          <cell r="F1640" t="str">
            <v>1401025</v>
          </cell>
          <cell r="G1640" t="str">
            <v>013</v>
          </cell>
          <cell r="H1640">
            <v>40</v>
          </cell>
          <cell r="I1640" t="str">
            <v>大阪</v>
          </cell>
          <cell r="J1640" t="str">
            <v>天満研修センター</v>
          </cell>
          <cell r="K1640" t="str">
            <v>BAタイプ</v>
          </cell>
          <cell r="L1640">
            <v>45224</v>
          </cell>
          <cell r="M1640">
            <v>45225</v>
          </cell>
          <cell r="O1640" t="str">
            <v>大阪</v>
          </cell>
          <cell r="P1640" t="str">
            <v>一般</v>
          </cell>
          <cell r="Q1640">
            <v>1</v>
          </cell>
          <cell r="R1640" t="str">
            <v>コバヤシ</v>
          </cell>
          <cell r="S1640" t="str">
            <v>ダイ</v>
          </cell>
          <cell r="T1640" t="str">
            <v>コバヤシ　ダイ</v>
          </cell>
          <cell r="U1640" t="str">
            <v>小林</v>
          </cell>
          <cell r="V1640" t="str">
            <v>大</v>
          </cell>
          <cell r="W1640" t="str">
            <v>小林　大</v>
          </cell>
          <cell r="X1640">
            <v>32056</v>
          </cell>
          <cell r="Y1640">
            <v>36</v>
          </cell>
          <cell r="Z1640" t="str">
            <v>651-2244</v>
          </cell>
          <cell r="AA1640" t="str">
            <v>兵庫県</v>
          </cell>
          <cell r="AB1640" t="str">
            <v>神戸市西区井吹台北町5丁目6-41</v>
          </cell>
          <cell r="AD1640" t="str">
            <v>080-2430-3306</v>
          </cell>
          <cell r="AE1640" t="str">
            <v>kobayashi.dai@panasonic-homes.com</v>
          </cell>
          <cell r="AF1640" t="str">
            <v>パナソニックリフォーム株式会社</v>
          </cell>
          <cell r="AG1640" t="str">
            <v>近畿支社　神戸営業部</v>
          </cell>
          <cell r="AH1640" t="str">
            <v>650-0034</v>
          </cell>
          <cell r="AI1640" t="str">
            <v>兵庫県</v>
          </cell>
          <cell r="AJ1640" t="str">
            <v>神戸中央区京町69</v>
          </cell>
          <cell r="AK1640" t="str">
            <v>三宮第一生命ビルディング9階</v>
          </cell>
          <cell r="AL1640" t="str">
            <v>078-392-8747</v>
          </cell>
          <cell r="AM1640" t="str">
            <v>①</v>
          </cell>
          <cell r="AN1640" t="str">
            <v>小林　大</v>
          </cell>
          <cell r="AO1640">
            <v>0</v>
          </cell>
          <cell r="AP1640">
            <v>1</v>
          </cell>
          <cell r="AS1640" t="str">
            <v>一括</v>
          </cell>
          <cell r="BA1640">
            <v>39</v>
          </cell>
          <cell r="BB1640" t="str">
            <v>○</v>
          </cell>
          <cell r="BC1640" t="str">
            <v>221401025013</v>
          </cell>
          <cell r="BD1640">
            <v>45225</v>
          </cell>
          <cell r="BE1640">
            <v>45231</v>
          </cell>
          <cell r="BF1640" t="str">
            <v/>
          </cell>
          <cell r="BG1640" t="str">
            <v>9:30</v>
          </cell>
          <cell r="BH1640" t="str">
            <v>17:00</v>
          </cell>
          <cell r="BI1640" t="str">
            <v>9:00</v>
          </cell>
          <cell r="BJ1640" t="str">
            <v>17:10</v>
          </cell>
          <cell r="BK1640" t="str">
            <v/>
          </cell>
          <cell r="BL1640" t="str">
            <v/>
          </cell>
        </row>
        <row r="1641">
          <cell r="A1641" t="str">
            <v>23-1401025-014</v>
          </cell>
          <cell r="B1641">
            <v>45190</v>
          </cell>
          <cell r="C1641">
            <v>45190</v>
          </cell>
          <cell r="F1641" t="str">
            <v>1401025</v>
          </cell>
          <cell r="G1641" t="str">
            <v>014</v>
          </cell>
          <cell r="H1641">
            <v>40</v>
          </cell>
          <cell r="I1641" t="str">
            <v>大阪</v>
          </cell>
          <cell r="J1641" t="str">
            <v>天満研修センター</v>
          </cell>
          <cell r="K1641" t="str">
            <v>BAタイプ</v>
          </cell>
          <cell r="L1641">
            <v>45224</v>
          </cell>
          <cell r="M1641">
            <v>45225</v>
          </cell>
          <cell r="O1641" t="str">
            <v>大阪</v>
          </cell>
          <cell r="P1641" t="str">
            <v>一般</v>
          </cell>
          <cell r="Q1641">
            <v>1</v>
          </cell>
          <cell r="R1641" t="str">
            <v>ミワ</v>
          </cell>
          <cell r="S1641" t="str">
            <v>タカシ</v>
          </cell>
          <cell r="T1641" t="str">
            <v>ミワ　タカシ</v>
          </cell>
          <cell r="U1641" t="str">
            <v>三輪</v>
          </cell>
          <cell r="V1641" t="str">
            <v>崇</v>
          </cell>
          <cell r="W1641" t="str">
            <v>三輪　崇</v>
          </cell>
          <cell r="X1641">
            <v>28750</v>
          </cell>
          <cell r="Y1641">
            <v>46</v>
          </cell>
          <cell r="Z1641" t="str">
            <v>675-1334</v>
          </cell>
          <cell r="AA1641" t="str">
            <v>兵庫県</v>
          </cell>
          <cell r="AB1641" t="str">
            <v>小野市大島町352-96</v>
          </cell>
          <cell r="AD1641" t="str">
            <v>080-5350-7970</v>
          </cell>
          <cell r="AE1641" t="str">
            <v>miwasetsubi@themis.ocn.ne.jp</v>
          </cell>
          <cell r="AF1641" t="str">
            <v>三輪設備</v>
          </cell>
          <cell r="AH1641" t="str">
            <v>675-1317</v>
          </cell>
          <cell r="AI1641" t="str">
            <v>兵庫県</v>
          </cell>
          <cell r="AJ1641" t="str">
            <v>小野市浄谷町2096-59</v>
          </cell>
          <cell r="AL1641" t="str">
            <v>0794-62-4193</v>
          </cell>
          <cell r="AM1641" t="str">
            <v>⑦</v>
          </cell>
          <cell r="AN1641" t="str">
            <v>三輪　崇</v>
          </cell>
          <cell r="AO1641">
            <v>1</v>
          </cell>
          <cell r="AP1641">
            <v>1</v>
          </cell>
          <cell r="AS1641" t="str">
            <v>三菱</v>
          </cell>
          <cell r="AT1641">
            <v>45191</v>
          </cell>
          <cell r="BA1641">
            <v>36</v>
          </cell>
          <cell r="BB1641" t="str">
            <v>○</v>
          </cell>
          <cell r="BC1641" t="str">
            <v>221401025014</v>
          </cell>
          <cell r="BD1641">
            <v>45225</v>
          </cell>
          <cell r="BE1641">
            <v>45231</v>
          </cell>
          <cell r="BF1641" t="str">
            <v/>
          </cell>
          <cell r="BG1641" t="str">
            <v>9:30</v>
          </cell>
          <cell r="BH1641" t="str">
            <v>17:00</v>
          </cell>
          <cell r="BI1641" t="str">
            <v>9:00</v>
          </cell>
          <cell r="BJ1641" t="str">
            <v>17:10</v>
          </cell>
          <cell r="BK1641" t="str">
            <v/>
          </cell>
          <cell r="BL1641" t="str">
            <v/>
          </cell>
        </row>
        <row r="1642">
          <cell r="A1642" t="str">
            <v>23-1401025-015</v>
          </cell>
          <cell r="B1642">
            <v>45190</v>
          </cell>
          <cell r="C1642">
            <v>45190</v>
          </cell>
          <cell r="F1642" t="str">
            <v>1401025</v>
          </cell>
          <cell r="G1642" t="str">
            <v>015</v>
          </cell>
          <cell r="H1642">
            <v>40</v>
          </cell>
          <cell r="I1642" t="str">
            <v>大阪</v>
          </cell>
          <cell r="J1642" t="str">
            <v>天満研修センター</v>
          </cell>
          <cell r="K1642" t="str">
            <v>BAタイプ</v>
          </cell>
          <cell r="L1642">
            <v>45224</v>
          </cell>
          <cell r="M1642">
            <v>45225</v>
          </cell>
          <cell r="O1642" t="str">
            <v>大阪</v>
          </cell>
          <cell r="P1642" t="str">
            <v>一般</v>
          </cell>
          <cell r="Q1642">
            <v>1</v>
          </cell>
          <cell r="R1642" t="str">
            <v>ミタニ</v>
          </cell>
          <cell r="S1642" t="str">
            <v>シンスケ</v>
          </cell>
          <cell r="T1642" t="str">
            <v>ミタニ　シンスケ</v>
          </cell>
          <cell r="U1642" t="str">
            <v>三谷</v>
          </cell>
          <cell r="V1642" t="str">
            <v>信介</v>
          </cell>
          <cell r="W1642" t="str">
            <v>三谷　信介</v>
          </cell>
          <cell r="X1642">
            <v>27410</v>
          </cell>
          <cell r="Y1642">
            <v>49</v>
          </cell>
          <cell r="Z1642" t="str">
            <v>666-0017</v>
          </cell>
          <cell r="AA1642" t="str">
            <v>兵庫県</v>
          </cell>
          <cell r="AB1642" t="str">
            <v>川西市火打2-7-23</v>
          </cell>
          <cell r="AD1642" t="str">
            <v>090-2387-7107</v>
          </cell>
          <cell r="AE1642" t="str">
            <v>kisoya090201@docomo.ne.jp</v>
          </cell>
          <cell r="AF1642" t="str">
            <v>木曽屋</v>
          </cell>
          <cell r="AH1642" t="str">
            <v>666-0017</v>
          </cell>
          <cell r="AI1642" t="str">
            <v>兵庫県</v>
          </cell>
          <cell r="AJ1642" t="str">
            <v>川西市火打2-7-23</v>
          </cell>
          <cell r="AL1642" t="str">
            <v>072-744-1936</v>
          </cell>
          <cell r="AM1642" t="str">
            <v>①</v>
          </cell>
          <cell r="AN1642" t="str">
            <v>三谷　信介</v>
          </cell>
          <cell r="AO1642">
            <v>1</v>
          </cell>
          <cell r="AP1642">
            <v>1</v>
          </cell>
          <cell r="AS1642" t="str">
            <v>三菱</v>
          </cell>
          <cell r="AT1642">
            <v>45190</v>
          </cell>
          <cell r="AV1642">
            <v>45190</v>
          </cell>
          <cell r="AW1642" t="str">
            <v>木曽屋　三谷　信介</v>
          </cell>
          <cell r="AX1642" t="str">
            <v>様</v>
          </cell>
          <cell r="AY1642">
            <v>45194</v>
          </cell>
          <cell r="BA1642">
            <v>36</v>
          </cell>
          <cell r="BB1642" t="str">
            <v>○</v>
          </cell>
          <cell r="BC1642" t="str">
            <v>221401025015</v>
          </cell>
          <cell r="BD1642">
            <v>45225</v>
          </cell>
          <cell r="BE1642">
            <v>45231</v>
          </cell>
          <cell r="BF1642" t="str">
            <v/>
          </cell>
          <cell r="BG1642" t="str">
            <v>9:30</v>
          </cell>
          <cell r="BH1642" t="str">
            <v>17:00</v>
          </cell>
          <cell r="BI1642" t="str">
            <v>9:00</v>
          </cell>
          <cell r="BJ1642" t="str">
            <v>17:10</v>
          </cell>
          <cell r="BK1642" t="str">
            <v/>
          </cell>
          <cell r="BL1642" t="str">
            <v/>
          </cell>
        </row>
        <row r="1643">
          <cell r="A1643" t="str">
            <v>23-1401025-016</v>
          </cell>
          <cell r="B1643">
            <v>45196</v>
          </cell>
          <cell r="C1643">
            <v>45196</v>
          </cell>
          <cell r="F1643" t="str">
            <v>1401025</v>
          </cell>
          <cell r="G1643" t="str">
            <v>016</v>
          </cell>
          <cell r="H1643">
            <v>40</v>
          </cell>
          <cell r="I1643" t="str">
            <v>大阪</v>
          </cell>
          <cell r="J1643" t="str">
            <v>天満研修センター</v>
          </cell>
          <cell r="K1643" t="str">
            <v>BAタイプ</v>
          </cell>
          <cell r="L1643">
            <v>45224</v>
          </cell>
          <cell r="M1643">
            <v>45225</v>
          </cell>
          <cell r="O1643" t="str">
            <v>大阪</v>
          </cell>
          <cell r="P1643" t="str">
            <v>一般</v>
          </cell>
          <cell r="Q1643">
            <v>1</v>
          </cell>
          <cell r="R1643" t="str">
            <v>タカハシ</v>
          </cell>
          <cell r="S1643" t="str">
            <v>シンイチ</v>
          </cell>
          <cell r="T1643" t="str">
            <v>タカハシ　シンイチ</v>
          </cell>
          <cell r="U1643" t="str">
            <v>高橋</v>
          </cell>
          <cell r="V1643" t="str">
            <v>伸一</v>
          </cell>
          <cell r="W1643" t="str">
            <v>高橋　伸一</v>
          </cell>
          <cell r="X1643">
            <v>30591</v>
          </cell>
          <cell r="Y1643">
            <v>39</v>
          </cell>
          <cell r="Z1643" t="str">
            <v>550-0012</v>
          </cell>
          <cell r="AA1643" t="str">
            <v>大阪府</v>
          </cell>
          <cell r="AB1643" t="str">
            <v>大阪市西区立売堀1-5-9-1101</v>
          </cell>
          <cell r="AC1643" t="str">
            <v/>
          </cell>
          <cell r="AD1643" t="str">
            <v>090-1008-7794</v>
          </cell>
          <cell r="AE1643" t="str">
            <v>tahara01@oak.ocn.ne.jp</v>
          </cell>
          <cell r="AF1643" t="str">
            <v>株式会社田原建築設計事務所</v>
          </cell>
          <cell r="AH1643" t="str">
            <v>530-0054</v>
          </cell>
          <cell r="AI1643" t="str">
            <v>大阪府</v>
          </cell>
          <cell r="AJ1643" t="str">
            <v>大阪市北区南森町2-4-21</v>
          </cell>
          <cell r="AK1643" t="str">
            <v>ビットビル21 402号</v>
          </cell>
          <cell r="AL1643" t="str">
            <v>06-6361-9778</v>
          </cell>
          <cell r="AM1643" t="str">
            <v>④</v>
          </cell>
          <cell r="AN1643" t="str">
            <v>高橋 伸一</v>
          </cell>
          <cell r="AO1643">
            <v>1</v>
          </cell>
          <cell r="AP1643">
            <v>1</v>
          </cell>
          <cell r="AS1643" t="str">
            <v>三菱</v>
          </cell>
          <cell r="AT1643">
            <v>45198</v>
          </cell>
          <cell r="BA1643">
            <v>39</v>
          </cell>
          <cell r="BB1643" t="str">
            <v>○</v>
          </cell>
          <cell r="BC1643" t="str">
            <v>221401025016</v>
          </cell>
          <cell r="BD1643">
            <v>45225</v>
          </cell>
          <cell r="BE1643">
            <v>45231</v>
          </cell>
          <cell r="BF1643" t="str">
            <v/>
          </cell>
          <cell r="BG1643" t="str">
            <v>9:30</v>
          </cell>
          <cell r="BH1643" t="str">
            <v>17:00</v>
          </cell>
          <cell r="BI1643" t="str">
            <v>9:00</v>
          </cell>
          <cell r="BJ1643" t="str">
            <v>17:10</v>
          </cell>
          <cell r="BK1643" t="str">
            <v/>
          </cell>
          <cell r="BL1643" t="str">
            <v/>
          </cell>
        </row>
        <row r="1644">
          <cell r="A1644" t="str">
            <v>キャンセル</v>
          </cell>
          <cell r="B1644">
            <v>45197</v>
          </cell>
          <cell r="C1644">
            <v>45197</v>
          </cell>
          <cell r="F1644" t="str">
            <v>1401025</v>
          </cell>
          <cell r="G1644" t="str">
            <v>017</v>
          </cell>
          <cell r="H1644">
            <v>40</v>
          </cell>
          <cell r="I1644" t="str">
            <v>大阪</v>
          </cell>
          <cell r="J1644" t="str">
            <v>天満研修センター</v>
          </cell>
          <cell r="K1644" t="str">
            <v>BAタイプ</v>
          </cell>
          <cell r="L1644">
            <v>45224</v>
          </cell>
          <cell r="M1644">
            <v>45225</v>
          </cell>
          <cell r="O1644" t="str">
            <v>大阪</v>
          </cell>
          <cell r="P1644" t="str">
            <v>一般</v>
          </cell>
          <cell r="Q1644">
            <v>1</v>
          </cell>
          <cell r="R1644" t="str">
            <v>フジイ</v>
          </cell>
          <cell r="S1644" t="str">
            <v>タイチ</v>
          </cell>
          <cell r="T1644" t="str">
            <v>フジイ　タイチ</v>
          </cell>
          <cell r="U1644" t="str">
            <v>藤井</v>
          </cell>
          <cell r="V1644" t="str">
            <v>太一</v>
          </cell>
          <cell r="W1644" t="str">
            <v>藤井　太一</v>
          </cell>
          <cell r="X1644">
            <v>31028</v>
          </cell>
          <cell r="Y1644">
            <v>38</v>
          </cell>
          <cell r="Z1644" t="str">
            <v>564-0082</v>
          </cell>
          <cell r="AA1644" t="str">
            <v>大阪府</v>
          </cell>
          <cell r="AB1644" t="str">
            <v>吹田市片山町2丁目16-7-202</v>
          </cell>
          <cell r="AC1644" t="str">
            <v/>
          </cell>
          <cell r="AD1644" t="str">
            <v>070-9199-6206</v>
          </cell>
          <cell r="AE1644" t="str">
            <v>fujii@olbee.co.jp</v>
          </cell>
          <cell r="AF1644" t="str">
            <v>株式会社オルビー</v>
          </cell>
          <cell r="AH1644" t="str">
            <v>530-0056</v>
          </cell>
          <cell r="AI1644" t="str">
            <v>大阪府</v>
          </cell>
          <cell r="AJ1644" t="str">
            <v>大阪市北区兎我野町5-12</v>
          </cell>
          <cell r="AK1644" t="str">
            <v>梅田グリーンビル308号室</v>
          </cell>
          <cell r="AL1644" t="str">
            <v>06-4400-1339</v>
          </cell>
          <cell r="AM1644" t="str">
            <v>①</v>
          </cell>
          <cell r="AN1644" t="str">
            <v>藤井　太一</v>
          </cell>
          <cell r="AO1644">
            <v>1</v>
          </cell>
          <cell r="AP1644">
            <v>1</v>
          </cell>
          <cell r="AS1644" t="str">
            <v>三菱</v>
          </cell>
          <cell r="BA1644" t="str">
            <v/>
          </cell>
          <cell r="BB1644" t="str">
            <v/>
          </cell>
          <cell r="BC1644" t="str">
            <v/>
          </cell>
          <cell r="BD1644" t="str">
            <v/>
          </cell>
          <cell r="BE1644" t="str">
            <v/>
          </cell>
          <cell r="BF1644" t="str">
            <v/>
          </cell>
          <cell r="BG1644" t="str">
            <v>9:30</v>
          </cell>
          <cell r="BH1644" t="str">
            <v>17:00</v>
          </cell>
          <cell r="BI1644" t="str">
            <v>9:00</v>
          </cell>
          <cell r="BJ1644" t="str">
            <v>17:10</v>
          </cell>
          <cell r="BK1644" t="str">
            <v/>
          </cell>
          <cell r="BL1644" t="str">
            <v/>
          </cell>
        </row>
        <row r="1645">
          <cell r="A1645" t="str">
            <v>23-1401025-018</v>
          </cell>
          <cell r="B1645">
            <v>45198</v>
          </cell>
          <cell r="C1645">
            <v>45201</v>
          </cell>
          <cell r="F1645" t="str">
            <v>1401025</v>
          </cell>
          <cell r="G1645" t="str">
            <v>018</v>
          </cell>
          <cell r="H1645">
            <v>40</v>
          </cell>
          <cell r="I1645" t="str">
            <v>大阪</v>
          </cell>
          <cell r="J1645" t="str">
            <v>天満研修センター</v>
          </cell>
          <cell r="K1645" t="str">
            <v>BAタイプ</v>
          </cell>
          <cell r="L1645">
            <v>45224</v>
          </cell>
          <cell r="M1645">
            <v>45225</v>
          </cell>
          <cell r="O1645" t="str">
            <v>大阪</v>
          </cell>
          <cell r="P1645" t="str">
            <v>一般</v>
          </cell>
          <cell r="Q1645">
            <v>1</v>
          </cell>
          <cell r="R1645" t="str">
            <v>マサダ</v>
          </cell>
          <cell r="S1645" t="str">
            <v>タケシ</v>
          </cell>
          <cell r="T1645" t="str">
            <v>マサダ　タケシ</v>
          </cell>
          <cell r="U1645" t="str">
            <v>政田</v>
          </cell>
          <cell r="V1645" t="str">
            <v>健</v>
          </cell>
          <cell r="W1645" t="str">
            <v>政田　健</v>
          </cell>
          <cell r="X1645">
            <v>23941</v>
          </cell>
          <cell r="Y1645">
            <v>59</v>
          </cell>
          <cell r="Z1645" t="str">
            <v>704-8182</v>
          </cell>
          <cell r="AA1645" t="str">
            <v>岡山県</v>
          </cell>
          <cell r="AB1645" t="str">
            <v>岡山市東区広谷446-25</v>
          </cell>
          <cell r="AD1645" t="str">
            <v>080-4372-9166</v>
          </cell>
          <cell r="AE1645" t="str">
            <v>Takeshi_Masada@home.misawa.co.jp</v>
          </cell>
          <cell r="AF1645" t="str">
            <v>ミサワホーム中国株式会社</v>
          </cell>
          <cell r="AG1645" t="str">
            <v>岡山支店 建設部お客様相談課</v>
          </cell>
          <cell r="AH1645" t="str">
            <v>700-0971</v>
          </cell>
          <cell r="AI1645" t="str">
            <v>岡山県</v>
          </cell>
          <cell r="AJ1645" t="str">
            <v>岡山市北区野田2丁目13－17</v>
          </cell>
          <cell r="AL1645" t="str">
            <v>086-245-1220</v>
          </cell>
          <cell r="AM1645" t="str">
            <v>①</v>
          </cell>
          <cell r="AN1645" t="str">
            <v>政田　健</v>
          </cell>
          <cell r="AO1645">
            <v>1</v>
          </cell>
          <cell r="AP1645">
            <v>0</v>
          </cell>
          <cell r="AS1645" t="str">
            <v>一括</v>
          </cell>
          <cell r="BA1645">
            <v>39</v>
          </cell>
          <cell r="BB1645" t="str">
            <v>○</v>
          </cell>
          <cell r="BC1645" t="str">
            <v>221401025018</v>
          </cell>
          <cell r="BD1645">
            <v>45225</v>
          </cell>
          <cell r="BE1645">
            <v>45231</v>
          </cell>
          <cell r="BF1645" t="str">
            <v/>
          </cell>
          <cell r="BG1645" t="str">
            <v>9:30</v>
          </cell>
          <cell r="BH1645" t="str">
            <v>17:00</v>
          </cell>
          <cell r="BI1645" t="str">
            <v>9:00</v>
          </cell>
          <cell r="BJ1645" t="str">
            <v>17:10</v>
          </cell>
          <cell r="BK1645" t="str">
            <v/>
          </cell>
          <cell r="BL1645" t="str">
            <v/>
          </cell>
        </row>
        <row r="1646">
          <cell r="A1646" t="str">
            <v>23-1401025-019</v>
          </cell>
          <cell r="B1646">
            <v>45198</v>
          </cell>
          <cell r="C1646">
            <v>45201</v>
          </cell>
          <cell r="F1646" t="str">
            <v>1401025</v>
          </cell>
          <cell r="G1646" t="str">
            <v>019</v>
          </cell>
          <cell r="H1646">
            <v>40</v>
          </cell>
          <cell r="I1646" t="str">
            <v>大阪</v>
          </cell>
          <cell r="J1646" t="str">
            <v>天満研修センター</v>
          </cell>
          <cell r="K1646" t="str">
            <v>BAタイプ</v>
          </cell>
          <cell r="L1646">
            <v>45224</v>
          </cell>
          <cell r="M1646">
            <v>45225</v>
          </cell>
          <cell r="O1646" t="str">
            <v>大阪</v>
          </cell>
          <cell r="P1646" t="str">
            <v>一般</v>
          </cell>
          <cell r="Q1646">
            <v>1</v>
          </cell>
          <cell r="R1646" t="str">
            <v>ウチダ</v>
          </cell>
          <cell r="S1646" t="str">
            <v>ケイスケ</v>
          </cell>
          <cell r="T1646" t="str">
            <v>ウチダ　ケイスケ</v>
          </cell>
          <cell r="U1646" t="str">
            <v>内田</v>
          </cell>
          <cell r="V1646" t="str">
            <v>圭祐</v>
          </cell>
          <cell r="W1646" t="str">
            <v>内田　圭祐</v>
          </cell>
          <cell r="X1646">
            <v>30670</v>
          </cell>
          <cell r="Y1646">
            <v>39</v>
          </cell>
          <cell r="Z1646" t="str">
            <v>570-0008</v>
          </cell>
          <cell r="AA1646" t="str">
            <v>大阪府</v>
          </cell>
          <cell r="AB1646" t="str">
            <v>守口市八雲北町3-3-19</v>
          </cell>
          <cell r="AC1646" t="str">
            <v/>
          </cell>
          <cell r="AD1646" t="str">
            <v>080-2192-8646</v>
          </cell>
          <cell r="AE1646" t="str">
            <v>uchida@nihon-aqua.co.jp</v>
          </cell>
          <cell r="AF1646" t="str">
            <v>日本アクア開発株式会社</v>
          </cell>
          <cell r="AG1646" t="str">
            <v>大阪支店</v>
          </cell>
          <cell r="AH1646" t="str">
            <v>578-0948</v>
          </cell>
          <cell r="AI1646" t="str">
            <v>大阪府</v>
          </cell>
          <cell r="AJ1646" t="str">
            <v>東大阪市菱屋東1-14-18</v>
          </cell>
          <cell r="AK1646" t="str">
            <v/>
          </cell>
          <cell r="AL1646" t="str">
            <v>072-966-5553</v>
          </cell>
          <cell r="AM1646" t="str">
            <v>①</v>
          </cell>
          <cell r="AN1646" t="str">
            <v>内田　圭祐</v>
          </cell>
          <cell r="AO1646">
            <v>1</v>
          </cell>
          <cell r="AP1646">
            <v>1</v>
          </cell>
          <cell r="AS1646" t="str">
            <v>三菱</v>
          </cell>
          <cell r="AT1646">
            <v>45201</v>
          </cell>
          <cell r="AV1646">
            <v>45201</v>
          </cell>
          <cell r="AW1646" t="str">
            <v>日本アクア開発株式会社</v>
          </cell>
          <cell r="AX1646" t="str">
            <v>御中</v>
          </cell>
          <cell r="AY1646">
            <v>45216</v>
          </cell>
          <cell r="BA1646">
            <v>38</v>
          </cell>
          <cell r="BB1646" t="str">
            <v>○</v>
          </cell>
          <cell r="BC1646" t="str">
            <v>221401025019</v>
          </cell>
          <cell r="BD1646">
            <v>45225</v>
          </cell>
          <cell r="BE1646">
            <v>45231</v>
          </cell>
          <cell r="BF1646" t="str">
            <v/>
          </cell>
          <cell r="BG1646" t="str">
            <v>9:30</v>
          </cell>
          <cell r="BH1646" t="str">
            <v>17:00</v>
          </cell>
          <cell r="BI1646" t="str">
            <v>9:00</v>
          </cell>
          <cell r="BJ1646" t="str">
            <v>17:10</v>
          </cell>
          <cell r="BK1646" t="str">
            <v/>
          </cell>
          <cell r="BL1646" t="str">
            <v/>
          </cell>
        </row>
        <row r="1647">
          <cell r="A1647" t="str">
            <v>23-1401025-020</v>
          </cell>
          <cell r="B1647">
            <v>45198</v>
          </cell>
          <cell r="C1647">
            <v>45201</v>
          </cell>
          <cell r="F1647" t="str">
            <v>1401025</v>
          </cell>
          <cell r="G1647" t="str">
            <v>020</v>
          </cell>
          <cell r="H1647">
            <v>40</v>
          </cell>
          <cell r="I1647" t="str">
            <v>大阪</v>
          </cell>
          <cell r="J1647" t="str">
            <v>天満研修センター</v>
          </cell>
          <cell r="K1647" t="str">
            <v>BAタイプ</v>
          </cell>
          <cell r="L1647">
            <v>45224</v>
          </cell>
          <cell r="M1647">
            <v>45225</v>
          </cell>
          <cell r="O1647" t="str">
            <v>大阪</v>
          </cell>
          <cell r="P1647" t="str">
            <v>一般</v>
          </cell>
          <cell r="Q1647">
            <v>1</v>
          </cell>
          <cell r="R1647" t="str">
            <v>サエキ</v>
          </cell>
          <cell r="S1647" t="str">
            <v>トモナリ</v>
          </cell>
          <cell r="T1647" t="str">
            <v>サエキ　トモナリ</v>
          </cell>
          <cell r="U1647" t="str">
            <v>佐伯</v>
          </cell>
          <cell r="V1647" t="str">
            <v>智也</v>
          </cell>
          <cell r="W1647" t="str">
            <v>佐伯　智也</v>
          </cell>
          <cell r="X1647">
            <v>27918</v>
          </cell>
          <cell r="Y1647">
            <v>48</v>
          </cell>
          <cell r="Z1647" t="str">
            <v>639-0251</v>
          </cell>
          <cell r="AA1647" t="str">
            <v>奈良県</v>
          </cell>
          <cell r="AB1647" t="str">
            <v>香芝市逢坂2-543-6</v>
          </cell>
          <cell r="AD1647" t="str">
            <v>080-2073-4088</v>
          </cell>
          <cell r="AE1647" t="str">
            <v>saeki@nihon-aqua.co.jp</v>
          </cell>
          <cell r="AF1647" t="str">
            <v>日本アクア開発株式会社</v>
          </cell>
          <cell r="AG1647" t="str">
            <v>大阪支店</v>
          </cell>
          <cell r="AH1647" t="str">
            <v>578-0948</v>
          </cell>
          <cell r="AI1647" t="str">
            <v>大阪府</v>
          </cell>
          <cell r="AJ1647" t="str">
            <v>東大阪市菱屋東1-14-18</v>
          </cell>
          <cell r="AK1647" t="str">
            <v/>
          </cell>
          <cell r="AL1647" t="str">
            <v>072-966-5553</v>
          </cell>
          <cell r="AM1647" t="str">
            <v>①</v>
          </cell>
          <cell r="AN1647" t="str">
            <v>佐伯　智也</v>
          </cell>
          <cell r="AO1647">
            <v>1</v>
          </cell>
          <cell r="AP1647">
            <v>1</v>
          </cell>
          <cell r="AS1647" t="str">
            <v>三菱</v>
          </cell>
          <cell r="AT1647">
            <v>45201</v>
          </cell>
          <cell r="AV1647">
            <v>45201</v>
          </cell>
          <cell r="AW1647" t="str">
            <v>日本アクア開発株式会社</v>
          </cell>
          <cell r="AX1647" t="str">
            <v>御中</v>
          </cell>
          <cell r="AY1647">
            <v>45216</v>
          </cell>
          <cell r="BA1647">
            <v>33</v>
          </cell>
          <cell r="BB1647" t="str">
            <v>○</v>
          </cell>
          <cell r="BC1647" t="str">
            <v>221401025020</v>
          </cell>
          <cell r="BD1647">
            <v>45225</v>
          </cell>
          <cell r="BE1647">
            <v>45231</v>
          </cell>
          <cell r="BF1647" t="str">
            <v/>
          </cell>
          <cell r="BG1647" t="str">
            <v>9:30</v>
          </cell>
          <cell r="BH1647" t="str">
            <v>17:00</v>
          </cell>
          <cell r="BI1647" t="str">
            <v>9:00</v>
          </cell>
          <cell r="BJ1647" t="str">
            <v>17:10</v>
          </cell>
          <cell r="BK1647" t="str">
            <v/>
          </cell>
          <cell r="BL1647" t="str">
            <v/>
          </cell>
        </row>
        <row r="1648">
          <cell r="A1648" t="str">
            <v>23-1401025-021</v>
          </cell>
          <cell r="B1648">
            <v>45198</v>
          </cell>
          <cell r="C1648">
            <v>45201</v>
          </cell>
          <cell r="F1648" t="str">
            <v>1401025</v>
          </cell>
          <cell r="G1648" t="str">
            <v>021</v>
          </cell>
          <cell r="H1648">
            <v>40</v>
          </cell>
          <cell r="I1648" t="str">
            <v>大阪</v>
          </cell>
          <cell r="J1648" t="str">
            <v>天満研修センター</v>
          </cell>
          <cell r="K1648" t="str">
            <v>BAタイプ</v>
          </cell>
          <cell r="L1648">
            <v>45224</v>
          </cell>
          <cell r="M1648">
            <v>45225</v>
          </cell>
          <cell r="O1648" t="str">
            <v>大阪</v>
          </cell>
          <cell r="P1648" t="str">
            <v>一般</v>
          </cell>
          <cell r="Q1648">
            <v>1</v>
          </cell>
          <cell r="R1648" t="str">
            <v>ムラタ</v>
          </cell>
          <cell r="S1648" t="str">
            <v>ヒロシ</v>
          </cell>
          <cell r="T1648" t="str">
            <v>ムラタ　ヒロシ</v>
          </cell>
          <cell r="U1648" t="str">
            <v>村田</v>
          </cell>
          <cell r="V1648" t="str">
            <v>寛</v>
          </cell>
          <cell r="W1648" t="str">
            <v>村田　寛</v>
          </cell>
          <cell r="X1648">
            <v>25832</v>
          </cell>
          <cell r="Y1648">
            <v>54</v>
          </cell>
          <cell r="Z1648" t="str">
            <v>595-0023</v>
          </cell>
          <cell r="AA1648" t="str">
            <v>大阪府</v>
          </cell>
          <cell r="AB1648" t="str">
            <v>泉大津市豊中町1-4-26-303</v>
          </cell>
          <cell r="AD1648" t="str">
            <v>070-2654-6037</v>
          </cell>
          <cell r="AE1648" t="str">
            <v>murata@nihon-aqua.co.jp</v>
          </cell>
          <cell r="AF1648" t="str">
            <v>日本アクア開発株式会社</v>
          </cell>
          <cell r="AG1648" t="str">
            <v>大阪支店</v>
          </cell>
          <cell r="AH1648" t="str">
            <v>578-0948</v>
          </cell>
          <cell r="AI1648" t="str">
            <v>大阪府</v>
          </cell>
          <cell r="AJ1648" t="str">
            <v>東大阪市菱屋東1-14-18</v>
          </cell>
          <cell r="AK1648" t="str">
            <v/>
          </cell>
          <cell r="AL1648" t="str">
            <v>072-966-5553</v>
          </cell>
          <cell r="AM1648" t="str">
            <v>①</v>
          </cell>
          <cell r="AN1648" t="str">
            <v>村田　寛</v>
          </cell>
          <cell r="AO1648">
            <v>1</v>
          </cell>
          <cell r="AP1648">
            <v>1</v>
          </cell>
          <cell r="AS1648" t="str">
            <v>三菱</v>
          </cell>
          <cell r="AT1648">
            <v>45201</v>
          </cell>
          <cell r="AV1648">
            <v>45201</v>
          </cell>
          <cell r="AW1648" t="str">
            <v>日本アクア開発株式会社</v>
          </cell>
          <cell r="AX1648" t="str">
            <v>御中</v>
          </cell>
          <cell r="AY1648">
            <v>45216</v>
          </cell>
          <cell r="BA1648">
            <v>40</v>
          </cell>
          <cell r="BB1648" t="str">
            <v>○</v>
          </cell>
          <cell r="BC1648" t="str">
            <v>221401025021</v>
          </cell>
          <cell r="BD1648">
            <v>45225</v>
          </cell>
          <cell r="BE1648">
            <v>45231</v>
          </cell>
          <cell r="BF1648" t="str">
            <v/>
          </cell>
          <cell r="BG1648" t="str">
            <v>9:30</v>
          </cell>
          <cell r="BH1648" t="str">
            <v>17:00</v>
          </cell>
          <cell r="BI1648" t="str">
            <v>9:00</v>
          </cell>
          <cell r="BJ1648" t="str">
            <v>17:10</v>
          </cell>
          <cell r="BK1648" t="str">
            <v/>
          </cell>
          <cell r="BL1648" t="str">
            <v/>
          </cell>
        </row>
        <row r="1649">
          <cell r="A1649" t="str">
            <v>23-1401025-022</v>
          </cell>
          <cell r="B1649">
            <v>45198</v>
          </cell>
          <cell r="C1649">
            <v>45201</v>
          </cell>
          <cell r="F1649" t="str">
            <v>1401025</v>
          </cell>
          <cell r="G1649" t="str">
            <v>022</v>
          </cell>
          <cell r="H1649">
            <v>40</v>
          </cell>
          <cell r="I1649" t="str">
            <v>大阪</v>
          </cell>
          <cell r="J1649" t="str">
            <v>天満研修センター</v>
          </cell>
          <cell r="K1649" t="str">
            <v>BAタイプ</v>
          </cell>
          <cell r="L1649">
            <v>45224</v>
          </cell>
          <cell r="M1649">
            <v>45225</v>
          </cell>
          <cell r="O1649" t="str">
            <v>大阪</v>
          </cell>
          <cell r="P1649" t="str">
            <v>一般</v>
          </cell>
          <cell r="Q1649">
            <v>1</v>
          </cell>
          <cell r="R1649" t="str">
            <v>コバヤシ</v>
          </cell>
          <cell r="S1649" t="str">
            <v>ヒロアキ</v>
          </cell>
          <cell r="T1649" t="str">
            <v>コバヤシ　ヒロアキ</v>
          </cell>
          <cell r="U1649" t="str">
            <v>小林</v>
          </cell>
          <cell r="V1649" t="str">
            <v>広明</v>
          </cell>
          <cell r="W1649" t="str">
            <v>小林　広明</v>
          </cell>
          <cell r="X1649">
            <v>33383</v>
          </cell>
          <cell r="Y1649">
            <v>33</v>
          </cell>
          <cell r="Z1649" t="str">
            <v>579-8035</v>
          </cell>
          <cell r="AA1649" t="str">
            <v>大阪府</v>
          </cell>
          <cell r="AB1649" t="str">
            <v>東大阪市鳥居町6-18</v>
          </cell>
          <cell r="AD1649" t="str">
            <v>080-9530-7697</v>
          </cell>
          <cell r="AE1649" t="str">
            <v>kobayashi@nihon-aqua.co.jp</v>
          </cell>
          <cell r="AF1649" t="str">
            <v>日本アクア開発株式会社</v>
          </cell>
          <cell r="AG1649" t="str">
            <v>大阪支店</v>
          </cell>
          <cell r="AH1649" t="str">
            <v>578-0948</v>
          </cell>
          <cell r="AI1649" t="str">
            <v>大阪府</v>
          </cell>
          <cell r="AJ1649" t="str">
            <v>東大阪市菱屋東1-14-18</v>
          </cell>
          <cell r="AK1649" t="str">
            <v/>
          </cell>
          <cell r="AL1649" t="str">
            <v>072-966-5553</v>
          </cell>
          <cell r="AM1649" t="str">
            <v>①</v>
          </cell>
          <cell r="AN1649" t="str">
            <v>小林　広明</v>
          </cell>
          <cell r="AO1649">
            <v>1</v>
          </cell>
          <cell r="AP1649">
            <v>1</v>
          </cell>
          <cell r="AS1649" t="str">
            <v>三菱</v>
          </cell>
          <cell r="AT1649">
            <v>45201</v>
          </cell>
          <cell r="AV1649">
            <v>45201</v>
          </cell>
          <cell r="AW1649" t="str">
            <v>日本アクア開発株式会社</v>
          </cell>
          <cell r="AX1649" t="str">
            <v>御中</v>
          </cell>
          <cell r="AY1649">
            <v>45216</v>
          </cell>
          <cell r="BA1649">
            <v>37</v>
          </cell>
          <cell r="BB1649" t="str">
            <v>○</v>
          </cell>
          <cell r="BC1649" t="str">
            <v>221401025022</v>
          </cell>
          <cell r="BD1649">
            <v>45225</v>
          </cell>
          <cell r="BE1649">
            <v>45231</v>
          </cell>
          <cell r="BF1649" t="str">
            <v/>
          </cell>
          <cell r="BG1649" t="str">
            <v>9:30</v>
          </cell>
          <cell r="BH1649" t="str">
            <v>17:00</v>
          </cell>
          <cell r="BI1649" t="str">
            <v>9:00</v>
          </cell>
          <cell r="BJ1649" t="str">
            <v>17:10</v>
          </cell>
          <cell r="BK1649" t="str">
            <v/>
          </cell>
          <cell r="BL1649" t="str">
            <v/>
          </cell>
        </row>
        <row r="1650">
          <cell r="A1650" t="str">
            <v>23-1401025-023</v>
          </cell>
          <cell r="B1650">
            <v>45205</v>
          </cell>
          <cell r="C1650">
            <v>45209</v>
          </cell>
          <cell r="F1650" t="str">
            <v>1401025</v>
          </cell>
          <cell r="G1650" t="str">
            <v>023</v>
          </cell>
          <cell r="H1650">
            <v>40</v>
          </cell>
          <cell r="I1650" t="str">
            <v>大阪</v>
          </cell>
          <cell r="J1650" t="str">
            <v>天満研修センター</v>
          </cell>
          <cell r="K1650" t="str">
            <v>BAタイプ</v>
          </cell>
          <cell r="L1650">
            <v>45224</v>
          </cell>
          <cell r="M1650">
            <v>45225</v>
          </cell>
          <cell r="O1650" t="str">
            <v>大阪</v>
          </cell>
          <cell r="P1650" t="str">
            <v>一般</v>
          </cell>
          <cell r="Q1650">
            <v>1</v>
          </cell>
          <cell r="R1650" t="str">
            <v>ヤマグチ</v>
          </cell>
          <cell r="S1650" t="str">
            <v>トシキ</v>
          </cell>
          <cell r="T1650" t="str">
            <v>ヤマグチ　トシキ</v>
          </cell>
          <cell r="U1650" t="str">
            <v>山口</v>
          </cell>
          <cell r="V1650" t="str">
            <v>俊樹</v>
          </cell>
          <cell r="W1650" t="str">
            <v>山口　俊樹</v>
          </cell>
          <cell r="X1650">
            <v>32877</v>
          </cell>
          <cell r="Y1650">
            <v>34</v>
          </cell>
          <cell r="Z1650" t="str">
            <v>557-0001</v>
          </cell>
          <cell r="AA1650" t="str">
            <v>大阪府</v>
          </cell>
          <cell r="AB1650" t="str">
            <v>大阪市西成区山王1-7-9</v>
          </cell>
          <cell r="AD1650" t="str">
            <v>080-1482-0614</v>
          </cell>
          <cell r="AE1650" t="str">
            <v>huroya14@gmail.com</v>
          </cell>
          <cell r="AF1650" t="str">
            <v>株式会社 リブ・ヤマグチ大阪</v>
          </cell>
          <cell r="AH1650" t="str">
            <v>591-8025</v>
          </cell>
          <cell r="AI1650" t="str">
            <v>大阪府</v>
          </cell>
          <cell r="AJ1650" t="str">
            <v>堺市北区長曽根町3020-5</v>
          </cell>
          <cell r="AL1650" t="str">
            <v>072-240-6002</v>
          </cell>
          <cell r="AM1650" t="str">
            <v>①</v>
          </cell>
          <cell r="AN1650" t="str">
            <v>山口　俊樹</v>
          </cell>
          <cell r="AO1650">
            <v>1</v>
          </cell>
          <cell r="AP1650">
            <v>0</v>
          </cell>
          <cell r="AS1650" t="str">
            <v>三菱</v>
          </cell>
          <cell r="AT1650">
            <v>45212</v>
          </cell>
          <cell r="BA1650">
            <v>39</v>
          </cell>
          <cell r="BB1650" t="str">
            <v>○</v>
          </cell>
          <cell r="BC1650" t="str">
            <v>221401025023</v>
          </cell>
          <cell r="BD1650">
            <v>45225</v>
          </cell>
          <cell r="BE1650">
            <v>45231</v>
          </cell>
          <cell r="BF1650" t="str">
            <v/>
          </cell>
          <cell r="BG1650" t="str">
            <v>9:30</v>
          </cell>
          <cell r="BH1650" t="str">
            <v>17:00</v>
          </cell>
          <cell r="BI1650" t="str">
            <v>9:00</v>
          </cell>
          <cell r="BJ1650" t="str">
            <v>17:10</v>
          </cell>
          <cell r="BK1650" t="str">
            <v/>
          </cell>
          <cell r="BL1650" t="str">
            <v/>
          </cell>
        </row>
        <row r="1651">
          <cell r="A1651" t="str">
            <v>23-1401025-024</v>
          </cell>
          <cell r="B1651">
            <v>45209</v>
          </cell>
          <cell r="C1651">
            <v>45210</v>
          </cell>
          <cell r="F1651" t="str">
            <v>1401025</v>
          </cell>
          <cell r="G1651" t="str">
            <v>024</v>
          </cell>
          <cell r="H1651">
            <v>40</v>
          </cell>
          <cell r="I1651" t="str">
            <v>大阪</v>
          </cell>
          <cell r="J1651" t="str">
            <v>天満研修センター</v>
          </cell>
          <cell r="K1651" t="str">
            <v>BAタイプ</v>
          </cell>
          <cell r="L1651">
            <v>45224</v>
          </cell>
          <cell r="M1651">
            <v>45225</v>
          </cell>
          <cell r="O1651" t="str">
            <v>大阪</v>
          </cell>
          <cell r="P1651" t="str">
            <v>一般</v>
          </cell>
          <cell r="Q1651">
            <v>1</v>
          </cell>
          <cell r="R1651" t="str">
            <v>オガワ</v>
          </cell>
          <cell r="S1651" t="str">
            <v>タクヤ</v>
          </cell>
          <cell r="T1651" t="str">
            <v>オガワ　タクヤ</v>
          </cell>
          <cell r="U1651" t="str">
            <v>小川</v>
          </cell>
          <cell r="V1651" t="str">
            <v>拓也</v>
          </cell>
          <cell r="W1651" t="str">
            <v>小川　拓也</v>
          </cell>
          <cell r="X1651">
            <v>34502</v>
          </cell>
          <cell r="Y1651">
            <v>30</v>
          </cell>
          <cell r="Z1651" t="str">
            <v>701-4254</v>
          </cell>
          <cell r="AA1651" t="str">
            <v>岡山県</v>
          </cell>
          <cell r="AB1651" t="str">
            <v>瀬戸内市邑久町豆田976</v>
          </cell>
          <cell r="AD1651" t="str">
            <v>080-2674-8178</v>
          </cell>
          <cell r="AE1651" t="str">
            <v>takuya.ogawa@toda.co.jp</v>
          </cell>
          <cell r="AF1651" t="str">
            <v>戸田建設株式会社</v>
          </cell>
          <cell r="AG1651" t="str">
            <v>広島支店</v>
          </cell>
          <cell r="AH1651" t="str">
            <v>730-0044</v>
          </cell>
          <cell r="AI1651" t="str">
            <v>広島県</v>
          </cell>
          <cell r="AJ1651" t="str">
            <v>広島市中区宝町1-20</v>
          </cell>
          <cell r="AK1651" t="str">
            <v>宝町第一ビル　5階</v>
          </cell>
          <cell r="AL1651" t="str">
            <v>082-545-7500</v>
          </cell>
          <cell r="AM1651" t="str">
            <v>②</v>
          </cell>
          <cell r="AN1651" t="str">
            <v>小川　拓也</v>
          </cell>
          <cell r="AO1651">
            <v>0</v>
          </cell>
          <cell r="AP1651">
            <v>1</v>
          </cell>
          <cell r="AS1651" t="str">
            <v>三菱</v>
          </cell>
          <cell r="AT1651">
            <v>45212</v>
          </cell>
          <cell r="BA1651">
            <v>38</v>
          </cell>
          <cell r="BB1651" t="str">
            <v>○</v>
          </cell>
          <cell r="BC1651" t="str">
            <v>221401025024</v>
          </cell>
          <cell r="BD1651">
            <v>45225</v>
          </cell>
          <cell r="BE1651">
            <v>45231</v>
          </cell>
          <cell r="BF1651" t="str">
            <v/>
          </cell>
          <cell r="BG1651" t="str">
            <v>9:30</v>
          </cell>
          <cell r="BH1651" t="str">
            <v>17:00</v>
          </cell>
          <cell r="BI1651" t="str">
            <v>9:00</v>
          </cell>
          <cell r="BJ1651" t="str">
            <v>17:10</v>
          </cell>
          <cell r="BK1651" t="str">
            <v/>
          </cell>
          <cell r="BL1651" t="str">
            <v/>
          </cell>
        </row>
        <row r="1652">
          <cell r="A1652" t="str">
            <v>23-1401025-025</v>
          </cell>
          <cell r="B1652">
            <v>45210</v>
          </cell>
          <cell r="C1652">
            <v>45210</v>
          </cell>
          <cell r="F1652" t="str">
            <v>1401025</v>
          </cell>
          <cell r="G1652" t="str">
            <v>025</v>
          </cell>
          <cell r="H1652">
            <v>40</v>
          </cell>
          <cell r="I1652" t="str">
            <v>大阪</v>
          </cell>
          <cell r="J1652" t="str">
            <v>天満研修センター</v>
          </cell>
          <cell r="K1652" t="str">
            <v>BAタイプ</v>
          </cell>
          <cell r="L1652">
            <v>45224</v>
          </cell>
          <cell r="M1652">
            <v>45225</v>
          </cell>
          <cell r="O1652" t="str">
            <v>大阪</v>
          </cell>
          <cell r="P1652" t="str">
            <v>一般</v>
          </cell>
          <cell r="Q1652">
            <v>1</v>
          </cell>
          <cell r="R1652" t="str">
            <v>ツジモト</v>
          </cell>
          <cell r="S1652" t="str">
            <v>ユウダイ</v>
          </cell>
          <cell r="T1652" t="str">
            <v>ツジモト　ユウダイ</v>
          </cell>
          <cell r="U1652" t="str">
            <v>辻本</v>
          </cell>
          <cell r="V1652" t="str">
            <v>雄大</v>
          </cell>
          <cell r="W1652" t="str">
            <v>辻本　雄大</v>
          </cell>
          <cell r="X1652">
            <v>33931</v>
          </cell>
          <cell r="Y1652">
            <v>30</v>
          </cell>
          <cell r="Z1652" t="str">
            <v>595-0011</v>
          </cell>
          <cell r="AA1652" t="str">
            <v>大阪府</v>
          </cell>
          <cell r="AB1652" t="str">
            <v>泉大津市曽根町2-15-38</v>
          </cell>
          <cell r="AC1652" t="str">
            <v/>
          </cell>
          <cell r="AD1652" t="str">
            <v>090-1916-5599</v>
          </cell>
          <cell r="AE1652" t="str">
            <v>koushin.t@zmail.plala.or.jp</v>
          </cell>
          <cell r="AF1652" t="str">
            <v>有限会社幸伸設備工業</v>
          </cell>
          <cell r="AG1652" t="str">
            <v>工事部</v>
          </cell>
          <cell r="AH1652" t="str">
            <v>597-0062</v>
          </cell>
          <cell r="AI1652" t="str">
            <v>大阪府</v>
          </cell>
          <cell r="AJ1652" t="str">
            <v>貝塚市澤917-5</v>
          </cell>
          <cell r="AK1652" t="str">
            <v/>
          </cell>
          <cell r="AL1652" t="str">
            <v>072-430-5777</v>
          </cell>
          <cell r="AM1652" t="str">
            <v>⑤</v>
          </cell>
          <cell r="AN1652" t="str">
            <v>辻本　雄大</v>
          </cell>
          <cell r="AO1652">
            <v>1</v>
          </cell>
          <cell r="AP1652">
            <v>1</v>
          </cell>
          <cell r="AS1652" t="str">
            <v>三菱</v>
          </cell>
          <cell r="AT1652">
            <v>45212</v>
          </cell>
          <cell r="BA1652">
            <v>38</v>
          </cell>
          <cell r="BB1652" t="str">
            <v>○</v>
          </cell>
          <cell r="BC1652" t="str">
            <v>221401025025</v>
          </cell>
          <cell r="BD1652">
            <v>45225</v>
          </cell>
          <cell r="BE1652">
            <v>45231</v>
          </cell>
          <cell r="BF1652" t="str">
            <v/>
          </cell>
          <cell r="BG1652" t="str">
            <v>9:30</v>
          </cell>
          <cell r="BH1652" t="str">
            <v>17:00</v>
          </cell>
          <cell r="BI1652" t="str">
            <v>9:00</v>
          </cell>
          <cell r="BJ1652" t="str">
            <v>17:10</v>
          </cell>
          <cell r="BK1652" t="str">
            <v/>
          </cell>
          <cell r="BL1652" t="str">
            <v/>
          </cell>
        </row>
        <row r="1653">
          <cell r="A1653" t="str">
            <v>23-1401025-026</v>
          </cell>
          <cell r="B1653">
            <v>45211</v>
          </cell>
          <cell r="C1653">
            <v>45211</v>
          </cell>
          <cell r="F1653" t="str">
            <v>1401025</v>
          </cell>
          <cell r="G1653" t="str">
            <v>026</v>
          </cell>
          <cell r="H1653">
            <v>40</v>
          </cell>
          <cell r="I1653" t="str">
            <v>大阪</v>
          </cell>
          <cell r="J1653" t="str">
            <v>天満研修センター</v>
          </cell>
          <cell r="K1653" t="str">
            <v>BAタイプ</v>
          </cell>
          <cell r="L1653">
            <v>45224</v>
          </cell>
          <cell r="M1653">
            <v>45225</v>
          </cell>
          <cell r="O1653" t="str">
            <v>大阪</v>
          </cell>
          <cell r="P1653" t="str">
            <v>一般</v>
          </cell>
          <cell r="Q1653">
            <v>1</v>
          </cell>
          <cell r="R1653" t="str">
            <v>カワハラ</v>
          </cell>
          <cell r="S1653" t="str">
            <v>ヤスヒロ</v>
          </cell>
          <cell r="T1653" t="str">
            <v>カワハラ　ヤスヒロ</v>
          </cell>
          <cell r="U1653" t="str">
            <v>川原</v>
          </cell>
          <cell r="V1653" t="str">
            <v>康弘</v>
          </cell>
          <cell r="W1653" t="str">
            <v>川原　康弘</v>
          </cell>
          <cell r="X1653">
            <v>29138</v>
          </cell>
          <cell r="Y1653">
            <v>44</v>
          </cell>
          <cell r="Z1653" t="str">
            <v>654-0075</v>
          </cell>
          <cell r="AA1653" t="str">
            <v>兵庫県</v>
          </cell>
          <cell r="AB1653" t="str">
            <v>神戸市須磨区潮見台町1丁目2番12号</v>
          </cell>
          <cell r="AD1653" t="str">
            <v>090-4493-5235</v>
          </cell>
          <cell r="AE1653" t="str">
            <v>kawahara1010@gmail.com</v>
          </cell>
          <cell r="AF1653" t="str">
            <v>株式会社たかとり工務店</v>
          </cell>
          <cell r="AH1653" t="str">
            <v>653-0052</v>
          </cell>
          <cell r="AI1653" t="str">
            <v>兵庫県</v>
          </cell>
          <cell r="AJ1653" t="str">
            <v>神戸市長田区海運町3丁目1-8</v>
          </cell>
          <cell r="AL1653" t="str">
            <v>078-380-1870</v>
          </cell>
          <cell r="AM1653" t="str">
            <v>②</v>
          </cell>
          <cell r="AN1653" t="str">
            <v>川原　康弘</v>
          </cell>
          <cell r="AO1653">
            <v>1</v>
          </cell>
          <cell r="AP1653">
            <v>1</v>
          </cell>
          <cell r="AS1653" t="str">
            <v>三菱</v>
          </cell>
          <cell r="AT1653">
            <v>45211</v>
          </cell>
          <cell r="AV1653">
            <v>45211</v>
          </cell>
          <cell r="AW1653" t="str">
            <v>株式会社たかとり工務店</v>
          </cell>
          <cell r="AX1653" t="str">
            <v>御中</v>
          </cell>
          <cell r="AY1653">
            <v>45348</v>
          </cell>
          <cell r="BA1653">
            <v>39</v>
          </cell>
          <cell r="BB1653" t="str">
            <v>○</v>
          </cell>
          <cell r="BC1653" t="str">
            <v>221401025026</v>
          </cell>
          <cell r="BD1653">
            <v>45225</v>
          </cell>
          <cell r="BE1653">
            <v>45231</v>
          </cell>
          <cell r="BF1653" t="str">
            <v/>
          </cell>
          <cell r="BG1653" t="str">
            <v>9:30</v>
          </cell>
          <cell r="BH1653" t="str">
            <v>17:00</v>
          </cell>
          <cell r="BI1653" t="str">
            <v>9:00</v>
          </cell>
          <cell r="BJ1653" t="str">
            <v>17:10</v>
          </cell>
          <cell r="BK1653" t="str">
            <v/>
          </cell>
          <cell r="BL1653" t="str">
            <v/>
          </cell>
        </row>
        <row r="1654">
          <cell r="A1654" t="str">
            <v>23-1401025-027</v>
          </cell>
          <cell r="B1654">
            <v>45211</v>
          </cell>
          <cell r="C1654">
            <v>45212</v>
          </cell>
          <cell r="F1654" t="str">
            <v>1401025</v>
          </cell>
          <cell r="G1654" t="str">
            <v>027</v>
          </cell>
          <cell r="H1654">
            <v>40</v>
          </cell>
          <cell r="I1654" t="str">
            <v>大阪</v>
          </cell>
          <cell r="J1654" t="str">
            <v>天満研修センター</v>
          </cell>
          <cell r="K1654" t="str">
            <v>BAタイプ</v>
          </cell>
          <cell r="L1654">
            <v>45224</v>
          </cell>
          <cell r="M1654">
            <v>45225</v>
          </cell>
          <cell r="O1654" t="str">
            <v>大阪</v>
          </cell>
          <cell r="P1654" t="str">
            <v>一般</v>
          </cell>
          <cell r="Q1654">
            <v>1</v>
          </cell>
          <cell r="R1654" t="str">
            <v>キダ</v>
          </cell>
          <cell r="S1654" t="str">
            <v>マサヒロ</v>
          </cell>
          <cell r="T1654" t="str">
            <v>キダ　マサヒロ</v>
          </cell>
          <cell r="U1654" t="str">
            <v>木田</v>
          </cell>
          <cell r="V1654" t="str">
            <v>昌宏</v>
          </cell>
          <cell r="W1654" t="str">
            <v>木田　昌宏</v>
          </cell>
          <cell r="X1654">
            <v>25110</v>
          </cell>
          <cell r="Y1654">
            <v>55</v>
          </cell>
          <cell r="Z1654" t="str">
            <v>563-0043</v>
          </cell>
          <cell r="AA1654" t="str">
            <v>大阪府</v>
          </cell>
          <cell r="AB1654" t="str">
            <v>池田市神田1-24-3-105</v>
          </cell>
          <cell r="AC1654" t="str">
            <v/>
          </cell>
          <cell r="AD1654" t="str">
            <v>090-9059-7734</v>
          </cell>
          <cell r="AE1654" t="str">
            <v>kimaru1717@gmail.com</v>
          </cell>
          <cell r="AF1654" t="str">
            <v>有限会社パナショップキダ電器</v>
          </cell>
          <cell r="AH1654" t="str">
            <v>563-0047</v>
          </cell>
          <cell r="AI1654" t="str">
            <v>大阪府</v>
          </cell>
          <cell r="AJ1654" t="str">
            <v>池田市室町1-5</v>
          </cell>
          <cell r="AK1654" t="str">
            <v/>
          </cell>
          <cell r="AL1654" t="str">
            <v>072-752-1431</v>
          </cell>
          <cell r="AM1654" t="str">
            <v>①</v>
          </cell>
          <cell r="AN1654" t="str">
            <v>木田昌宏</v>
          </cell>
          <cell r="AO1654">
            <v>0</v>
          </cell>
          <cell r="AP1654">
            <v>1</v>
          </cell>
          <cell r="AS1654" t="str">
            <v>三菱</v>
          </cell>
          <cell r="AT1654">
            <v>45215</v>
          </cell>
          <cell r="BA1654">
            <v>38</v>
          </cell>
          <cell r="BB1654" t="str">
            <v>○</v>
          </cell>
          <cell r="BC1654" t="str">
            <v>221401025027</v>
          </cell>
          <cell r="BD1654">
            <v>45225</v>
          </cell>
          <cell r="BE1654">
            <v>45231</v>
          </cell>
          <cell r="BF1654" t="str">
            <v/>
          </cell>
          <cell r="BG1654" t="str">
            <v>9:30</v>
          </cell>
          <cell r="BH1654" t="str">
            <v>17:00</v>
          </cell>
          <cell r="BI1654" t="str">
            <v>9:00</v>
          </cell>
          <cell r="BJ1654" t="str">
            <v>17:10</v>
          </cell>
          <cell r="BK1654" t="str">
            <v/>
          </cell>
          <cell r="BL1654" t="str">
            <v/>
          </cell>
        </row>
        <row r="1655">
          <cell r="A1655" t="str">
            <v>23-1401025-028</v>
          </cell>
          <cell r="B1655">
            <v>45212</v>
          </cell>
          <cell r="C1655">
            <v>45212</v>
          </cell>
          <cell r="F1655" t="str">
            <v>1401025</v>
          </cell>
          <cell r="G1655" t="str">
            <v>028</v>
          </cell>
          <cell r="H1655">
            <v>40</v>
          </cell>
          <cell r="I1655" t="str">
            <v>大阪</v>
          </cell>
          <cell r="J1655" t="str">
            <v>天満研修センター</v>
          </cell>
          <cell r="K1655" t="str">
            <v>BAタイプ</v>
          </cell>
          <cell r="L1655">
            <v>45224</v>
          </cell>
          <cell r="M1655">
            <v>45225</v>
          </cell>
          <cell r="O1655" t="str">
            <v>大阪</v>
          </cell>
          <cell r="P1655" t="str">
            <v>一般</v>
          </cell>
          <cell r="Q1655">
            <v>1</v>
          </cell>
          <cell r="R1655" t="str">
            <v>ニシグチ</v>
          </cell>
          <cell r="S1655" t="str">
            <v>ノリタカ</v>
          </cell>
          <cell r="T1655" t="str">
            <v>ニシグチ　ノリタカ</v>
          </cell>
          <cell r="U1655" t="str">
            <v>西口</v>
          </cell>
          <cell r="V1655" t="str">
            <v>典孝</v>
          </cell>
          <cell r="W1655" t="str">
            <v>西口　典孝</v>
          </cell>
          <cell r="X1655">
            <v>25982</v>
          </cell>
          <cell r="Y1655">
            <v>52</v>
          </cell>
          <cell r="Z1655" t="str">
            <v>599-8114</v>
          </cell>
          <cell r="AA1655" t="str">
            <v>大阪府</v>
          </cell>
          <cell r="AB1655" t="str">
            <v>大阪府堺市東区日置荘西町2-17-11</v>
          </cell>
          <cell r="AC1655" t="str">
            <v/>
          </cell>
          <cell r="AD1655" t="str">
            <v>090-8887-8671</v>
          </cell>
          <cell r="AE1655" t="str">
            <v>koujibu3@eiwakensetsu.co.jp</v>
          </cell>
          <cell r="AF1655" t="str">
            <v>栄和建設株式会社</v>
          </cell>
          <cell r="AG1655" t="str">
            <v>工事部</v>
          </cell>
          <cell r="AH1655" t="str">
            <v>541-0052</v>
          </cell>
          <cell r="AI1655" t="str">
            <v>大阪府</v>
          </cell>
          <cell r="AJ1655" t="str">
            <v>大阪市中央区安土町1-5-11</v>
          </cell>
          <cell r="AK1655" t="str">
            <v>トヤマビル東館</v>
          </cell>
          <cell r="AL1655" t="str">
            <v>06-6261-7662</v>
          </cell>
          <cell r="AM1655" t="str">
            <v>⑥</v>
          </cell>
          <cell r="AN1655" t="str">
            <v>西口　典孝</v>
          </cell>
          <cell r="AO1655">
            <v>0</v>
          </cell>
          <cell r="AP1655">
            <v>0</v>
          </cell>
          <cell r="AS1655" t="str">
            <v>三菱</v>
          </cell>
          <cell r="AT1655">
            <v>45215</v>
          </cell>
          <cell r="AV1655">
            <v>45215</v>
          </cell>
          <cell r="AW1655" t="str">
            <v>栄和建設 株式会社</v>
          </cell>
          <cell r="AX1655" t="str">
            <v>御中</v>
          </cell>
          <cell r="AY1655">
            <v>45216</v>
          </cell>
          <cell r="BA1655">
            <v>40</v>
          </cell>
          <cell r="BB1655" t="str">
            <v>○</v>
          </cell>
          <cell r="BC1655" t="str">
            <v>221401025028</v>
          </cell>
          <cell r="BD1655">
            <v>45225</v>
          </cell>
          <cell r="BE1655">
            <v>45231</v>
          </cell>
          <cell r="BF1655" t="str">
            <v/>
          </cell>
          <cell r="BG1655" t="str">
            <v>9:30</v>
          </cell>
          <cell r="BH1655" t="str">
            <v>17:00</v>
          </cell>
          <cell r="BI1655" t="str">
            <v>9:00</v>
          </cell>
          <cell r="BJ1655" t="str">
            <v>17:10</v>
          </cell>
          <cell r="BK1655" t="str">
            <v/>
          </cell>
          <cell r="BL1655" t="str">
            <v/>
          </cell>
        </row>
        <row r="1656">
          <cell r="A1656" t="str">
            <v>23-1401025-029</v>
          </cell>
          <cell r="B1656">
            <v>45212</v>
          </cell>
          <cell r="C1656">
            <v>45215</v>
          </cell>
          <cell r="F1656" t="str">
            <v>1401025</v>
          </cell>
          <cell r="G1656" t="str">
            <v>029</v>
          </cell>
          <cell r="H1656">
            <v>40</v>
          </cell>
          <cell r="I1656" t="str">
            <v>大阪</v>
          </cell>
          <cell r="J1656" t="str">
            <v>天満研修センター</v>
          </cell>
          <cell r="K1656" t="str">
            <v>BAタイプ</v>
          </cell>
          <cell r="L1656">
            <v>45224</v>
          </cell>
          <cell r="M1656">
            <v>45225</v>
          </cell>
          <cell r="O1656" t="str">
            <v>大阪</v>
          </cell>
          <cell r="P1656" t="str">
            <v>一般</v>
          </cell>
          <cell r="Q1656">
            <v>1</v>
          </cell>
          <cell r="R1656" t="str">
            <v>オオタ</v>
          </cell>
          <cell r="S1656" t="str">
            <v>トシヒコ</v>
          </cell>
          <cell r="T1656" t="str">
            <v>オオタ　トシヒコ</v>
          </cell>
          <cell r="U1656" t="str">
            <v>太田</v>
          </cell>
          <cell r="V1656" t="str">
            <v>敏彦</v>
          </cell>
          <cell r="W1656" t="str">
            <v>太田　敏彦</v>
          </cell>
          <cell r="X1656">
            <v>23331</v>
          </cell>
          <cell r="Y1656">
            <v>59</v>
          </cell>
          <cell r="Z1656" t="str">
            <v>562-0045</v>
          </cell>
          <cell r="AA1656" t="str">
            <v>大阪府</v>
          </cell>
          <cell r="AB1656" t="str">
            <v>箕面市瀬川1-6-51</v>
          </cell>
          <cell r="AC1656" t="str">
            <v>コージーコートきたの1－103</v>
          </cell>
          <cell r="AD1656" t="str">
            <v>080-8933-1913</v>
          </cell>
          <cell r="AE1656" t="str">
            <v>maxbear0430@docomo.ne.jp</v>
          </cell>
          <cell r="AF1656" t="str">
            <v>株式会社阪急阪神ハウジングサポート</v>
          </cell>
          <cell r="AG1656" t="str">
            <v>リニューアル事業部</v>
          </cell>
          <cell r="AH1656" t="str">
            <v>530-0017</v>
          </cell>
          <cell r="AI1656" t="str">
            <v>大阪府</v>
          </cell>
          <cell r="AJ1656" t="str">
            <v>大阪市北区角田町1－1</v>
          </cell>
          <cell r="AK1656" t="str">
            <v>東阪急ビルディング内</v>
          </cell>
          <cell r="AL1656" t="str">
            <v>06-6313-8985</v>
          </cell>
          <cell r="AM1656" t="str">
            <v>⑦</v>
          </cell>
          <cell r="AN1656" t="str">
            <v>太田　敏彦</v>
          </cell>
          <cell r="AO1656">
            <v>1</v>
          </cell>
          <cell r="AP1656">
            <v>0</v>
          </cell>
          <cell r="AS1656" t="str">
            <v>三菱</v>
          </cell>
          <cell r="AT1656">
            <v>45216</v>
          </cell>
          <cell r="AV1656">
            <v>45216</v>
          </cell>
          <cell r="AW1656" t="str">
            <v>株式会社阪急阪神ハウジングサポート</v>
          </cell>
          <cell r="AY1656">
            <v>45216</v>
          </cell>
          <cell r="BA1656">
            <v>40</v>
          </cell>
          <cell r="BB1656" t="str">
            <v>○</v>
          </cell>
          <cell r="BC1656" t="str">
            <v>221401025029</v>
          </cell>
          <cell r="BD1656">
            <v>45225</v>
          </cell>
          <cell r="BE1656">
            <v>45231</v>
          </cell>
          <cell r="BF1656" t="str">
            <v/>
          </cell>
          <cell r="BG1656" t="str">
            <v>9:30</v>
          </cell>
          <cell r="BH1656" t="str">
            <v>17:00</v>
          </cell>
          <cell r="BI1656" t="str">
            <v>9:00</v>
          </cell>
          <cell r="BJ1656" t="str">
            <v>17:10</v>
          </cell>
          <cell r="BK1656" t="str">
            <v/>
          </cell>
          <cell r="BL1656" t="str">
            <v/>
          </cell>
        </row>
        <row r="1657">
          <cell r="A1657" t="str">
            <v>23-1401025-030</v>
          </cell>
          <cell r="B1657">
            <v>45215</v>
          </cell>
          <cell r="C1657">
            <v>45215</v>
          </cell>
          <cell r="F1657" t="str">
            <v>1401025</v>
          </cell>
          <cell r="G1657" t="str">
            <v>030</v>
          </cell>
          <cell r="H1657">
            <v>40</v>
          </cell>
          <cell r="I1657" t="str">
            <v>大阪</v>
          </cell>
          <cell r="J1657" t="str">
            <v>天満研修センター</v>
          </cell>
          <cell r="K1657" t="str">
            <v>BAタイプ</v>
          </cell>
          <cell r="L1657">
            <v>45224</v>
          </cell>
          <cell r="M1657">
            <v>45225</v>
          </cell>
          <cell r="O1657" t="str">
            <v>大阪</v>
          </cell>
          <cell r="P1657" t="str">
            <v>一般</v>
          </cell>
          <cell r="Q1657">
            <v>1</v>
          </cell>
          <cell r="R1657" t="str">
            <v>オオノ</v>
          </cell>
          <cell r="S1657" t="str">
            <v>ケイスケ</v>
          </cell>
          <cell r="T1657" t="str">
            <v>オオノ　ケイスケ</v>
          </cell>
          <cell r="U1657" t="str">
            <v>大野</v>
          </cell>
          <cell r="V1657" t="str">
            <v>佳右</v>
          </cell>
          <cell r="W1657" t="str">
            <v>大野　佳右</v>
          </cell>
          <cell r="X1657">
            <v>32723</v>
          </cell>
          <cell r="Y1657">
            <v>34</v>
          </cell>
          <cell r="Z1657" t="str">
            <v>664-0022</v>
          </cell>
          <cell r="AA1657" t="str">
            <v>兵庫県</v>
          </cell>
          <cell r="AB1657" t="str">
            <v>伊丹市中野東3-96-9</v>
          </cell>
          <cell r="AC1657" t="str">
            <v/>
          </cell>
          <cell r="AD1657" t="str">
            <v>090-2259-5940</v>
          </cell>
          <cell r="AE1657" t="str">
            <v>keisuke.ohno.ah@hitachi.com</v>
          </cell>
          <cell r="AF1657" t="str">
            <v>株式会社日立プラントサービス</v>
          </cell>
          <cell r="AG1657" t="str">
            <v>水処理事業部　西日本上下水本部　エンジニアリング部　</v>
          </cell>
          <cell r="AH1657" t="str">
            <v>541-0053</v>
          </cell>
          <cell r="AI1657" t="str">
            <v>大阪府</v>
          </cell>
          <cell r="AJ1657" t="str">
            <v>中央区本町1-8-12</v>
          </cell>
          <cell r="AK1657" t="str">
            <v>オーク堺筋ビル9階</v>
          </cell>
          <cell r="AL1657" t="str">
            <v>06-6266-1946</v>
          </cell>
          <cell r="AM1657" t="str">
            <v>①</v>
          </cell>
          <cell r="AN1657" t="str">
            <v>大野　佳右</v>
          </cell>
          <cell r="AO1657">
            <v>1</v>
          </cell>
          <cell r="AP1657">
            <v>0</v>
          </cell>
          <cell r="AS1657" t="str">
            <v>三菱</v>
          </cell>
          <cell r="AT1657">
            <v>45215</v>
          </cell>
          <cell r="BA1657">
            <v>40</v>
          </cell>
          <cell r="BB1657" t="str">
            <v>○</v>
          </cell>
          <cell r="BC1657" t="str">
            <v>221401025030</v>
          </cell>
          <cell r="BD1657">
            <v>45225</v>
          </cell>
          <cell r="BE1657">
            <v>45231</v>
          </cell>
          <cell r="BF1657" t="str">
            <v/>
          </cell>
          <cell r="BG1657" t="str">
            <v>9:30</v>
          </cell>
          <cell r="BH1657" t="str">
            <v>17:00</v>
          </cell>
          <cell r="BI1657" t="str">
            <v>9:00</v>
          </cell>
          <cell r="BJ1657" t="str">
            <v>17:10</v>
          </cell>
          <cell r="BK1657" t="str">
            <v/>
          </cell>
          <cell r="BL1657" t="str">
            <v/>
          </cell>
        </row>
        <row r="1658">
          <cell r="A1658" t="str">
            <v>23-1401025-031</v>
          </cell>
          <cell r="B1658">
            <v>45214</v>
          </cell>
          <cell r="C1658">
            <v>45215</v>
          </cell>
          <cell r="F1658" t="str">
            <v>1401025</v>
          </cell>
          <cell r="G1658" t="str">
            <v>031</v>
          </cell>
          <cell r="H1658">
            <v>40</v>
          </cell>
          <cell r="I1658" t="str">
            <v>大阪</v>
          </cell>
          <cell r="J1658" t="str">
            <v>天満研修センター</v>
          </cell>
          <cell r="K1658" t="str">
            <v>BAタイプ</v>
          </cell>
          <cell r="L1658">
            <v>45224</v>
          </cell>
          <cell r="M1658">
            <v>45225</v>
          </cell>
          <cell r="O1658" t="str">
            <v>大阪</v>
          </cell>
          <cell r="P1658" t="str">
            <v>一般</v>
          </cell>
          <cell r="Q1658">
            <v>1</v>
          </cell>
          <cell r="R1658" t="str">
            <v>カワイ</v>
          </cell>
          <cell r="S1658" t="str">
            <v>マコト</v>
          </cell>
          <cell r="T1658" t="str">
            <v>カワイ　マコト</v>
          </cell>
          <cell r="U1658" t="str">
            <v>河井</v>
          </cell>
          <cell r="V1658" t="str">
            <v>誠</v>
          </cell>
          <cell r="W1658" t="str">
            <v>河井　誠</v>
          </cell>
          <cell r="X1658">
            <v>26756</v>
          </cell>
          <cell r="Y1658">
            <v>51</v>
          </cell>
          <cell r="Z1658" t="str">
            <v>708-0814</v>
          </cell>
          <cell r="AA1658" t="str">
            <v>岡山県</v>
          </cell>
          <cell r="AB1658" t="str">
            <v>津山市東一宮1233-15</v>
          </cell>
          <cell r="AD1658" t="str">
            <v>080-4382-5192</v>
          </cell>
          <cell r="AE1658" t="str">
            <v>M_Kawai@home.misawa.co.jp</v>
          </cell>
          <cell r="AF1658" t="str">
            <v>ミサワホーム中国株式会社</v>
          </cell>
          <cell r="AG1658" t="str">
            <v>岡山支店</v>
          </cell>
          <cell r="AH1658" t="str">
            <v>700-0971</v>
          </cell>
          <cell r="AI1658" t="str">
            <v>岡山県</v>
          </cell>
          <cell r="AJ1658" t="str">
            <v>岡山市北区野田2-13-17</v>
          </cell>
          <cell r="AL1658" t="str">
            <v>086-245-1220</v>
          </cell>
          <cell r="AM1658" t="str">
            <v>①</v>
          </cell>
          <cell r="AN1658" t="str">
            <v>河井　誠</v>
          </cell>
          <cell r="AO1658">
            <v>0</v>
          </cell>
          <cell r="AP1658">
            <v>0</v>
          </cell>
          <cell r="AS1658" t="str">
            <v>一括</v>
          </cell>
          <cell r="BA1658">
            <v>39</v>
          </cell>
          <cell r="BB1658" t="str">
            <v>○</v>
          </cell>
          <cell r="BC1658" t="str">
            <v>221401025031</v>
          </cell>
          <cell r="BD1658">
            <v>45225</v>
          </cell>
          <cell r="BE1658">
            <v>45231</v>
          </cell>
          <cell r="BF1658" t="str">
            <v/>
          </cell>
          <cell r="BG1658" t="str">
            <v>9:30</v>
          </cell>
          <cell r="BH1658" t="str">
            <v>17:00</v>
          </cell>
          <cell r="BI1658" t="str">
            <v>9:00</v>
          </cell>
          <cell r="BJ1658" t="str">
            <v>17:10</v>
          </cell>
          <cell r="BK1658" t="str">
            <v/>
          </cell>
          <cell r="BL1658" t="str">
            <v/>
          </cell>
        </row>
        <row r="1659">
          <cell r="A1659" t="str">
            <v>23-1401025-032</v>
          </cell>
          <cell r="B1659">
            <v>45205</v>
          </cell>
          <cell r="C1659">
            <v>45216</v>
          </cell>
          <cell r="F1659" t="str">
            <v>1401025</v>
          </cell>
          <cell r="G1659" t="str">
            <v>032</v>
          </cell>
          <cell r="H1659">
            <v>40</v>
          </cell>
          <cell r="I1659" t="str">
            <v>大阪</v>
          </cell>
          <cell r="J1659" t="str">
            <v>天満研修センター</v>
          </cell>
          <cell r="K1659" t="str">
            <v>BAタイプ</v>
          </cell>
          <cell r="L1659">
            <v>45224</v>
          </cell>
          <cell r="M1659">
            <v>45225</v>
          </cell>
          <cell r="O1659" t="str">
            <v>大阪</v>
          </cell>
          <cell r="P1659" t="str">
            <v>一般</v>
          </cell>
          <cell r="Q1659">
            <v>1</v>
          </cell>
          <cell r="R1659" t="str">
            <v>ヒロオカ</v>
          </cell>
          <cell r="S1659" t="str">
            <v>トヨアキ</v>
          </cell>
          <cell r="T1659" t="str">
            <v>ヒロオカ　トヨアキ</v>
          </cell>
          <cell r="U1659" t="str">
            <v>廣岡</v>
          </cell>
          <cell r="V1659" t="str">
            <v>豊暁</v>
          </cell>
          <cell r="W1659" t="str">
            <v>廣岡　豊暁</v>
          </cell>
          <cell r="X1659">
            <v>32319</v>
          </cell>
          <cell r="Y1659">
            <v>36</v>
          </cell>
          <cell r="Z1659" t="str">
            <v>664-0836</v>
          </cell>
          <cell r="AA1659" t="str">
            <v>兵庫県</v>
          </cell>
          <cell r="AB1659" t="str">
            <v>伊丹市北本町3丁目162-1</v>
          </cell>
          <cell r="AD1659" t="str">
            <v>090-4562-4299</v>
          </cell>
          <cell r="AE1659" t="str">
            <v>hiroka.toyoaki@panasonic-homes.com</v>
          </cell>
          <cell r="AF1659" t="str">
            <v>パナソニックリフォーム株式会社</v>
          </cell>
          <cell r="AG1659" t="str">
            <v>近畿支社　神戸営業部　神戸第二営業所</v>
          </cell>
          <cell r="AH1659" t="str">
            <v>650-0034</v>
          </cell>
          <cell r="AI1659" t="str">
            <v>兵庫県</v>
          </cell>
          <cell r="AJ1659" t="str">
            <v>神戸市中央区京町69番</v>
          </cell>
          <cell r="AK1659" t="str">
            <v>三宮第一生命ビルディング9階</v>
          </cell>
          <cell r="AL1659" t="str">
            <v>078-392-8747</v>
          </cell>
          <cell r="AM1659" t="str">
            <v>⑥</v>
          </cell>
          <cell r="AN1659" t="str">
            <v>廣岡　豊暁</v>
          </cell>
          <cell r="AO1659">
            <v>1</v>
          </cell>
          <cell r="AP1659">
            <v>1</v>
          </cell>
          <cell r="AS1659" t="str">
            <v>一括</v>
          </cell>
          <cell r="BA1659">
            <v>40</v>
          </cell>
          <cell r="BB1659" t="str">
            <v>○</v>
          </cell>
          <cell r="BC1659" t="str">
            <v>221401025032</v>
          </cell>
          <cell r="BD1659">
            <v>45225</v>
          </cell>
          <cell r="BE1659">
            <v>45231</v>
          </cell>
          <cell r="BF1659" t="str">
            <v/>
          </cell>
          <cell r="BG1659" t="str">
            <v>9:30</v>
          </cell>
          <cell r="BH1659" t="str">
            <v>17:00</v>
          </cell>
          <cell r="BI1659" t="str">
            <v>9:00</v>
          </cell>
          <cell r="BJ1659" t="str">
            <v>17:10</v>
          </cell>
          <cell r="BK1659" t="str">
            <v/>
          </cell>
          <cell r="BL1659" t="str">
            <v/>
          </cell>
        </row>
        <row r="1660">
          <cell r="A1660" t="str">
            <v>23-1401025-033</v>
          </cell>
          <cell r="B1660">
            <v>45217</v>
          </cell>
          <cell r="C1660">
            <v>45217</v>
          </cell>
          <cell r="F1660" t="str">
            <v>1401025</v>
          </cell>
          <cell r="G1660" t="str">
            <v>033</v>
          </cell>
          <cell r="H1660">
            <v>40</v>
          </cell>
          <cell r="I1660" t="str">
            <v>大阪</v>
          </cell>
          <cell r="J1660" t="str">
            <v>天満研修センター</v>
          </cell>
          <cell r="K1660" t="str">
            <v>BAタイプ</v>
          </cell>
          <cell r="L1660">
            <v>45224</v>
          </cell>
          <cell r="M1660">
            <v>45225</v>
          </cell>
          <cell r="O1660" t="str">
            <v>大阪</v>
          </cell>
          <cell r="P1660" t="str">
            <v>一般</v>
          </cell>
          <cell r="Q1660">
            <v>1</v>
          </cell>
          <cell r="R1660" t="str">
            <v>サカモト</v>
          </cell>
          <cell r="S1660" t="str">
            <v>タイキ</v>
          </cell>
          <cell r="T1660" t="str">
            <v>サカモト　タイキ</v>
          </cell>
          <cell r="U1660" t="str">
            <v>阪本</v>
          </cell>
          <cell r="V1660" t="str">
            <v>大樹</v>
          </cell>
          <cell r="W1660" t="str">
            <v>阪本　大樹</v>
          </cell>
          <cell r="X1660">
            <v>32745</v>
          </cell>
          <cell r="Y1660">
            <v>35</v>
          </cell>
          <cell r="Z1660" t="str">
            <v>565-0873</v>
          </cell>
          <cell r="AA1660" t="str">
            <v>大阪府</v>
          </cell>
          <cell r="AB1660" t="str">
            <v>吹田市藤白台3-5-14-808</v>
          </cell>
          <cell r="AD1660" t="str">
            <v>080-4101-4961</v>
          </cell>
          <cell r="AE1660" t="str">
            <v>ts84409@yamazen.co.jp</v>
          </cell>
          <cell r="AF1660" t="str">
            <v>株式会社　山善</v>
          </cell>
          <cell r="AG1660" t="str">
            <v>TFS支社</v>
          </cell>
          <cell r="AH1660" t="str">
            <v>550-8660</v>
          </cell>
          <cell r="AI1660" t="str">
            <v>大阪府</v>
          </cell>
          <cell r="AJ1660" t="str">
            <v>大阪市西区立売堀3-2-5</v>
          </cell>
          <cell r="AK1660" t="str">
            <v>山善第2ビル</v>
          </cell>
          <cell r="AL1660" t="str">
            <v>06-6586-6031</v>
          </cell>
          <cell r="AM1660" t="str">
            <v>①</v>
          </cell>
          <cell r="AN1660" t="str">
            <v>阪本　大樹</v>
          </cell>
          <cell r="AO1660">
            <v>1</v>
          </cell>
          <cell r="AP1660">
            <v>1</v>
          </cell>
          <cell r="AS1660" t="str">
            <v>三菱</v>
          </cell>
          <cell r="AT1660">
            <v>45220</v>
          </cell>
          <cell r="AV1660">
            <v>45220</v>
          </cell>
          <cell r="AW1660" t="str">
            <v>株式会社　山善</v>
          </cell>
          <cell r="AX1660" t="str">
            <v>御中</v>
          </cell>
          <cell r="AY1660">
            <v>45236</v>
          </cell>
          <cell r="BA1660">
            <v>40</v>
          </cell>
          <cell r="BB1660" t="str">
            <v>○</v>
          </cell>
          <cell r="BC1660" t="str">
            <v>221401025033</v>
          </cell>
          <cell r="BD1660">
            <v>45225</v>
          </cell>
          <cell r="BE1660">
            <v>45231</v>
          </cell>
          <cell r="BF1660" t="str">
            <v/>
          </cell>
          <cell r="BG1660" t="str">
            <v>9:30</v>
          </cell>
          <cell r="BH1660" t="str">
            <v>17:00</v>
          </cell>
          <cell r="BI1660" t="str">
            <v>9:00</v>
          </cell>
          <cell r="BJ1660" t="str">
            <v>17:10</v>
          </cell>
          <cell r="BK1660" t="str">
            <v/>
          </cell>
          <cell r="BL1660" t="str">
            <v/>
          </cell>
        </row>
        <row r="1661">
          <cell r="A1661" t="str">
            <v>23-1401025-034</v>
          </cell>
          <cell r="B1661">
            <v>45216</v>
          </cell>
          <cell r="C1661">
            <v>45216</v>
          </cell>
          <cell r="F1661" t="str">
            <v>1401025</v>
          </cell>
          <cell r="G1661" t="str">
            <v>034</v>
          </cell>
          <cell r="H1661">
            <v>40</v>
          </cell>
          <cell r="I1661" t="str">
            <v>大阪</v>
          </cell>
          <cell r="J1661" t="str">
            <v>天満研修センター</v>
          </cell>
          <cell r="K1661" t="str">
            <v>BAタイプ</v>
          </cell>
          <cell r="L1661">
            <v>45224</v>
          </cell>
          <cell r="M1661">
            <v>45225</v>
          </cell>
          <cell r="O1661" t="str">
            <v>大阪</v>
          </cell>
          <cell r="P1661" t="str">
            <v>一般</v>
          </cell>
          <cell r="Q1661">
            <v>1</v>
          </cell>
          <cell r="R1661" t="str">
            <v>マツザワ</v>
          </cell>
          <cell r="S1661" t="str">
            <v>ショウゴ</v>
          </cell>
          <cell r="T1661" t="str">
            <v>マツザワ　ショウゴ</v>
          </cell>
          <cell r="U1661" t="str">
            <v>松澤</v>
          </cell>
          <cell r="V1661" t="str">
            <v>省五</v>
          </cell>
          <cell r="W1661" t="str">
            <v>松澤　省五</v>
          </cell>
          <cell r="X1661">
            <v>18106</v>
          </cell>
          <cell r="Y1661">
            <v>75</v>
          </cell>
          <cell r="Z1661" t="str">
            <v>558-0004</v>
          </cell>
          <cell r="AA1661" t="str">
            <v>大阪府</v>
          </cell>
          <cell r="AB1661" t="str">
            <v>大阪市住吉区長居東2丁目17番28</v>
          </cell>
          <cell r="AD1661" t="str">
            <v>090-8214-4567</v>
          </cell>
          <cell r="AE1661" t="str">
            <v>smokey_charlie@hotmail.com</v>
          </cell>
          <cell r="AF1661" t="str">
            <v>1級建築士事務所株式会社ARGO</v>
          </cell>
          <cell r="AH1661" t="str">
            <v>530-0047</v>
          </cell>
          <cell r="AI1661" t="str">
            <v>大阪府</v>
          </cell>
          <cell r="AJ1661" t="str">
            <v>大阪市北区西天満5丁目1番15号</v>
          </cell>
          <cell r="AK1661" t="str">
            <v>西天満パークピル2号館2F</v>
          </cell>
          <cell r="AL1661" t="str">
            <v>06-6360-7733</v>
          </cell>
          <cell r="AM1661" t="str">
            <v>⑥</v>
          </cell>
          <cell r="AN1661" t="str">
            <v>松澤　省五</v>
          </cell>
          <cell r="AO1661">
            <v>1</v>
          </cell>
          <cell r="AP1661">
            <v>1</v>
          </cell>
          <cell r="AS1661" t="str">
            <v>三菱</v>
          </cell>
          <cell r="AT1661">
            <v>45222</v>
          </cell>
          <cell r="BA1661">
            <v>37</v>
          </cell>
          <cell r="BB1661" t="str">
            <v>○</v>
          </cell>
          <cell r="BC1661" t="str">
            <v>221401025034</v>
          </cell>
          <cell r="BD1661">
            <v>45225</v>
          </cell>
          <cell r="BE1661">
            <v>45231</v>
          </cell>
          <cell r="BF1661" t="str">
            <v/>
          </cell>
          <cell r="BG1661" t="str">
            <v>9:30</v>
          </cell>
          <cell r="BH1661" t="str">
            <v>17:00</v>
          </cell>
          <cell r="BI1661" t="str">
            <v>9:00</v>
          </cell>
          <cell r="BJ1661" t="str">
            <v>17:10</v>
          </cell>
          <cell r="BK1661" t="str">
            <v/>
          </cell>
          <cell r="BL1661" t="str">
            <v/>
          </cell>
        </row>
        <row r="1662">
          <cell r="A1662" t="str">
            <v>23-1401025-035</v>
          </cell>
          <cell r="B1662">
            <v>45218</v>
          </cell>
          <cell r="C1662">
            <v>45219</v>
          </cell>
          <cell r="F1662" t="str">
            <v>1401025</v>
          </cell>
          <cell r="G1662" t="str">
            <v>035</v>
          </cell>
          <cell r="H1662">
            <v>40</v>
          </cell>
          <cell r="I1662" t="str">
            <v>大阪</v>
          </cell>
          <cell r="J1662" t="str">
            <v>天満研修センター</v>
          </cell>
          <cell r="K1662" t="str">
            <v>BAタイプ</v>
          </cell>
          <cell r="L1662">
            <v>45224</v>
          </cell>
          <cell r="M1662">
            <v>45225</v>
          </cell>
          <cell r="O1662" t="str">
            <v>大阪</v>
          </cell>
          <cell r="P1662" t="str">
            <v>一般</v>
          </cell>
          <cell r="Q1662">
            <v>1</v>
          </cell>
          <cell r="R1662" t="str">
            <v>タケナカ</v>
          </cell>
          <cell r="S1662" t="str">
            <v>イサオ</v>
          </cell>
          <cell r="T1662" t="str">
            <v>タケナカ　イサオ</v>
          </cell>
          <cell r="U1662" t="str">
            <v>竹中</v>
          </cell>
          <cell r="V1662" t="str">
            <v>功</v>
          </cell>
          <cell r="W1662" t="str">
            <v>竹中　功</v>
          </cell>
          <cell r="X1662">
            <v>27810</v>
          </cell>
          <cell r="Y1662">
            <v>47</v>
          </cell>
          <cell r="Z1662" t="str">
            <v>556-0006</v>
          </cell>
          <cell r="AA1662" t="str">
            <v>大阪府</v>
          </cell>
          <cell r="AB1662" t="str">
            <v>大阪市浪速区日本橋東2-4-11</v>
          </cell>
          <cell r="AC1662" t="str">
            <v>プレサンス難波インフィニティ516</v>
          </cell>
          <cell r="AD1662" t="str">
            <v>090-7516-5551</v>
          </cell>
          <cell r="AE1662" t="str">
            <v>i.takenaka8864@gmail.com</v>
          </cell>
          <cell r="AF1662" t="str">
            <v>株式会社やなでん</v>
          </cell>
          <cell r="AH1662" t="str">
            <v>570-0041</v>
          </cell>
          <cell r="AI1662" t="str">
            <v>大阪府</v>
          </cell>
          <cell r="AJ1662" t="str">
            <v>守口市東郷通2-13-5</v>
          </cell>
          <cell r="AK1662" t="str">
            <v/>
          </cell>
          <cell r="AL1662" t="str">
            <v>06-7508-2789</v>
          </cell>
          <cell r="AM1662" t="str">
            <v>①</v>
          </cell>
          <cell r="AN1662" t="str">
            <v>竹中功</v>
          </cell>
          <cell r="AO1662">
            <v>1</v>
          </cell>
          <cell r="AP1662">
            <v>1</v>
          </cell>
          <cell r="AS1662" t="str">
            <v>三菱</v>
          </cell>
          <cell r="AT1662">
            <v>45219</v>
          </cell>
          <cell r="BA1662">
            <v>38</v>
          </cell>
          <cell r="BB1662" t="str">
            <v>○</v>
          </cell>
          <cell r="BC1662" t="str">
            <v>221401025035</v>
          </cell>
          <cell r="BD1662">
            <v>45225</v>
          </cell>
          <cell r="BE1662">
            <v>45231</v>
          </cell>
          <cell r="BF1662" t="str">
            <v/>
          </cell>
          <cell r="BG1662" t="str">
            <v>9:30</v>
          </cell>
          <cell r="BH1662" t="str">
            <v>17:00</v>
          </cell>
          <cell r="BI1662" t="str">
            <v>9:00</v>
          </cell>
          <cell r="BJ1662" t="str">
            <v>17:10</v>
          </cell>
          <cell r="BK1662" t="str">
            <v/>
          </cell>
          <cell r="BL1662" t="str">
            <v/>
          </cell>
        </row>
        <row r="1663">
          <cell r="A1663" t="str">
            <v>23-1701030-001</v>
          </cell>
          <cell r="B1663">
            <v>45200</v>
          </cell>
          <cell r="C1663">
            <v>45219</v>
          </cell>
          <cell r="F1663" t="str">
            <v>1701030</v>
          </cell>
          <cell r="G1663" t="str">
            <v>001</v>
          </cell>
          <cell r="H1663">
            <v>70</v>
          </cell>
          <cell r="I1663" t="str">
            <v>つくば</v>
          </cell>
          <cell r="J1663" t="str">
            <v>研究学園3丁目ビル</v>
          </cell>
          <cell r="K1663" t="str">
            <v>つくば　会議室</v>
          </cell>
          <cell r="L1663">
            <v>45229</v>
          </cell>
          <cell r="M1663">
            <v>45230</v>
          </cell>
          <cell r="O1663" t="str">
            <v>つくば</v>
          </cell>
          <cell r="P1663" t="str">
            <v>一般</v>
          </cell>
          <cell r="Q1663">
            <v>1</v>
          </cell>
          <cell r="R1663" t="str">
            <v>キクチ</v>
          </cell>
          <cell r="S1663" t="str">
            <v>ノリフミ</v>
          </cell>
          <cell r="T1663" t="str">
            <v>キクチ　ノリフミ</v>
          </cell>
          <cell r="U1663" t="str">
            <v>菊池</v>
          </cell>
          <cell r="V1663" t="str">
            <v>格史</v>
          </cell>
          <cell r="W1663" t="str">
            <v>菊池　格史</v>
          </cell>
          <cell r="X1663">
            <v>34604</v>
          </cell>
          <cell r="Y1663">
            <v>29</v>
          </cell>
          <cell r="Z1663" t="str">
            <v>310-0852</v>
          </cell>
          <cell r="AA1663" t="str">
            <v>茨城県</v>
          </cell>
          <cell r="AB1663" t="str">
            <v>水戸市笠原町36-20</v>
          </cell>
          <cell r="AC1663" t="str">
            <v>クレスト笠原205</v>
          </cell>
          <cell r="AD1663" t="str">
            <v>080-4910-0491</v>
          </cell>
          <cell r="AE1663" t="str">
            <v>n_kikuchi@sekisui.com</v>
          </cell>
          <cell r="AF1663" t="str">
            <v>茨城セキスイハイム株式会社</v>
          </cell>
          <cell r="AG1663" t="str">
            <v>設計部
水戸第二設計G</v>
          </cell>
          <cell r="AH1663" t="str">
            <v>310-0852</v>
          </cell>
          <cell r="AI1663" t="str">
            <v>茨城県</v>
          </cell>
          <cell r="AJ1663" t="str">
            <v>水戸市笠原町600-62</v>
          </cell>
          <cell r="AK1663" t="str">
            <v/>
          </cell>
          <cell r="AL1663" t="str">
            <v>029-303-8210</v>
          </cell>
          <cell r="AM1663" t="str">
            <v>①</v>
          </cell>
          <cell r="AN1663" t="str">
            <v>菊池　格史</v>
          </cell>
          <cell r="AO1663">
            <v>1</v>
          </cell>
          <cell r="AP1663">
            <v>1</v>
          </cell>
          <cell r="AS1663" t="str">
            <v>一括</v>
          </cell>
          <cell r="BA1663">
            <v>35</v>
          </cell>
          <cell r="BB1663" t="str">
            <v>○</v>
          </cell>
          <cell r="BC1663" t="str">
            <v>221701030001</v>
          </cell>
          <cell r="BD1663">
            <v>45230</v>
          </cell>
          <cell r="BE1663">
            <v>45254</v>
          </cell>
          <cell r="BF1663" t="str">
            <v/>
          </cell>
          <cell r="BG1663" t="str">
            <v>9:30</v>
          </cell>
          <cell r="BH1663" t="str">
            <v>17:00</v>
          </cell>
          <cell r="BI1663" t="str">
            <v>9:00</v>
          </cell>
          <cell r="BJ1663" t="str">
            <v>17:10</v>
          </cell>
          <cell r="BK1663" t="str">
            <v/>
          </cell>
          <cell r="BL1663" t="str">
            <v/>
          </cell>
        </row>
        <row r="1664">
          <cell r="A1664" t="str">
            <v>23-1701030-002</v>
          </cell>
          <cell r="B1664">
            <v>45200</v>
          </cell>
          <cell r="C1664">
            <v>45219</v>
          </cell>
          <cell r="F1664" t="str">
            <v>1701030</v>
          </cell>
          <cell r="G1664" t="str">
            <v>002</v>
          </cell>
          <cell r="H1664">
            <v>70</v>
          </cell>
          <cell r="I1664" t="str">
            <v>つくば</v>
          </cell>
          <cell r="J1664" t="str">
            <v>研究学園3丁目ビル</v>
          </cell>
          <cell r="K1664" t="str">
            <v>つくば　会議室</v>
          </cell>
          <cell r="L1664">
            <v>45229</v>
          </cell>
          <cell r="M1664">
            <v>45230</v>
          </cell>
          <cell r="O1664" t="str">
            <v>つくば</v>
          </cell>
          <cell r="P1664" t="str">
            <v>一般</v>
          </cell>
          <cell r="Q1664">
            <v>1</v>
          </cell>
          <cell r="R1664" t="str">
            <v>マツモト</v>
          </cell>
          <cell r="S1664" t="str">
            <v>ジュンペイ</v>
          </cell>
          <cell r="T1664" t="str">
            <v>マツモト　ジュンペイ</v>
          </cell>
          <cell r="U1664" t="str">
            <v>松本</v>
          </cell>
          <cell r="V1664" t="str">
            <v>純平</v>
          </cell>
          <cell r="W1664" t="str">
            <v>松本　純平</v>
          </cell>
          <cell r="X1664">
            <v>33571</v>
          </cell>
          <cell r="Y1664">
            <v>31</v>
          </cell>
          <cell r="Z1664" t="str">
            <v>305-0817</v>
          </cell>
          <cell r="AA1664" t="str">
            <v>茨城県</v>
          </cell>
          <cell r="AB1664" t="str">
            <v>つくば市研究学園3-22-79</v>
          </cell>
          <cell r="AC1664" t="str">
            <v>ヴェルデマーレ103</v>
          </cell>
          <cell r="AD1664" t="str">
            <v>090-8517-0093</v>
          </cell>
          <cell r="AE1664" t="str">
            <v>j.matsumoto@sekisui.com</v>
          </cell>
          <cell r="AF1664" t="str">
            <v>茨城セキスイハイム株式会社</v>
          </cell>
          <cell r="AH1664" t="str">
            <v>305-0817</v>
          </cell>
          <cell r="AI1664" t="str">
            <v>茨城県</v>
          </cell>
          <cell r="AJ1664" t="str">
            <v>つくば市研究学園3-19-4</v>
          </cell>
          <cell r="AK1664" t="str">
            <v/>
          </cell>
          <cell r="AL1664" t="str">
            <v>029-879-7687</v>
          </cell>
          <cell r="AM1664" t="str">
            <v>①</v>
          </cell>
          <cell r="AN1664" t="str">
            <v>松本　純平</v>
          </cell>
          <cell r="AO1664">
            <v>1</v>
          </cell>
          <cell r="AP1664">
            <v>1</v>
          </cell>
          <cell r="AS1664" t="str">
            <v>一括</v>
          </cell>
          <cell r="BA1664">
            <v>36</v>
          </cell>
          <cell r="BB1664" t="str">
            <v>○</v>
          </cell>
          <cell r="BC1664" t="str">
            <v>221701030002</v>
          </cell>
          <cell r="BD1664">
            <v>45230</v>
          </cell>
          <cell r="BE1664">
            <v>45254</v>
          </cell>
          <cell r="BF1664" t="str">
            <v/>
          </cell>
          <cell r="BG1664" t="str">
            <v>9:30</v>
          </cell>
          <cell r="BH1664" t="str">
            <v>17:00</v>
          </cell>
          <cell r="BI1664" t="str">
            <v>9:00</v>
          </cell>
          <cell r="BJ1664" t="str">
            <v>17:10</v>
          </cell>
          <cell r="BK1664" t="str">
            <v/>
          </cell>
          <cell r="BL1664" t="str">
            <v/>
          </cell>
        </row>
        <row r="1665">
          <cell r="A1665" t="str">
            <v>日程変更</v>
          </cell>
          <cell r="B1665">
            <v>45200</v>
          </cell>
          <cell r="C1665">
            <v>45219</v>
          </cell>
          <cell r="F1665" t="str">
            <v>1701030</v>
          </cell>
          <cell r="G1665" t="str">
            <v>003</v>
          </cell>
          <cell r="H1665">
            <v>70</v>
          </cell>
          <cell r="I1665" t="str">
            <v>つくば</v>
          </cell>
          <cell r="J1665" t="str">
            <v>研究学園3丁目ビル</v>
          </cell>
          <cell r="K1665" t="str">
            <v>つくば　会議室</v>
          </cell>
          <cell r="L1665">
            <v>45229</v>
          </cell>
          <cell r="M1665">
            <v>45230</v>
          </cell>
          <cell r="O1665" t="str">
            <v>つくば</v>
          </cell>
          <cell r="P1665" t="str">
            <v>一般</v>
          </cell>
          <cell r="Q1665">
            <v>1</v>
          </cell>
          <cell r="R1665" t="str">
            <v>タカノ</v>
          </cell>
          <cell r="S1665" t="str">
            <v>シュウタ</v>
          </cell>
          <cell r="T1665" t="str">
            <v>タカノ　シュウタ</v>
          </cell>
          <cell r="U1665" t="str">
            <v>髙野</v>
          </cell>
          <cell r="V1665" t="str">
            <v>秀太</v>
          </cell>
          <cell r="W1665" t="str">
            <v>髙野　秀太</v>
          </cell>
          <cell r="X1665">
            <v>34679</v>
          </cell>
          <cell r="Y1665">
            <v>28</v>
          </cell>
          <cell r="Z1665" t="str">
            <v>305-0062</v>
          </cell>
          <cell r="AA1665" t="str">
            <v>茨城県</v>
          </cell>
          <cell r="AB1665" t="str">
            <v>つくば市赤塚609.27</v>
          </cell>
          <cell r="AC1665" t="str">
            <v/>
          </cell>
          <cell r="AD1665" t="str">
            <v>080-4910-2750</v>
          </cell>
          <cell r="AE1665" t="str">
            <v>s_takano@sekisui.com</v>
          </cell>
          <cell r="AF1665" t="str">
            <v>茨城セキスイハイム株式会社</v>
          </cell>
          <cell r="AG1665" t="str">
            <v>設計部
つくば第二設計G</v>
          </cell>
          <cell r="AH1665" t="str">
            <v>305-0817</v>
          </cell>
          <cell r="AI1665" t="str">
            <v>茨城県</v>
          </cell>
          <cell r="AJ1665" t="str">
            <v>つくば市研究学園3丁目19番地4</v>
          </cell>
          <cell r="AK1665" t="str">
            <v/>
          </cell>
          <cell r="AL1665" t="str">
            <v>029-879-7687</v>
          </cell>
          <cell r="AM1665" t="str">
            <v>①</v>
          </cell>
          <cell r="AN1665" t="str">
            <v>髙野　秀太</v>
          </cell>
          <cell r="AO1665">
            <v>1</v>
          </cell>
          <cell r="AP1665">
            <v>1</v>
          </cell>
          <cell r="AS1665" t="str">
            <v>一括</v>
          </cell>
          <cell r="BA1665" t="str">
            <v/>
          </cell>
          <cell r="BB1665" t="str">
            <v/>
          </cell>
          <cell r="BC1665" t="str">
            <v/>
          </cell>
          <cell r="BD1665" t="str">
            <v/>
          </cell>
          <cell r="BE1665" t="str">
            <v/>
          </cell>
          <cell r="BF1665" t="str">
            <v/>
          </cell>
          <cell r="BG1665" t="str">
            <v>9:30</v>
          </cell>
          <cell r="BH1665" t="str">
            <v>17:00</v>
          </cell>
          <cell r="BI1665" t="str">
            <v>9:00</v>
          </cell>
          <cell r="BJ1665" t="str">
            <v>17:10</v>
          </cell>
          <cell r="BK1665" t="str">
            <v/>
          </cell>
          <cell r="BL1665" t="str">
            <v/>
          </cell>
        </row>
        <row r="1666">
          <cell r="A1666" t="str">
            <v>日程変更</v>
          </cell>
          <cell r="B1666">
            <v>45200</v>
          </cell>
          <cell r="C1666">
            <v>45219</v>
          </cell>
          <cell r="F1666" t="str">
            <v>1701030</v>
          </cell>
          <cell r="G1666" t="str">
            <v>004</v>
          </cell>
          <cell r="H1666">
            <v>70</v>
          </cell>
          <cell r="I1666" t="str">
            <v>つくば</v>
          </cell>
          <cell r="J1666" t="str">
            <v>研究学園3丁目ビル</v>
          </cell>
          <cell r="K1666" t="str">
            <v>つくば　会議室</v>
          </cell>
          <cell r="L1666">
            <v>45229</v>
          </cell>
          <cell r="M1666">
            <v>45230</v>
          </cell>
          <cell r="O1666" t="str">
            <v>つくば</v>
          </cell>
          <cell r="P1666" t="str">
            <v>一般</v>
          </cell>
          <cell r="Q1666">
            <v>1</v>
          </cell>
          <cell r="R1666" t="str">
            <v>セイノ</v>
          </cell>
          <cell r="S1666" t="str">
            <v>キヨシ</v>
          </cell>
          <cell r="T1666" t="str">
            <v>セイノ　キヨシ</v>
          </cell>
          <cell r="U1666" t="str">
            <v>情野</v>
          </cell>
          <cell r="V1666" t="str">
            <v>清志</v>
          </cell>
          <cell r="W1666" t="str">
            <v>情野　清志</v>
          </cell>
          <cell r="X1666">
            <v>32829</v>
          </cell>
          <cell r="Y1666">
            <v>33</v>
          </cell>
          <cell r="Z1666" t="str">
            <v>311-1135</v>
          </cell>
          <cell r="AA1666" t="str">
            <v>茨城県</v>
          </cell>
          <cell r="AB1666" t="str">
            <v>水戸市六反田町1197-5</v>
          </cell>
          <cell r="AC1666" t="str">
            <v>シャルムメイ105号</v>
          </cell>
          <cell r="AD1666" t="str">
            <v>080-4097-9519</v>
          </cell>
          <cell r="AE1666" t="str">
            <v>k_seino@sekisui.com</v>
          </cell>
          <cell r="AF1666" t="str">
            <v>茨城セキスイハイム株式会社</v>
          </cell>
          <cell r="AG1666" t="str">
            <v>設計部
日立設計G</v>
          </cell>
          <cell r="AH1666" t="str">
            <v>310-0852</v>
          </cell>
          <cell r="AI1666" t="str">
            <v>茨城県</v>
          </cell>
          <cell r="AJ1666" t="str">
            <v>水戸市笠原町600-62</v>
          </cell>
          <cell r="AK1666" t="str">
            <v/>
          </cell>
          <cell r="AL1666" t="str">
            <v>029-303-8210</v>
          </cell>
          <cell r="AM1666" t="str">
            <v>②</v>
          </cell>
          <cell r="AN1666" t="str">
            <v>情野　清志</v>
          </cell>
          <cell r="AO1666">
            <v>1</v>
          </cell>
          <cell r="AP1666">
            <v>1</v>
          </cell>
          <cell r="AS1666" t="str">
            <v>一括</v>
          </cell>
          <cell r="BA1666" t="str">
            <v/>
          </cell>
          <cell r="BB1666" t="str">
            <v/>
          </cell>
          <cell r="BC1666" t="str">
            <v/>
          </cell>
          <cell r="BD1666" t="str">
            <v/>
          </cell>
          <cell r="BE1666" t="str">
            <v/>
          </cell>
          <cell r="BF1666" t="str">
            <v/>
          </cell>
          <cell r="BG1666" t="str">
            <v>9:30</v>
          </cell>
          <cell r="BH1666" t="str">
            <v>17:00</v>
          </cell>
          <cell r="BI1666" t="str">
            <v>9:00</v>
          </cell>
          <cell r="BJ1666" t="str">
            <v>17:10</v>
          </cell>
          <cell r="BK1666" t="str">
            <v/>
          </cell>
          <cell r="BL1666" t="str">
            <v/>
          </cell>
        </row>
        <row r="1667">
          <cell r="A1667" t="str">
            <v>23-1701030-005</v>
          </cell>
          <cell r="B1667">
            <v>45200</v>
          </cell>
          <cell r="C1667">
            <v>45219</v>
          </cell>
          <cell r="F1667" t="str">
            <v>1701030</v>
          </cell>
          <cell r="G1667" t="str">
            <v>005</v>
          </cell>
          <cell r="H1667">
            <v>70</v>
          </cell>
          <cell r="I1667" t="str">
            <v>つくば</v>
          </cell>
          <cell r="J1667" t="str">
            <v>研究学園3丁目ビル</v>
          </cell>
          <cell r="K1667" t="str">
            <v>つくば　会議室</v>
          </cell>
          <cell r="L1667">
            <v>45229</v>
          </cell>
          <cell r="M1667">
            <v>45230</v>
          </cell>
          <cell r="O1667" t="str">
            <v>つくば</v>
          </cell>
          <cell r="P1667" t="str">
            <v>一般</v>
          </cell>
          <cell r="Q1667">
            <v>1</v>
          </cell>
          <cell r="R1667" t="str">
            <v>シマダ</v>
          </cell>
          <cell r="S1667" t="str">
            <v>ノリカズ</v>
          </cell>
          <cell r="T1667" t="str">
            <v>シマダ　ノリカズ</v>
          </cell>
          <cell r="U1667" t="str">
            <v>島田</v>
          </cell>
          <cell r="V1667" t="str">
            <v>憲和</v>
          </cell>
          <cell r="W1667" t="str">
            <v>島田　憲和</v>
          </cell>
          <cell r="X1667">
            <v>32644</v>
          </cell>
          <cell r="Y1667">
            <v>34</v>
          </cell>
          <cell r="Z1667" t="str">
            <v>305-0817</v>
          </cell>
          <cell r="AA1667" t="str">
            <v>茨城県</v>
          </cell>
          <cell r="AB1667" t="str">
            <v>つくば市研究各園7-32-1</v>
          </cell>
          <cell r="AC1667" t="str">
            <v>アイビーコート101</v>
          </cell>
          <cell r="AD1667" t="str">
            <v>080-4201-1138</v>
          </cell>
          <cell r="AE1667" t="str">
            <v>n_shimada@sekisui.com</v>
          </cell>
          <cell r="AF1667" t="str">
            <v>茨城セキスイハイム株式会社</v>
          </cell>
          <cell r="AG1667" t="str">
            <v>設計部
つくば第一設計G</v>
          </cell>
          <cell r="AH1667" t="str">
            <v>305-0817</v>
          </cell>
          <cell r="AI1667" t="str">
            <v>茨城県</v>
          </cell>
          <cell r="AJ1667" t="str">
            <v>つくば市研究学園3-19-4</v>
          </cell>
          <cell r="AK1667" t="str">
            <v/>
          </cell>
          <cell r="AL1667" t="str">
            <v>029-879-7687</v>
          </cell>
          <cell r="AM1667" t="str">
            <v>②</v>
          </cell>
          <cell r="AN1667" t="str">
            <v>島田　憲和</v>
          </cell>
          <cell r="AO1667">
            <v>1</v>
          </cell>
          <cell r="AP1667">
            <v>1</v>
          </cell>
          <cell r="AS1667" t="str">
            <v>一括</v>
          </cell>
          <cell r="BA1667">
            <v>40</v>
          </cell>
          <cell r="BB1667" t="str">
            <v>○</v>
          </cell>
          <cell r="BC1667" t="str">
            <v>221701030005</v>
          </cell>
          <cell r="BD1667">
            <v>45230</v>
          </cell>
          <cell r="BE1667">
            <v>45254</v>
          </cell>
          <cell r="BF1667" t="str">
            <v/>
          </cell>
          <cell r="BG1667" t="str">
            <v>9:30</v>
          </cell>
          <cell r="BH1667" t="str">
            <v>17:00</v>
          </cell>
          <cell r="BI1667" t="str">
            <v>9:00</v>
          </cell>
          <cell r="BJ1667" t="str">
            <v>17:10</v>
          </cell>
          <cell r="BK1667" t="str">
            <v/>
          </cell>
          <cell r="BL1667" t="str">
            <v/>
          </cell>
        </row>
        <row r="1668">
          <cell r="A1668" t="str">
            <v>23-1701030-006</v>
          </cell>
          <cell r="B1668">
            <v>45200</v>
          </cell>
          <cell r="C1668">
            <v>45219</v>
          </cell>
          <cell r="F1668" t="str">
            <v>1701030</v>
          </cell>
          <cell r="G1668" t="str">
            <v>006</v>
          </cell>
          <cell r="H1668">
            <v>70</v>
          </cell>
          <cell r="I1668" t="str">
            <v>つくば</v>
          </cell>
          <cell r="J1668" t="str">
            <v>研究学園3丁目ビル</v>
          </cell>
          <cell r="K1668" t="str">
            <v>つくば　会議室</v>
          </cell>
          <cell r="L1668">
            <v>45229</v>
          </cell>
          <cell r="M1668">
            <v>45230</v>
          </cell>
          <cell r="O1668" t="str">
            <v>つくば</v>
          </cell>
          <cell r="P1668" t="str">
            <v>一般</v>
          </cell>
          <cell r="Q1668">
            <v>1</v>
          </cell>
          <cell r="R1668" t="str">
            <v>タケイ</v>
          </cell>
          <cell r="S1668" t="str">
            <v>シンヤ</v>
          </cell>
          <cell r="T1668" t="str">
            <v>タケイ　シンヤ</v>
          </cell>
          <cell r="U1668" t="str">
            <v>武井</v>
          </cell>
          <cell r="V1668" t="str">
            <v>信哉</v>
          </cell>
          <cell r="W1668" t="str">
            <v>武井　信哉</v>
          </cell>
          <cell r="X1668">
            <v>34436</v>
          </cell>
          <cell r="Y1668">
            <v>29</v>
          </cell>
          <cell r="Z1668" t="str">
            <v>319-1304</v>
          </cell>
          <cell r="AA1668" t="str">
            <v>茨城県</v>
          </cell>
          <cell r="AB1668" t="str">
            <v>日立市十王町友部3491番地</v>
          </cell>
          <cell r="AC1668" t="str">
            <v>サクシード鹿島谷A102</v>
          </cell>
          <cell r="AD1668" t="str">
            <v>080-3739-1763</v>
          </cell>
          <cell r="AE1668" t="str">
            <v>s.takei@sekisui.com</v>
          </cell>
          <cell r="AF1668" t="str">
            <v>茨城セキスイハイム株式会社</v>
          </cell>
          <cell r="AG1668" t="str">
            <v>設計部</v>
          </cell>
          <cell r="AH1668" t="str">
            <v>310-0852</v>
          </cell>
          <cell r="AI1668" t="str">
            <v>茨城県</v>
          </cell>
          <cell r="AJ1668" t="str">
            <v>笠原町600-62</v>
          </cell>
          <cell r="AK1668" t="str">
            <v/>
          </cell>
          <cell r="AL1668" t="str">
            <v>029-303-8210</v>
          </cell>
          <cell r="AM1668" t="str">
            <v>②</v>
          </cell>
          <cell r="AN1668" t="str">
            <v>武井 信哉　</v>
          </cell>
          <cell r="AO1668">
            <v>1</v>
          </cell>
          <cell r="AP1668">
            <v>1</v>
          </cell>
          <cell r="AS1668" t="str">
            <v>一括</v>
          </cell>
          <cell r="BA1668">
            <v>39</v>
          </cell>
          <cell r="BB1668" t="str">
            <v>○</v>
          </cell>
          <cell r="BC1668" t="str">
            <v>221701030006</v>
          </cell>
          <cell r="BD1668">
            <v>45230</v>
          </cell>
          <cell r="BE1668">
            <v>45254</v>
          </cell>
          <cell r="BF1668" t="str">
            <v/>
          </cell>
          <cell r="BG1668" t="str">
            <v>9:30</v>
          </cell>
          <cell r="BH1668" t="str">
            <v>17:00</v>
          </cell>
          <cell r="BI1668" t="str">
            <v>9:00</v>
          </cell>
          <cell r="BJ1668" t="str">
            <v>17:10</v>
          </cell>
          <cell r="BK1668" t="str">
            <v/>
          </cell>
          <cell r="BL1668" t="str">
            <v/>
          </cell>
        </row>
        <row r="1669">
          <cell r="A1669" t="str">
            <v>23-1701030-007</v>
          </cell>
          <cell r="B1669">
            <v>45200</v>
          </cell>
          <cell r="C1669">
            <v>45219</v>
          </cell>
          <cell r="F1669" t="str">
            <v>1701030</v>
          </cell>
          <cell r="G1669" t="str">
            <v>007</v>
          </cell>
          <cell r="H1669">
            <v>70</v>
          </cell>
          <cell r="I1669" t="str">
            <v>つくば</v>
          </cell>
          <cell r="J1669" t="str">
            <v>研究学園3丁目ビル</v>
          </cell>
          <cell r="K1669" t="str">
            <v>つくば　会議室</v>
          </cell>
          <cell r="L1669">
            <v>45229</v>
          </cell>
          <cell r="M1669">
            <v>45230</v>
          </cell>
          <cell r="O1669" t="str">
            <v>つくば</v>
          </cell>
          <cell r="P1669" t="str">
            <v>一般</v>
          </cell>
          <cell r="Q1669">
            <v>1</v>
          </cell>
          <cell r="R1669" t="str">
            <v>ヨコカワ</v>
          </cell>
          <cell r="S1669" t="str">
            <v>ヨシユキ</v>
          </cell>
          <cell r="T1669" t="str">
            <v>ヨコカワ　ヨシユキ</v>
          </cell>
          <cell r="U1669" t="str">
            <v>横川</v>
          </cell>
          <cell r="V1669" t="str">
            <v>宜之</v>
          </cell>
          <cell r="W1669" t="str">
            <v>横川　宜之</v>
          </cell>
          <cell r="X1669">
            <v>25119</v>
          </cell>
          <cell r="Y1669">
            <v>55</v>
          </cell>
          <cell r="Z1669" t="str">
            <v>309-1717</v>
          </cell>
          <cell r="AA1669" t="str">
            <v>茨城県</v>
          </cell>
          <cell r="AB1669" t="str">
            <v>笠間市旭町612-3</v>
          </cell>
          <cell r="AC1669" t="str">
            <v>ハイムＫ202</v>
          </cell>
          <cell r="AD1669" t="str">
            <v>080-4920-5626</v>
          </cell>
          <cell r="AE1669" t="str">
            <v>y.yokokawa@sekisui.com</v>
          </cell>
          <cell r="AF1669" t="str">
            <v>茨城セキスイハイム株式会社</v>
          </cell>
          <cell r="AG1669" t="str">
            <v>設計部水戸第一設計Ｇ</v>
          </cell>
          <cell r="AH1669" t="str">
            <v>310-0852</v>
          </cell>
          <cell r="AI1669" t="str">
            <v>茨城県</v>
          </cell>
          <cell r="AJ1669" t="str">
            <v>水戸市笠原町600-62</v>
          </cell>
          <cell r="AK1669" t="str">
            <v/>
          </cell>
          <cell r="AL1669" t="str">
            <v>029-303-8210</v>
          </cell>
          <cell r="AM1669" t="str">
            <v>⑥</v>
          </cell>
          <cell r="AN1669" t="str">
            <v>横川　宜之</v>
          </cell>
          <cell r="AO1669">
            <v>1</v>
          </cell>
          <cell r="AP1669">
            <v>1</v>
          </cell>
          <cell r="AS1669" t="str">
            <v>一括</v>
          </cell>
          <cell r="BA1669">
            <v>39</v>
          </cell>
          <cell r="BB1669" t="str">
            <v>○</v>
          </cell>
          <cell r="BC1669" t="str">
            <v>221701030007</v>
          </cell>
          <cell r="BD1669">
            <v>45230</v>
          </cell>
          <cell r="BE1669">
            <v>45254</v>
          </cell>
          <cell r="BF1669" t="str">
            <v/>
          </cell>
          <cell r="BG1669" t="str">
            <v>9:30</v>
          </cell>
          <cell r="BH1669" t="str">
            <v>17:00</v>
          </cell>
          <cell r="BI1669" t="str">
            <v>9:00</v>
          </cell>
          <cell r="BJ1669" t="str">
            <v>17:10</v>
          </cell>
          <cell r="BK1669" t="str">
            <v/>
          </cell>
          <cell r="BL1669" t="str">
            <v/>
          </cell>
        </row>
        <row r="1670">
          <cell r="A1670" t="str">
            <v>23-1701030-008</v>
          </cell>
          <cell r="B1670">
            <v>45200</v>
          </cell>
          <cell r="C1670">
            <v>45219</v>
          </cell>
          <cell r="F1670" t="str">
            <v>1701030</v>
          </cell>
          <cell r="G1670" t="str">
            <v>008</v>
          </cell>
          <cell r="H1670">
            <v>70</v>
          </cell>
          <cell r="I1670" t="str">
            <v>つくば</v>
          </cell>
          <cell r="J1670" t="str">
            <v>研究学園3丁目ビル</v>
          </cell>
          <cell r="K1670" t="str">
            <v>つくば　会議室</v>
          </cell>
          <cell r="L1670">
            <v>45229</v>
          </cell>
          <cell r="M1670">
            <v>45230</v>
          </cell>
          <cell r="O1670" t="str">
            <v>つくば</v>
          </cell>
          <cell r="P1670" t="str">
            <v>一般</v>
          </cell>
          <cell r="Q1670">
            <v>1</v>
          </cell>
          <cell r="R1670" t="str">
            <v>カトウギ</v>
          </cell>
          <cell r="S1670" t="str">
            <v>タツノリ</v>
          </cell>
          <cell r="T1670" t="str">
            <v>カトウギ　タツノリ</v>
          </cell>
          <cell r="U1670" t="str">
            <v>加藤木</v>
          </cell>
          <cell r="V1670" t="str">
            <v>辰徳</v>
          </cell>
          <cell r="W1670" t="str">
            <v>加藤木　辰徳</v>
          </cell>
          <cell r="X1670">
            <v>32207</v>
          </cell>
          <cell r="Y1670">
            <v>35</v>
          </cell>
          <cell r="Z1670" t="str">
            <v>311-4314</v>
          </cell>
          <cell r="AA1670" t="str">
            <v>茨城県</v>
          </cell>
          <cell r="AB1670" t="str">
            <v>東茨城郡城里町下古内1038</v>
          </cell>
          <cell r="AC1670" t="str">
            <v/>
          </cell>
          <cell r="AD1670" t="str">
            <v>080-4078-5884</v>
          </cell>
          <cell r="AE1670" t="str">
            <v>t_katougi@sekisui.com</v>
          </cell>
          <cell r="AF1670" t="str">
            <v>茨城セキスイハイム株式会社</v>
          </cell>
          <cell r="AG1670" t="str">
            <v>設計部</v>
          </cell>
          <cell r="AH1670" t="str">
            <v>310-0852</v>
          </cell>
          <cell r="AI1670" t="str">
            <v>茨城県</v>
          </cell>
          <cell r="AJ1670" t="str">
            <v>水戸市笠原町600-62</v>
          </cell>
          <cell r="AK1670" t="str">
            <v/>
          </cell>
          <cell r="AL1670" t="str">
            <v>029-303-8210</v>
          </cell>
          <cell r="AM1670" t="str">
            <v>⑥</v>
          </cell>
          <cell r="AN1670" t="str">
            <v>加藤木　辰徳</v>
          </cell>
          <cell r="AO1670">
            <v>1</v>
          </cell>
          <cell r="AP1670">
            <v>1</v>
          </cell>
          <cell r="AS1670" t="str">
            <v>一括</v>
          </cell>
          <cell r="BA1670">
            <v>39</v>
          </cell>
          <cell r="BB1670" t="str">
            <v>○</v>
          </cell>
          <cell r="BC1670" t="str">
            <v>221701030008</v>
          </cell>
          <cell r="BD1670">
            <v>45230</v>
          </cell>
          <cell r="BE1670">
            <v>45254</v>
          </cell>
          <cell r="BF1670" t="str">
            <v/>
          </cell>
          <cell r="BG1670" t="str">
            <v>9:30</v>
          </cell>
          <cell r="BH1670" t="str">
            <v>17:00</v>
          </cell>
          <cell r="BI1670" t="str">
            <v>9:00</v>
          </cell>
          <cell r="BJ1670" t="str">
            <v>17:10</v>
          </cell>
          <cell r="BK1670" t="str">
            <v/>
          </cell>
          <cell r="BL1670" t="str">
            <v/>
          </cell>
        </row>
        <row r="1671">
          <cell r="A1671" t="str">
            <v>23-1701030-009</v>
          </cell>
          <cell r="B1671">
            <v>45200</v>
          </cell>
          <cell r="C1671">
            <v>45219</v>
          </cell>
          <cell r="F1671" t="str">
            <v>1701030</v>
          </cell>
          <cell r="G1671" t="str">
            <v>009</v>
          </cell>
          <cell r="H1671">
            <v>70</v>
          </cell>
          <cell r="I1671" t="str">
            <v>つくば</v>
          </cell>
          <cell r="J1671" t="str">
            <v>研究学園3丁目ビル</v>
          </cell>
          <cell r="K1671" t="str">
            <v>つくば　会議室</v>
          </cell>
          <cell r="L1671">
            <v>45229</v>
          </cell>
          <cell r="M1671">
            <v>45230</v>
          </cell>
          <cell r="O1671" t="str">
            <v>つくば</v>
          </cell>
          <cell r="P1671" t="str">
            <v>一般</v>
          </cell>
          <cell r="Q1671">
            <v>1</v>
          </cell>
          <cell r="R1671" t="str">
            <v>ハラダ</v>
          </cell>
          <cell r="S1671" t="str">
            <v>タケシ</v>
          </cell>
          <cell r="T1671" t="str">
            <v>ハラダ　タケシ</v>
          </cell>
          <cell r="U1671" t="str">
            <v>原田</v>
          </cell>
          <cell r="V1671" t="str">
            <v>剛</v>
          </cell>
          <cell r="W1671" t="str">
            <v>原田　剛</v>
          </cell>
          <cell r="X1671">
            <v>26304</v>
          </cell>
          <cell r="Y1671">
            <v>51</v>
          </cell>
          <cell r="Z1671" t="str">
            <v>343-0046</v>
          </cell>
          <cell r="AA1671" t="str">
            <v>埼玉県</v>
          </cell>
          <cell r="AB1671" t="str">
            <v>越谷市弥栄町4-40-11</v>
          </cell>
          <cell r="AC1671" t="str">
            <v/>
          </cell>
          <cell r="AD1671" t="str">
            <v>080-7035-4252</v>
          </cell>
          <cell r="AE1671" t="str">
            <v>takeshi.harada@sekisui.com</v>
          </cell>
          <cell r="AF1671" t="str">
            <v>茨城セキスイハイム株式会社</v>
          </cell>
          <cell r="AG1671" t="str">
            <v>設計部</v>
          </cell>
          <cell r="AH1671" t="str">
            <v>305-0817</v>
          </cell>
          <cell r="AI1671" t="str">
            <v>茨城県</v>
          </cell>
          <cell r="AJ1671" t="str">
            <v>つくば市研究学園3-19-4</v>
          </cell>
          <cell r="AK1671" t="str">
            <v/>
          </cell>
          <cell r="AL1671" t="str">
            <v>029-879-7687</v>
          </cell>
          <cell r="AM1671" t="str">
            <v>⑥</v>
          </cell>
          <cell r="AN1671" t="str">
            <v>原田　剛</v>
          </cell>
          <cell r="AO1671">
            <v>1</v>
          </cell>
          <cell r="AP1671">
            <v>1</v>
          </cell>
          <cell r="AS1671" t="str">
            <v>一括</v>
          </cell>
          <cell r="BA1671">
            <v>39</v>
          </cell>
          <cell r="BB1671" t="str">
            <v>○</v>
          </cell>
          <cell r="BC1671" t="str">
            <v>221701030009</v>
          </cell>
          <cell r="BD1671">
            <v>45230</v>
          </cell>
          <cell r="BE1671">
            <v>45254</v>
          </cell>
          <cell r="BF1671" t="str">
            <v/>
          </cell>
          <cell r="BG1671" t="str">
            <v>9:30</v>
          </cell>
          <cell r="BH1671" t="str">
            <v>17:00</v>
          </cell>
          <cell r="BI1671" t="str">
            <v>9:00</v>
          </cell>
          <cell r="BJ1671" t="str">
            <v>17:10</v>
          </cell>
          <cell r="BK1671" t="str">
            <v/>
          </cell>
          <cell r="BL1671" t="str">
            <v/>
          </cell>
        </row>
        <row r="1672">
          <cell r="A1672" t="str">
            <v>23-1701030-010</v>
          </cell>
          <cell r="B1672">
            <v>45200</v>
          </cell>
          <cell r="C1672">
            <v>45222</v>
          </cell>
          <cell r="F1672" t="str">
            <v>1701030</v>
          </cell>
          <cell r="G1672" t="str">
            <v>010</v>
          </cell>
          <cell r="H1672">
            <v>70</v>
          </cell>
          <cell r="I1672" t="str">
            <v>つくば</v>
          </cell>
          <cell r="J1672" t="str">
            <v>研究学園3丁目ビル</v>
          </cell>
          <cell r="K1672" t="str">
            <v>つくば　会議室</v>
          </cell>
          <cell r="L1672">
            <v>45229</v>
          </cell>
          <cell r="M1672">
            <v>45230</v>
          </cell>
          <cell r="O1672" t="str">
            <v>つくば</v>
          </cell>
          <cell r="P1672" t="str">
            <v>一般</v>
          </cell>
          <cell r="Q1672">
            <v>1</v>
          </cell>
          <cell r="R1672" t="str">
            <v>ミムラ</v>
          </cell>
          <cell r="S1672" t="str">
            <v>ヒロミ</v>
          </cell>
          <cell r="T1672" t="str">
            <v>ミムラ　ヒロミ</v>
          </cell>
          <cell r="U1672" t="str">
            <v>三村</v>
          </cell>
          <cell r="V1672" t="str">
            <v>広実</v>
          </cell>
          <cell r="W1672" t="str">
            <v>三村　広実</v>
          </cell>
          <cell r="X1672">
            <v>25238</v>
          </cell>
          <cell r="Y1672">
            <v>54</v>
          </cell>
          <cell r="Z1672" t="str">
            <v>310-0847</v>
          </cell>
          <cell r="AA1672" t="str">
            <v>茨城県</v>
          </cell>
          <cell r="AB1672" t="str">
            <v>水戸市米沢町5-4</v>
          </cell>
          <cell r="AC1672" t="str">
            <v/>
          </cell>
          <cell r="AD1672" t="str">
            <v>080-4078-5839</v>
          </cell>
          <cell r="AE1672" t="str">
            <v>mimura@sekisui.com</v>
          </cell>
          <cell r="AF1672" t="str">
            <v>茨城セキスイハイム株式会社</v>
          </cell>
          <cell r="AG1672" t="str">
            <v>設計部
水戸第一設計G</v>
          </cell>
          <cell r="AH1672" t="str">
            <v>310-0852</v>
          </cell>
          <cell r="AI1672" t="str">
            <v>茨城県</v>
          </cell>
          <cell r="AJ1672" t="str">
            <v>水戸市笠原町600-62</v>
          </cell>
          <cell r="AK1672" t="str">
            <v/>
          </cell>
          <cell r="AL1672" t="str">
            <v>029-303-8210</v>
          </cell>
          <cell r="AM1672" t="str">
            <v>⑥</v>
          </cell>
          <cell r="AN1672" t="str">
            <v>三村　広実</v>
          </cell>
          <cell r="AO1672">
            <v>1</v>
          </cell>
          <cell r="AP1672">
            <v>1</v>
          </cell>
          <cell r="AS1672" t="str">
            <v>一括</v>
          </cell>
          <cell r="BA1672">
            <v>39</v>
          </cell>
          <cell r="BB1672" t="str">
            <v>○</v>
          </cell>
          <cell r="BC1672" t="str">
            <v>221701030010</v>
          </cell>
          <cell r="BD1672">
            <v>45230</v>
          </cell>
          <cell r="BE1672">
            <v>45254</v>
          </cell>
          <cell r="BF1672" t="str">
            <v/>
          </cell>
          <cell r="BG1672" t="str">
            <v>9:30</v>
          </cell>
          <cell r="BH1672" t="str">
            <v>17:00</v>
          </cell>
          <cell r="BI1672" t="str">
            <v>9:00</v>
          </cell>
          <cell r="BJ1672" t="str">
            <v>17:10</v>
          </cell>
          <cell r="BK1672" t="str">
            <v/>
          </cell>
          <cell r="BL1672" t="str">
            <v/>
          </cell>
        </row>
        <row r="1673">
          <cell r="A1673" t="str">
            <v>23-1701030-011</v>
          </cell>
          <cell r="B1673">
            <v>45200</v>
          </cell>
          <cell r="C1673">
            <v>45222</v>
          </cell>
          <cell r="F1673" t="str">
            <v>1701030</v>
          </cell>
          <cell r="G1673" t="str">
            <v>011</v>
          </cell>
          <cell r="H1673">
            <v>70</v>
          </cell>
          <cell r="I1673" t="str">
            <v>つくば</v>
          </cell>
          <cell r="J1673" t="str">
            <v>研究学園3丁目ビル</v>
          </cell>
          <cell r="K1673" t="str">
            <v>つくば　会議室</v>
          </cell>
          <cell r="L1673">
            <v>45229</v>
          </cell>
          <cell r="M1673">
            <v>45230</v>
          </cell>
          <cell r="O1673" t="str">
            <v>つくば</v>
          </cell>
          <cell r="P1673" t="str">
            <v>一般</v>
          </cell>
          <cell r="Q1673">
            <v>1</v>
          </cell>
          <cell r="R1673" t="str">
            <v>フナハシ</v>
          </cell>
          <cell r="S1673" t="str">
            <v>トモミツ</v>
          </cell>
          <cell r="T1673" t="str">
            <v>フナハシ　トモミツ</v>
          </cell>
          <cell r="U1673" t="str">
            <v>舟橋</v>
          </cell>
          <cell r="V1673" t="str">
            <v>知充</v>
          </cell>
          <cell r="W1673" t="str">
            <v>舟橋　知充</v>
          </cell>
          <cell r="X1673">
            <v>25310</v>
          </cell>
          <cell r="Y1673">
            <v>54</v>
          </cell>
          <cell r="Z1673" t="str">
            <v>300-1207</v>
          </cell>
          <cell r="AA1673" t="str">
            <v>茨城県</v>
          </cell>
          <cell r="AB1673" t="str">
            <v>牛久市ひたち野東５丁目３３番地</v>
          </cell>
          <cell r="AC1673" t="str">
            <v>（3-102）</v>
          </cell>
          <cell r="AD1673" t="str">
            <v>080-9660-6030</v>
          </cell>
          <cell r="AE1673" t="str">
            <v>funahashi002@gmail.com</v>
          </cell>
          <cell r="AF1673" t="str">
            <v>茨城セキスイハイム株式会社</v>
          </cell>
          <cell r="AG1673" t="str">
            <v>設計部つくば第一G</v>
          </cell>
          <cell r="AH1673" t="str">
            <v>305-0817</v>
          </cell>
          <cell r="AI1673" t="str">
            <v>茨城県</v>
          </cell>
          <cell r="AJ1673" t="str">
            <v>つくば市研究学園3-19-4</v>
          </cell>
          <cell r="AK1673" t="str">
            <v/>
          </cell>
          <cell r="AL1673" t="str">
            <v>029-879-7687</v>
          </cell>
          <cell r="AM1673" t="str">
            <v>⑥</v>
          </cell>
          <cell r="AN1673" t="str">
            <v>舟橋　知充</v>
          </cell>
          <cell r="AO1673">
            <v>1</v>
          </cell>
          <cell r="AP1673">
            <v>1</v>
          </cell>
          <cell r="AS1673" t="str">
            <v>一括</v>
          </cell>
          <cell r="BA1673">
            <v>40</v>
          </cell>
          <cell r="BB1673" t="str">
            <v>○</v>
          </cell>
          <cell r="BC1673" t="str">
            <v>221701030011</v>
          </cell>
          <cell r="BD1673">
            <v>45230</v>
          </cell>
          <cell r="BE1673">
            <v>45254</v>
          </cell>
          <cell r="BF1673" t="str">
            <v/>
          </cell>
          <cell r="BG1673" t="str">
            <v>9:30</v>
          </cell>
          <cell r="BH1673" t="str">
            <v>17:00</v>
          </cell>
          <cell r="BI1673" t="str">
            <v>9:00</v>
          </cell>
          <cell r="BJ1673" t="str">
            <v>17:10</v>
          </cell>
          <cell r="BK1673" t="str">
            <v/>
          </cell>
          <cell r="BL1673" t="str">
            <v/>
          </cell>
        </row>
        <row r="1674">
          <cell r="A1674" t="str">
            <v>日程変更</v>
          </cell>
          <cell r="B1674">
            <v>45200</v>
          </cell>
          <cell r="C1674">
            <v>45222</v>
          </cell>
          <cell r="F1674" t="str">
            <v>1701030</v>
          </cell>
          <cell r="G1674" t="str">
            <v>012</v>
          </cell>
          <cell r="H1674">
            <v>70</v>
          </cell>
          <cell r="I1674" t="str">
            <v>つくば</v>
          </cell>
          <cell r="J1674" t="str">
            <v>研究学園3丁目ビル</v>
          </cell>
          <cell r="K1674" t="str">
            <v>つくば　会議室</v>
          </cell>
          <cell r="L1674">
            <v>45229</v>
          </cell>
          <cell r="M1674">
            <v>45230</v>
          </cell>
          <cell r="O1674" t="str">
            <v>つくば</v>
          </cell>
          <cell r="P1674" t="str">
            <v>一般</v>
          </cell>
          <cell r="Q1674">
            <v>1</v>
          </cell>
          <cell r="R1674" t="str">
            <v>コバヤシ</v>
          </cell>
          <cell r="S1674" t="str">
            <v>カツミ</v>
          </cell>
          <cell r="T1674" t="str">
            <v>コバヤシ　カツミ</v>
          </cell>
          <cell r="U1674" t="str">
            <v>小林</v>
          </cell>
          <cell r="V1674" t="str">
            <v>勝美</v>
          </cell>
          <cell r="W1674" t="str">
            <v>小林　勝美</v>
          </cell>
          <cell r="X1674">
            <v>26595</v>
          </cell>
          <cell r="Y1674">
            <v>51</v>
          </cell>
          <cell r="Z1674" t="str">
            <v>306-0606</v>
          </cell>
          <cell r="AA1674" t="str">
            <v>茨城県</v>
          </cell>
          <cell r="AB1674" t="str">
            <v>坂東市幸田1690番2</v>
          </cell>
          <cell r="AC1674" t="str">
            <v/>
          </cell>
          <cell r="AD1674" t="str">
            <v>080-4078-5869</v>
          </cell>
          <cell r="AE1674" t="str">
            <v>kat_kobayashi@sekisui.com</v>
          </cell>
          <cell r="AF1674" t="str">
            <v>茨城セキスイハイム株式会社</v>
          </cell>
          <cell r="AG1674" t="str">
            <v>設計部</v>
          </cell>
          <cell r="AH1674" t="str">
            <v>305-0817</v>
          </cell>
          <cell r="AI1674" t="str">
            <v>茨城県</v>
          </cell>
          <cell r="AJ1674" t="str">
            <v>つくば市研究学園3-19-4</v>
          </cell>
          <cell r="AK1674" t="str">
            <v/>
          </cell>
          <cell r="AL1674" t="str">
            <v>029-879-7687</v>
          </cell>
          <cell r="AM1674" t="str">
            <v>⑥</v>
          </cell>
          <cell r="AN1674" t="str">
            <v>小林　勝美</v>
          </cell>
          <cell r="AO1674">
            <v>1</v>
          </cell>
          <cell r="AP1674">
            <v>1</v>
          </cell>
          <cell r="AS1674" t="str">
            <v>一括</v>
          </cell>
          <cell r="BA1674" t="str">
            <v/>
          </cell>
          <cell r="BB1674" t="str">
            <v/>
          </cell>
          <cell r="BC1674" t="str">
            <v/>
          </cell>
          <cell r="BD1674" t="str">
            <v/>
          </cell>
          <cell r="BE1674" t="str">
            <v/>
          </cell>
          <cell r="BF1674" t="str">
            <v/>
          </cell>
          <cell r="BG1674" t="str">
            <v>9:30</v>
          </cell>
          <cell r="BH1674" t="str">
            <v>17:00</v>
          </cell>
          <cell r="BI1674" t="str">
            <v>9:00</v>
          </cell>
          <cell r="BJ1674" t="str">
            <v>17:10</v>
          </cell>
          <cell r="BK1674" t="str">
            <v/>
          </cell>
          <cell r="BL1674" t="str">
            <v/>
          </cell>
        </row>
        <row r="1675">
          <cell r="A1675" t="str">
            <v>23-1701030-013</v>
          </cell>
          <cell r="B1675">
            <v>45200</v>
          </cell>
          <cell r="C1675">
            <v>45222</v>
          </cell>
          <cell r="F1675" t="str">
            <v>1701030</v>
          </cell>
          <cell r="G1675" t="str">
            <v>013</v>
          </cell>
          <cell r="H1675">
            <v>70</v>
          </cell>
          <cell r="I1675" t="str">
            <v>つくば</v>
          </cell>
          <cell r="J1675" t="str">
            <v>研究学園3丁目ビル</v>
          </cell>
          <cell r="K1675" t="str">
            <v>つくば　会議室</v>
          </cell>
          <cell r="L1675">
            <v>45229</v>
          </cell>
          <cell r="M1675">
            <v>45230</v>
          </cell>
          <cell r="O1675" t="str">
            <v>つくば</v>
          </cell>
          <cell r="P1675" t="str">
            <v>一般</v>
          </cell>
          <cell r="Q1675">
            <v>1</v>
          </cell>
          <cell r="R1675" t="str">
            <v>ナガセ</v>
          </cell>
          <cell r="S1675" t="str">
            <v>ミツアキ</v>
          </cell>
          <cell r="T1675" t="str">
            <v>ナガセ　ミツアキ</v>
          </cell>
          <cell r="U1675" t="str">
            <v>長瀬</v>
          </cell>
          <cell r="V1675" t="str">
            <v>光昭</v>
          </cell>
          <cell r="W1675" t="str">
            <v>長瀬　光昭</v>
          </cell>
          <cell r="X1675">
            <v>26837</v>
          </cell>
          <cell r="Y1675">
            <v>50</v>
          </cell>
          <cell r="Z1675" t="str">
            <v>300-2347</v>
          </cell>
          <cell r="AA1675" t="str">
            <v>茨城県</v>
          </cell>
          <cell r="AB1675" t="str">
            <v>つくばみらい市豊体1195</v>
          </cell>
          <cell r="AC1675" t="str">
            <v/>
          </cell>
          <cell r="AD1675" t="str">
            <v>080-4078-5848</v>
          </cell>
          <cell r="AE1675" t="str">
            <v>mitsuaki.nagase@sekisui.com</v>
          </cell>
          <cell r="AF1675" t="str">
            <v>茨城セキスイハイム株式会社</v>
          </cell>
          <cell r="AG1675" t="str">
            <v>設計部</v>
          </cell>
          <cell r="AH1675" t="str">
            <v>305-0817</v>
          </cell>
          <cell r="AI1675" t="str">
            <v>茨城県</v>
          </cell>
          <cell r="AJ1675" t="str">
            <v>つくば市研究学園3-19-4</v>
          </cell>
          <cell r="AK1675" t="str">
            <v/>
          </cell>
          <cell r="AL1675" t="str">
            <v>029-879-7687</v>
          </cell>
          <cell r="AM1675" t="str">
            <v>⑥</v>
          </cell>
          <cell r="AN1675" t="str">
            <v>長瀬　光昭</v>
          </cell>
          <cell r="AO1675">
            <v>1</v>
          </cell>
          <cell r="AP1675">
            <v>1</v>
          </cell>
          <cell r="AS1675" t="str">
            <v>一括</v>
          </cell>
          <cell r="BA1675">
            <v>40</v>
          </cell>
          <cell r="BB1675" t="str">
            <v>○</v>
          </cell>
          <cell r="BC1675" t="str">
            <v>221701030013</v>
          </cell>
          <cell r="BD1675">
            <v>45230</v>
          </cell>
          <cell r="BE1675">
            <v>45254</v>
          </cell>
          <cell r="BF1675" t="str">
            <v/>
          </cell>
          <cell r="BG1675" t="str">
            <v>9:30</v>
          </cell>
          <cell r="BH1675" t="str">
            <v>17:00</v>
          </cell>
          <cell r="BI1675" t="str">
            <v>9:00</v>
          </cell>
          <cell r="BJ1675" t="str">
            <v>17:10</v>
          </cell>
          <cell r="BK1675" t="str">
            <v/>
          </cell>
          <cell r="BL1675" t="str">
            <v/>
          </cell>
        </row>
        <row r="1676">
          <cell r="A1676" t="str">
            <v>23-1701030-014</v>
          </cell>
          <cell r="B1676">
            <v>45200</v>
          </cell>
          <cell r="C1676">
            <v>45222</v>
          </cell>
          <cell r="F1676" t="str">
            <v>1701030</v>
          </cell>
          <cell r="G1676" t="str">
            <v>014</v>
          </cell>
          <cell r="H1676">
            <v>70</v>
          </cell>
          <cell r="I1676" t="str">
            <v>つくば</v>
          </cell>
          <cell r="J1676" t="str">
            <v>研究学園3丁目ビル</v>
          </cell>
          <cell r="K1676" t="str">
            <v>つくば　会議室</v>
          </cell>
          <cell r="L1676">
            <v>45229</v>
          </cell>
          <cell r="M1676">
            <v>45230</v>
          </cell>
          <cell r="O1676" t="str">
            <v>つくば</v>
          </cell>
          <cell r="P1676" t="str">
            <v>一般</v>
          </cell>
          <cell r="Q1676">
            <v>1</v>
          </cell>
          <cell r="R1676" t="str">
            <v>タガミ</v>
          </cell>
          <cell r="S1676" t="str">
            <v>ナオキ</v>
          </cell>
          <cell r="T1676" t="str">
            <v>タガミ　ナオキ</v>
          </cell>
          <cell r="U1676" t="str">
            <v>田上</v>
          </cell>
          <cell r="V1676" t="str">
            <v>直輝</v>
          </cell>
          <cell r="W1676" t="str">
            <v>田上　直輝</v>
          </cell>
          <cell r="X1676">
            <v>25627</v>
          </cell>
          <cell r="Y1676">
            <v>53</v>
          </cell>
          <cell r="Z1676" t="str">
            <v>312-0011</v>
          </cell>
          <cell r="AA1676" t="str">
            <v>茨城県</v>
          </cell>
          <cell r="AB1676" t="str">
            <v>ひたちなか市中根3600-168</v>
          </cell>
          <cell r="AC1676" t="str">
            <v/>
          </cell>
          <cell r="AD1676" t="str">
            <v>080-4078-5840</v>
          </cell>
          <cell r="AE1676" t="str">
            <v>n.tagami004a@sekisui.com</v>
          </cell>
          <cell r="AF1676" t="str">
            <v>茨城セキスイハイム株式会社</v>
          </cell>
          <cell r="AG1676" t="str">
            <v>設計部</v>
          </cell>
          <cell r="AH1676" t="str">
            <v>316-0035</v>
          </cell>
          <cell r="AI1676" t="str">
            <v>茨城県</v>
          </cell>
          <cell r="AJ1676" t="str">
            <v>日立市国分町3-1-10</v>
          </cell>
          <cell r="AK1676" t="str">
            <v/>
          </cell>
          <cell r="AL1676" t="str">
            <v>0294-85-8161</v>
          </cell>
          <cell r="AM1676" t="str">
            <v>⑥</v>
          </cell>
          <cell r="AN1676" t="str">
            <v>田上　直輝</v>
          </cell>
          <cell r="AO1676">
            <v>1</v>
          </cell>
          <cell r="AP1676">
            <v>1</v>
          </cell>
          <cell r="AS1676" t="str">
            <v>一括</v>
          </cell>
          <cell r="BA1676">
            <v>39</v>
          </cell>
          <cell r="BB1676" t="str">
            <v>○</v>
          </cell>
          <cell r="BC1676" t="str">
            <v>221701030014</v>
          </cell>
          <cell r="BD1676">
            <v>45230</v>
          </cell>
          <cell r="BE1676">
            <v>45254</v>
          </cell>
          <cell r="BF1676" t="str">
            <v/>
          </cell>
          <cell r="BG1676" t="str">
            <v>9:30</v>
          </cell>
          <cell r="BH1676" t="str">
            <v>17:00</v>
          </cell>
          <cell r="BI1676" t="str">
            <v>9:00</v>
          </cell>
          <cell r="BJ1676" t="str">
            <v>17:10</v>
          </cell>
          <cell r="BK1676" t="str">
            <v/>
          </cell>
          <cell r="BL1676" t="str">
            <v/>
          </cell>
        </row>
        <row r="1677">
          <cell r="A1677" t="str">
            <v>23-1701030-015</v>
          </cell>
          <cell r="B1677">
            <v>45200</v>
          </cell>
          <cell r="C1677">
            <v>45222</v>
          </cell>
          <cell r="F1677" t="str">
            <v>1701030</v>
          </cell>
          <cell r="G1677" t="str">
            <v>015</v>
          </cell>
          <cell r="H1677">
            <v>70</v>
          </cell>
          <cell r="I1677" t="str">
            <v>つくば</v>
          </cell>
          <cell r="J1677" t="str">
            <v>研究学園3丁目ビル</v>
          </cell>
          <cell r="K1677" t="str">
            <v>つくば　会議室</v>
          </cell>
          <cell r="L1677">
            <v>45229</v>
          </cell>
          <cell r="M1677">
            <v>45230</v>
          </cell>
          <cell r="O1677" t="str">
            <v>つくば</v>
          </cell>
          <cell r="P1677" t="str">
            <v>一般</v>
          </cell>
          <cell r="Q1677">
            <v>1</v>
          </cell>
          <cell r="R1677" t="str">
            <v>ヒグチ</v>
          </cell>
          <cell r="S1677" t="str">
            <v>タカム</v>
          </cell>
          <cell r="T1677" t="str">
            <v>ヒグチ　タカム</v>
          </cell>
          <cell r="U1677" t="str">
            <v>樋口</v>
          </cell>
          <cell r="V1677" t="str">
            <v>塁夢</v>
          </cell>
          <cell r="W1677" t="str">
            <v>樋口　塁夢</v>
          </cell>
          <cell r="X1677">
            <v>31586</v>
          </cell>
          <cell r="Y1677">
            <v>37</v>
          </cell>
          <cell r="Z1677" t="str">
            <v>311-3117</v>
          </cell>
          <cell r="AA1677" t="str">
            <v>茨城県</v>
          </cell>
          <cell r="AB1677" t="str">
            <v>東茨城郡茨城町桜の郷620-20</v>
          </cell>
          <cell r="AC1677" t="str">
            <v>シエロアスール201</v>
          </cell>
          <cell r="AD1677" t="str">
            <v>080-3580-3799</v>
          </cell>
          <cell r="AE1677" t="str">
            <v>takamu_higuchi@sekisui.com</v>
          </cell>
          <cell r="AF1677" t="str">
            <v>茨城セキスイハイム株式会社</v>
          </cell>
          <cell r="AG1677" t="str">
            <v>設計部
水戸第一設計G</v>
          </cell>
          <cell r="AH1677" t="str">
            <v>310-0852</v>
          </cell>
          <cell r="AI1677" t="str">
            <v>茨城県</v>
          </cell>
          <cell r="AJ1677" t="str">
            <v>水戸市笠原町600-62</v>
          </cell>
          <cell r="AK1677" t="str">
            <v/>
          </cell>
          <cell r="AL1677" t="str">
            <v>029-303-8210</v>
          </cell>
          <cell r="AM1677" t="str">
            <v>⑥</v>
          </cell>
          <cell r="AN1677" t="str">
            <v>樋口　塁夢</v>
          </cell>
          <cell r="AO1677">
            <v>1</v>
          </cell>
          <cell r="AP1677">
            <v>1</v>
          </cell>
          <cell r="AS1677" t="str">
            <v>一括</v>
          </cell>
          <cell r="BA1677">
            <v>40</v>
          </cell>
          <cell r="BB1677" t="str">
            <v>○</v>
          </cell>
          <cell r="BC1677" t="str">
            <v>221701030015</v>
          </cell>
          <cell r="BD1677">
            <v>45230</v>
          </cell>
          <cell r="BE1677">
            <v>45254</v>
          </cell>
          <cell r="BF1677" t="str">
            <v/>
          </cell>
          <cell r="BG1677" t="str">
            <v>9:30</v>
          </cell>
          <cell r="BH1677" t="str">
            <v>17:00</v>
          </cell>
          <cell r="BI1677" t="str">
            <v>9:00</v>
          </cell>
          <cell r="BJ1677" t="str">
            <v>17:10</v>
          </cell>
          <cell r="BK1677" t="str">
            <v/>
          </cell>
          <cell r="BL1677" t="str">
            <v/>
          </cell>
        </row>
        <row r="1678">
          <cell r="A1678" t="str">
            <v>23-1701030-016</v>
          </cell>
          <cell r="B1678">
            <v>45200</v>
          </cell>
          <cell r="C1678">
            <v>45222</v>
          </cell>
          <cell r="F1678" t="str">
            <v>1701030</v>
          </cell>
          <cell r="G1678" t="str">
            <v>016</v>
          </cell>
          <cell r="H1678">
            <v>70</v>
          </cell>
          <cell r="I1678" t="str">
            <v>つくば</v>
          </cell>
          <cell r="J1678" t="str">
            <v>研究学園3丁目ビル</v>
          </cell>
          <cell r="K1678" t="str">
            <v>つくば　会議室</v>
          </cell>
          <cell r="L1678">
            <v>45229</v>
          </cell>
          <cell r="M1678">
            <v>45230</v>
          </cell>
          <cell r="O1678" t="str">
            <v>つくば</v>
          </cell>
          <cell r="P1678" t="str">
            <v>一般</v>
          </cell>
          <cell r="Q1678">
            <v>1</v>
          </cell>
          <cell r="R1678" t="str">
            <v>ヒラノ</v>
          </cell>
          <cell r="S1678" t="str">
            <v>タカユキ</v>
          </cell>
          <cell r="T1678" t="str">
            <v>ヒラノ　タカユキ</v>
          </cell>
          <cell r="U1678" t="str">
            <v>平野</v>
          </cell>
          <cell r="V1678" t="str">
            <v>隆之</v>
          </cell>
          <cell r="W1678" t="str">
            <v>平野　隆之</v>
          </cell>
          <cell r="X1678">
            <v>25925</v>
          </cell>
          <cell r="Y1678">
            <v>52</v>
          </cell>
          <cell r="Z1678" t="str">
            <v>311-4153</v>
          </cell>
          <cell r="AA1678" t="str">
            <v>茨城県</v>
          </cell>
          <cell r="AB1678" t="str">
            <v>水戸市河和田町56-104</v>
          </cell>
          <cell r="AC1678" t="str">
            <v/>
          </cell>
          <cell r="AD1678" t="str">
            <v>080-4078-5841</v>
          </cell>
          <cell r="AE1678" t="str">
            <v>t_hirano@sekisui.com</v>
          </cell>
          <cell r="AF1678" t="str">
            <v>茨城セキスイハイム株式会社</v>
          </cell>
          <cell r="AG1678" t="str">
            <v>設計部</v>
          </cell>
          <cell r="AH1678" t="str">
            <v>310-0852</v>
          </cell>
          <cell r="AI1678" t="str">
            <v>茨城県</v>
          </cell>
          <cell r="AJ1678" t="str">
            <v>水戸市笠原町600-62</v>
          </cell>
          <cell r="AK1678" t="str">
            <v/>
          </cell>
          <cell r="AL1678" t="str">
            <v>029-303-8210</v>
          </cell>
          <cell r="AM1678" t="str">
            <v>⑥</v>
          </cell>
          <cell r="AN1678" t="str">
            <v>平野　隆之</v>
          </cell>
          <cell r="AO1678">
            <v>1</v>
          </cell>
          <cell r="AP1678">
            <v>1</v>
          </cell>
          <cell r="AS1678" t="str">
            <v>一括</v>
          </cell>
          <cell r="BA1678">
            <v>39</v>
          </cell>
          <cell r="BB1678" t="str">
            <v>○</v>
          </cell>
          <cell r="BC1678" t="str">
            <v>221701030016</v>
          </cell>
          <cell r="BD1678">
            <v>45230</v>
          </cell>
          <cell r="BE1678">
            <v>45254</v>
          </cell>
          <cell r="BF1678" t="str">
            <v/>
          </cell>
          <cell r="BG1678" t="str">
            <v>9:30</v>
          </cell>
          <cell r="BH1678" t="str">
            <v>17:00</v>
          </cell>
          <cell r="BI1678" t="str">
            <v>9:00</v>
          </cell>
          <cell r="BJ1678" t="str">
            <v>17:10</v>
          </cell>
          <cell r="BK1678" t="str">
            <v/>
          </cell>
          <cell r="BL1678" t="str">
            <v/>
          </cell>
        </row>
        <row r="1679">
          <cell r="A1679" t="str">
            <v>23-1701030-017</v>
          </cell>
          <cell r="B1679">
            <v>45200</v>
          </cell>
          <cell r="C1679">
            <v>45222</v>
          </cell>
          <cell r="F1679" t="str">
            <v>1701030</v>
          </cell>
          <cell r="G1679" t="str">
            <v>017</v>
          </cell>
          <cell r="H1679">
            <v>70</v>
          </cell>
          <cell r="I1679" t="str">
            <v>つくば</v>
          </cell>
          <cell r="J1679" t="str">
            <v>研究学園3丁目ビル</v>
          </cell>
          <cell r="K1679" t="str">
            <v>つくば　会議室</v>
          </cell>
          <cell r="L1679">
            <v>45229</v>
          </cell>
          <cell r="M1679">
            <v>45230</v>
          </cell>
          <cell r="O1679" t="str">
            <v>つくば</v>
          </cell>
          <cell r="P1679" t="str">
            <v>一般</v>
          </cell>
          <cell r="Q1679">
            <v>1</v>
          </cell>
          <cell r="R1679" t="str">
            <v>ヤグチ</v>
          </cell>
          <cell r="S1679" t="str">
            <v>シゲブミ</v>
          </cell>
          <cell r="T1679" t="str">
            <v>矢口　シゲブミ</v>
          </cell>
          <cell r="U1679" t="str">
            <v>矢口</v>
          </cell>
          <cell r="V1679" t="str">
            <v>重文</v>
          </cell>
          <cell r="W1679" t="str">
            <v>矢口　重文</v>
          </cell>
          <cell r="X1679">
            <v>25366</v>
          </cell>
          <cell r="Y1679">
            <v>54</v>
          </cell>
          <cell r="Z1679" t="str">
            <v>315-0048</v>
          </cell>
          <cell r="AA1679" t="str">
            <v>茨城県</v>
          </cell>
          <cell r="AB1679" t="str">
            <v>石岡市三村1746-2</v>
          </cell>
          <cell r="AC1679" t="str">
            <v/>
          </cell>
          <cell r="AD1679" t="str">
            <v>080-4078-5847</v>
          </cell>
          <cell r="AE1679" t="str">
            <v>s_yaguchi@sekisui.com</v>
          </cell>
          <cell r="AF1679" t="str">
            <v>茨城セキスイハイム株式会社</v>
          </cell>
          <cell r="AG1679" t="str">
            <v>設計部</v>
          </cell>
          <cell r="AH1679" t="str">
            <v>300-0823</v>
          </cell>
          <cell r="AI1679" t="str">
            <v>茨城県</v>
          </cell>
          <cell r="AJ1679" t="str">
            <v>つくば市研究学園三丁目１９番地４</v>
          </cell>
          <cell r="AK1679" t="str">
            <v/>
          </cell>
          <cell r="AL1679" t="str">
            <v>029-879-7687</v>
          </cell>
          <cell r="AM1679" t="str">
            <v>⑥</v>
          </cell>
          <cell r="AN1679" t="str">
            <v>矢口 重文</v>
          </cell>
          <cell r="AO1679">
            <v>1</v>
          </cell>
          <cell r="AP1679">
            <v>1</v>
          </cell>
          <cell r="AS1679" t="str">
            <v>一括</v>
          </cell>
          <cell r="BA1679">
            <v>40</v>
          </cell>
          <cell r="BB1679" t="str">
            <v>○</v>
          </cell>
          <cell r="BC1679" t="str">
            <v>221701030017</v>
          </cell>
          <cell r="BD1679">
            <v>45230</v>
          </cell>
          <cell r="BE1679">
            <v>45254</v>
          </cell>
          <cell r="BF1679" t="str">
            <v/>
          </cell>
          <cell r="BG1679" t="str">
            <v>9:30</v>
          </cell>
          <cell r="BH1679" t="str">
            <v>17:00</v>
          </cell>
          <cell r="BI1679" t="str">
            <v>9:00</v>
          </cell>
          <cell r="BJ1679" t="str">
            <v>17:10</v>
          </cell>
          <cell r="BK1679" t="str">
            <v/>
          </cell>
          <cell r="BL1679" t="str">
            <v/>
          </cell>
        </row>
        <row r="1680">
          <cell r="A1680" t="str">
            <v>23-1701030-018</v>
          </cell>
          <cell r="B1680">
            <v>45200</v>
          </cell>
          <cell r="C1680">
            <v>45222</v>
          </cell>
          <cell r="F1680" t="str">
            <v>1701030</v>
          </cell>
          <cell r="G1680" t="str">
            <v>018</v>
          </cell>
          <cell r="H1680">
            <v>70</v>
          </cell>
          <cell r="I1680" t="str">
            <v>つくば</v>
          </cell>
          <cell r="J1680" t="str">
            <v>研究学園3丁目ビル</v>
          </cell>
          <cell r="K1680" t="str">
            <v>つくば　会議室</v>
          </cell>
          <cell r="L1680">
            <v>45229</v>
          </cell>
          <cell r="M1680">
            <v>45230</v>
          </cell>
          <cell r="O1680" t="str">
            <v>つくば</v>
          </cell>
          <cell r="P1680" t="str">
            <v>一般</v>
          </cell>
          <cell r="Q1680">
            <v>1</v>
          </cell>
          <cell r="R1680" t="str">
            <v>タチハラ</v>
          </cell>
          <cell r="S1680" t="str">
            <v>ヒデアキ</v>
          </cell>
          <cell r="T1680" t="str">
            <v>タチハラ　ヒデアキ</v>
          </cell>
          <cell r="U1680" t="str">
            <v>立原</v>
          </cell>
          <cell r="V1680" t="str">
            <v>英明</v>
          </cell>
          <cell r="W1680" t="str">
            <v>立原　英明</v>
          </cell>
          <cell r="X1680">
            <v>27449</v>
          </cell>
          <cell r="Y1680">
            <v>48</v>
          </cell>
          <cell r="Z1680" t="str">
            <v>315-0884</v>
          </cell>
          <cell r="AA1680" t="str">
            <v>茨城県</v>
          </cell>
          <cell r="AB1680" t="str">
            <v>つくば市みどりの南7-23</v>
          </cell>
          <cell r="AC1680" t="str">
            <v/>
          </cell>
          <cell r="AD1680" t="str">
            <v>080-4414-6934</v>
          </cell>
          <cell r="AE1680" t="str">
            <v>tachihara@sekisui.com</v>
          </cell>
          <cell r="AF1680" t="str">
            <v>茨城セキスイハイム株式会社</v>
          </cell>
          <cell r="AG1680" t="str">
            <v>設計部</v>
          </cell>
          <cell r="AH1680" t="str">
            <v>305-0817</v>
          </cell>
          <cell r="AI1680" t="str">
            <v>茨城県</v>
          </cell>
          <cell r="AJ1680" t="str">
            <v>つくば市研究学園3-19-4</v>
          </cell>
          <cell r="AK1680" t="str">
            <v/>
          </cell>
          <cell r="AL1680" t="str">
            <v>029-879-7687</v>
          </cell>
          <cell r="AM1680" t="str">
            <v>⑥</v>
          </cell>
          <cell r="AN1680" t="str">
            <v>立原　英明</v>
          </cell>
          <cell r="AO1680">
            <v>1</v>
          </cell>
          <cell r="AP1680">
            <v>1</v>
          </cell>
          <cell r="AS1680" t="str">
            <v>一括</v>
          </cell>
          <cell r="BA1680">
            <v>40</v>
          </cell>
          <cell r="BB1680" t="str">
            <v>○</v>
          </cell>
          <cell r="BC1680" t="str">
            <v>221701030018</v>
          </cell>
          <cell r="BD1680">
            <v>45230</v>
          </cell>
          <cell r="BE1680">
            <v>45254</v>
          </cell>
          <cell r="BF1680" t="str">
            <v/>
          </cell>
          <cell r="BG1680" t="str">
            <v>9:30</v>
          </cell>
          <cell r="BH1680" t="str">
            <v>17:00</v>
          </cell>
          <cell r="BI1680" t="str">
            <v>9:00</v>
          </cell>
          <cell r="BJ1680" t="str">
            <v>17:10</v>
          </cell>
          <cell r="BK1680" t="str">
            <v/>
          </cell>
          <cell r="BL1680" t="str">
            <v/>
          </cell>
        </row>
        <row r="1681">
          <cell r="A1681" t="str">
            <v>23-1011114-001</v>
          </cell>
          <cell r="B1681">
            <v>45166</v>
          </cell>
          <cell r="C1681">
            <v>45166</v>
          </cell>
          <cell r="F1681" t="str">
            <v>1011114</v>
          </cell>
          <cell r="G1681" t="str">
            <v>001</v>
          </cell>
          <cell r="H1681">
            <v>1</v>
          </cell>
          <cell r="I1681" t="str">
            <v>東京(青山)</v>
          </cell>
          <cell r="J1681" t="str">
            <v>日本ERI本社</v>
          </cell>
          <cell r="K1681" t="str">
            <v>大・小会議室</v>
          </cell>
          <cell r="L1681">
            <v>45244</v>
          </cell>
          <cell r="M1681">
            <v>45245</v>
          </cell>
          <cell r="O1681" t="str">
            <v>東京(青山)</v>
          </cell>
          <cell r="P1681" t="str">
            <v>一般</v>
          </cell>
          <cell r="Q1681">
            <v>1</v>
          </cell>
          <cell r="R1681" t="str">
            <v>ワキ</v>
          </cell>
          <cell r="S1681" t="str">
            <v>ヨウスケ</v>
          </cell>
          <cell r="T1681" t="str">
            <v>ワキ　ヨウスケ</v>
          </cell>
          <cell r="U1681" t="str">
            <v>脇</v>
          </cell>
          <cell r="V1681" t="str">
            <v>陽介</v>
          </cell>
          <cell r="W1681" t="str">
            <v>脇　陽介</v>
          </cell>
          <cell r="X1681">
            <v>32723</v>
          </cell>
          <cell r="Y1681">
            <v>34</v>
          </cell>
          <cell r="Z1681" t="str">
            <v>272-0004</v>
          </cell>
          <cell r="AA1681" t="str">
            <v>千葉県</v>
          </cell>
          <cell r="AB1681" t="str">
            <v>市川市原木3－5－24</v>
          </cell>
          <cell r="AC1681" t="str">
            <v/>
          </cell>
          <cell r="AD1681" t="str">
            <v>080-3003-8059</v>
          </cell>
          <cell r="AE1681" t="str">
            <v>yos-waki@itc-uc.co.jp</v>
          </cell>
          <cell r="AF1681" t="str">
            <v>伊藤忠アーバンコミュニティ株式会社</v>
          </cell>
          <cell r="AG1681" t="str">
            <v>東日本エンジニアリング部</v>
          </cell>
          <cell r="AH1681" t="str">
            <v>103-0011</v>
          </cell>
          <cell r="AI1681" t="str">
            <v>東京都</v>
          </cell>
          <cell r="AJ1681" t="str">
            <v>中央区日本橋大伝馬町1－4</v>
          </cell>
          <cell r="AK1681" t="str">
            <v>野村不動産日本橋大伝馬町ビル３F</v>
          </cell>
          <cell r="AL1681" t="str">
            <v>03-3662-5103</v>
          </cell>
          <cell r="AM1681" t="str">
            <v>②</v>
          </cell>
          <cell r="AN1681" t="str">
            <v>脇　陽介</v>
          </cell>
          <cell r="AO1681">
            <v>1</v>
          </cell>
          <cell r="AP1681">
            <v>1</v>
          </cell>
          <cell r="AS1681" t="str">
            <v>一括</v>
          </cell>
          <cell r="BA1681">
            <v>40</v>
          </cell>
          <cell r="BB1681" t="str">
            <v>○</v>
          </cell>
          <cell r="BC1681" t="str">
            <v>221011114001</v>
          </cell>
          <cell r="BD1681">
            <v>45245</v>
          </cell>
          <cell r="BE1681">
            <v>45254</v>
          </cell>
          <cell r="BF1681" t="str">
            <v/>
          </cell>
          <cell r="BG1681" t="str">
            <v>9:30</v>
          </cell>
          <cell r="BH1681" t="str">
            <v>17:00</v>
          </cell>
          <cell r="BI1681" t="str">
            <v>9:00</v>
          </cell>
          <cell r="BJ1681" t="str">
            <v>17:10</v>
          </cell>
          <cell r="BK1681" t="str">
            <v/>
          </cell>
          <cell r="BL1681" t="str">
            <v/>
          </cell>
        </row>
        <row r="1682">
          <cell r="A1682" t="str">
            <v>23-1011114-002</v>
          </cell>
          <cell r="B1682">
            <v>45174</v>
          </cell>
          <cell r="C1682">
            <v>45176</v>
          </cell>
          <cell r="F1682" t="str">
            <v>1011114</v>
          </cell>
          <cell r="G1682" t="str">
            <v>002</v>
          </cell>
          <cell r="H1682">
            <v>1</v>
          </cell>
          <cell r="I1682" t="str">
            <v>東京(青山)</v>
          </cell>
          <cell r="J1682" t="str">
            <v>日本ERI本社</v>
          </cell>
          <cell r="K1682" t="str">
            <v>大・小会議室</v>
          </cell>
          <cell r="L1682">
            <v>45244</v>
          </cell>
          <cell r="M1682">
            <v>45245</v>
          </cell>
          <cell r="O1682" t="str">
            <v>東京(青山)</v>
          </cell>
          <cell r="P1682" t="str">
            <v>一般</v>
          </cell>
          <cell r="Q1682">
            <v>1</v>
          </cell>
          <cell r="R1682" t="str">
            <v>アタラシ</v>
          </cell>
          <cell r="S1682" t="str">
            <v>フウカ</v>
          </cell>
          <cell r="T1682" t="str">
            <v>アタラシ　フウカ</v>
          </cell>
          <cell r="U1682" t="str">
            <v>新</v>
          </cell>
          <cell r="V1682" t="str">
            <v>風華</v>
          </cell>
          <cell r="W1682" t="str">
            <v>新　風華</v>
          </cell>
          <cell r="X1682">
            <v>35929</v>
          </cell>
          <cell r="Y1682">
            <v>25</v>
          </cell>
          <cell r="Z1682" t="str">
            <v>144-0035</v>
          </cell>
          <cell r="AA1682" t="str">
            <v>東京都</v>
          </cell>
          <cell r="AB1682" t="str">
            <v>大田区南蒲田2-7-3</v>
          </cell>
          <cell r="AC1682" t="str">
            <v>レジディア蒲田5　707</v>
          </cell>
          <cell r="AD1682" t="str">
            <v>050-5369-2203</v>
          </cell>
          <cell r="AE1682" t="str">
            <v>fuk-atarashi@itc-uc.co.jp</v>
          </cell>
          <cell r="AF1682" t="str">
            <v>伊藤忠アーバンコミュニティ株式会社</v>
          </cell>
          <cell r="AG1682" t="str">
            <v>東京本社</v>
          </cell>
          <cell r="AH1682" t="str">
            <v>103-0011</v>
          </cell>
          <cell r="AI1682" t="str">
            <v>東京都</v>
          </cell>
          <cell r="AJ1682" t="str">
            <v>中央区日本橋大伝馬町1-4</v>
          </cell>
          <cell r="AK1682" t="str">
            <v>野村不動産日本橋大伝馬町ビル3F</v>
          </cell>
          <cell r="AL1682" t="str">
            <v>03-3662-5163</v>
          </cell>
          <cell r="AM1682" t="str">
            <v>④</v>
          </cell>
          <cell r="AN1682" t="str">
            <v>新　風華</v>
          </cell>
          <cell r="AO1682">
            <v>1</v>
          </cell>
          <cell r="AP1682">
            <v>0</v>
          </cell>
          <cell r="AS1682" t="str">
            <v>一括</v>
          </cell>
          <cell r="BA1682">
            <v>40</v>
          </cell>
          <cell r="BB1682" t="str">
            <v>○</v>
          </cell>
          <cell r="BC1682" t="str">
            <v>221011114002</v>
          </cell>
          <cell r="BD1682">
            <v>45245</v>
          </cell>
          <cell r="BE1682">
            <v>45254</v>
          </cell>
          <cell r="BF1682" t="str">
            <v/>
          </cell>
          <cell r="BG1682" t="str">
            <v>9:30</v>
          </cell>
          <cell r="BH1682" t="str">
            <v>17:00</v>
          </cell>
          <cell r="BI1682" t="str">
            <v>9:00</v>
          </cell>
          <cell r="BJ1682" t="str">
            <v>17:10</v>
          </cell>
          <cell r="BK1682" t="str">
            <v/>
          </cell>
          <cell r="BL1682" t="str">
            <v/>
          </cell>
        </row>
        <row r="1683">
          <cell r="A1683" t="str">
            <v>23-1011114-003</v>
          </cell>
          <cell r="B1683">
            <v>45180</v>
          </cell>
          <cell r="C1683">
            <v>45180</v>
          </cell>
          <cell r="F1683" t="str">
            <v>1011114</v>
          </cell>
          <cell r="G1683" t="str">
            <v>003</v>
          </cell>
          <cell r="H1683">
            <v>1</v>
          </cell>
          <cell r="I1683" t="str">
            <v>東京(青山)</v>
          </cell>
          <cell r="J1683" t="str">
            <v>日本ERI本社</v>
          </cell>
          <cell r="K1683" t="str">
            <v>大・小会議室</v>
          </cell>
          <cell r="L1683">
            <v>45244</v>
          </cell>
          <cell r="M1683">
            <v>45245</v>
          </cell>
          <cell r="O1683" t="str">
            <v>東京(青山)</v>
          </cell>
          <cell r="P1683" t="str">
            <v>一般</v>
          </cell>
          <cell r="Q1683">
            <v>1</v>
          </cell>
          <cell r="R1683" t="str">
            <v>コバヤシ</v>
          </cell>
          <cell r="S1683" t="str">
            <v>ユウスケ</v>
          </cell>
          <cell r="T1683" t="str">
            <v>コバヤシ　ユウスケ</v>
          </cell>
          <cell r="U1683" t="str">
            <v>小林</v>
          </cell>
          <cell r="V1683" t="str">
            <v>佑輔</v>
          </cell>
          <cell r="W1683" t="str">
            <v>小林　佑輔</v>
          </cell>
          <cell r="X1683">
            <v>30234</v>
          </cell>
          <cell r="Y1683">
            <v>40</v>
          </cell>
          <cell r="Z1683" t="str">
            <v>156-0044</v>
          </cell>
          <cell r="AA1683" t="str">
            <v>東京都</v>
          </cell>
          <cell r="AB1683" t="str">
            <v>世田谷区赤堤2-13-18</v>
          </cell>
          <cell r="AC1683" t="str">
            <v>プライムローズ401</v>
          </cell>
          <cell r="AD1683" t="str">
            <v>080-2472-4316</v>
          </cell>
          <cell r="AE1683" t="str">
            <v>kobayashi.yuusuke001@panasonic-homes.com</v>
          </cell>
          <cell r="AF1683" t="str">
            <v>パナソニックリフォーム株式会社</v>
          </cell>
          <cell r="AG1683" t="str">
            <v>特建開発営業所</v>
          </cell>
          <cell r="AH1683" t="str">
            <v>156-0052</v>
          </cell>
          <cell r="AI1683" t="str">
            <v>東京都</v>
          </cell>
          <cell r="AJ1683" t="str">
            <v>世田谷区経堂5-26-8</v>
          </cell>
          <cell r="AK1683" t="str">
            <v>１階</v>
          </cell>
          <cell r="AL1683" t="str">
            <v>0120-8746-23</v>
          </cell>
          <cell r="AM1683" t="str">
            <v>⑥</v>
          </cell>
          <cell r="AN1683" t="str">
            <v>小林佑輔</v>
          </cell>
          <cell r="AO1683">
            <v>1</v>
          </cell>
          <cell r="AP1683">
            <v>1</v>
          </cell>
          <cell r="AS1683" t="str">
            <v>一括</v>
          </cell>
          <cell r="BA1683">
            <v>40</v>
          </cell>
          <cell r="BB1683" t="str">
            <v>○</v>
          </cell>
          <cell r="BC1683" t="str">
            <v>221011114003</v>
          </cell>
          <cell r="BD1683">
            <v>45245</v>
          </cell>
          <cell r="BE1683">
            <v>45254</v>
          </cell>
          <cell r="BF1683" t="str">
            <v/>
          </cell>
          <cell r="BG1683" t="str">
            <v>9:30</v>
          </cell>
          <cell r="BH1683" t="str">
            <v>17:00</v>
          </cell>
          <cell r="BI1683" t="str">
            <v>9:00</v>
          </cell>
          <cell r="BJ1683" t="str">
            <v>17:10</v>
          </cell>
          <cell r="BK1683" t="str">
            <v/>
          </cell>
          <cell r="BL1683" t="str">
            <v/>
          </cell>
        </row>
        <row r="1684">
          <cell r="A1684" t="str">
            <v>23-1011114-004</v>
          </cell>
          <cell r="B1684">
            <v>45181</v>
          </cell>
          <cell r="C1684">
            <v>45181</v>
          </cell>
          <cell r="F1684" t="str">
            <v>1011114</v>
          </cell>
          <cell r="G1684" t="str">
            <v>004</v>
          </cell>
          <cell r="H1684">
            <v>1</v>
          </cell>
          <cell r="I1684" t="str">
            <v>東京(青山)</v>
          </cell>
          <cell r="J1684" t="str">
            <v>日本ERI本社</v>
          </cell>
          <cell r="K1684" t="str">
            <v>大・小会議室</v>
          </cell>
          <cell r="L1684">
            <v>45244</v>
          </cell>
          <cell r="M1684">
            <v>45245</v>
          </cell>
          <cell r="O1684" t="str">
            <v>東京(青山)</v>
          </cell>
          <cell r="P1684" t="str">
            <v>一般</v>
          </cell>
          <cell r="Q1684">
            <v>1</v>
          </cell>
          <cell r="R1684" t="str">
            <v>イワモト</v>
          </cell>
          <cell r="S1684" t="str">
            <v>サオリ</v>
          </cell>
          <cell r="T1684" t="str">
            <v>イワモト　サオリ</v>
          </cell>
          <cell r="U1684" t="str">
            <v>岩本</v>
          </cell>
          <cell r="V1684" t="str">
            <v>左緒里</v>
          </cell>
          <cell r="W1684" t="str">
            <v>岩本　左緒里</v>
          </cell>
          <cell r="X1684">
            <v>25470</v>
          </cell>
          <cell r="Y1684">
            <v>53</v>
          </cell>
          <cell r="Z1684" t="str">
            <v>221-0865</v>
          </cell>
          <cell r="AA1684" t="str">
            <v>神奈川県</v>
          </cell>
          <cell r="AB1684" t="str">
            <v>横浜市神奈川区片倉2‐67‐10</v>
          </cell>
          <cell r="AC1684" t="str">
            <v>三ッ沢上町パークホームズ弐番館201</v>
          </cell>
          <cell r="AD1684" t="str">
            <v>080-8349-8006</v>
          </cell>
          <cell r="AE1684" t="str">
            <v>iwamoto.saori@panasonic-homes.com</v>
          </cell>
          <cell r="AF1684" t="str">
            <v>パナソニックリフォーム株式会社</v>
          </cell>
          <cell r="AG1684" t="str">
            <v>神奈川第二営業部</v>
          </cell>
          <cell r="AH1684" t="str">
            <v>221-0056</v>
          </cell>
          <cell r="AI1684" t="str">
            <v>神奈川県</v>
          </cell>
          <cell r="AJ1684" t="str">
            <v>横浜市神奈川区金港町3-1</v>
          </cell>
          <cell r="AK1684" t="str">
            <v>コンカード横浜16階</v>
          </cell>
          <cell r="AL1684" t="str">
            <v>045-441-8755</v>
          </cell>
          <cell r="AM1684" t="str">
            <v>⑥</v>
          </cell>
          <cell r="AN1684" t="str">
            <v>岩本　左緒里</v>
          </cell>
          <cell r="AO1684">
            <v>1</v>
          </cell>
          <cell r="AP1684">
            <v>1</v>
          </cell>
          <cell r="AS1684" t="str">
            <v>一括</v>
          </cell>
          <cell r="BA1684">
            <v>39</v>
          </cell>
          <cell r="BB1684" t="str">
            <v>○</v>
          </cell>
          <cell r="BC1684" t="str">
            <v>221011114004</v>
          </cell>
          <cell r="BD1684">
            <v>45245</v>
          </cell>
          <cell r="BE1684">
            <v>45254</v>
          </cell>
          <cell r="BF1684" t="str">
            <v/>
          </cell>
          <cell r="BG1684" t="str">
            <v>9:30</v>
          </cell>
          <cell r="BH1684" t="str">
            <v>17:00</v>
          </cell>
          <cell r="BI1684" t="str">
            <v>9:00</v>
          </cell>
          <cell r="BJ1684" t="str">
            <v>17:10</v>
          </cell>
          <cell r="BK1684" t="str">
            <v/>
          </cell>
          <cell r="BL1684" t="str">
            <v/>
          </cell>
        </row>
        <row r="1685">
          <cell r="A1685" t="str">
            <v>23-1011114-005</v>
          </cell>
          <cell r="B1685">
            <v>45184</v>
          </cell>
          <cell r="C1685">
            <v>45194</v>
          </cell>
          <cell r="F1685" t="str">
            <v>1011114</v>
          </cell>
          <cell r="G1685" t="str">
            <v>005</v>
          </cell>
          <cell r="H1685">
            <v>1</v>
          </cell>
          <cell r="I1685" t="str">
            <v>東京(青山)</v>
          </cell>
          <cell r="J1685" t="str">
            <v>日本ERI本社</v>
          </cell>
          <cell r="K1685" t="str">
            <v>大・小会議室</v>
          </cell>
          <cell r="L1685">
            <v>45244</v>
          </cell>
          <cell r="M1685">
            <v>45245</v>
          </cell>
          <cell r="O1685" t="str">
            <v>東京(青山)</v>
          </cell>
          <cell r="P1685" t="str">
            <v>一般</v>
          </cell>
          <cell r="Q1685">
            <v>1</v>
          </cell>
          <cell r="R1685" t="str">
            <v>クリタ</v>
          </cell>
          <cell r="S1685" t="str">
            <v>コウイチ</v>
          </cell>
          <cell r="T1685" t="str">
            <v>クリタ　コウイチ</v>
          </cell>
          <cell r="U1685" t="str">
            <v>栗田</v>
          </cell>
          <cell r="V1685" t="str">
            <v>浩一</v>
          </cell>
          <cell r="W1685" t="str">
            <v>栗田　浩一</v>
          </cell>
          <cell r="X1685">
            <v>24483</v>
          </cell>
          <cell r="Y1685">
            <v>56</v>
          </cell>
          <cell r="Z1685" t="str">
            <v>306-0125</v>
          </cell>
          <cell r="AA1685" t="str">
            <v>茨城県</v>
          </cell>
          <cell r="AB1685" t="str">
            <v>古河市仁連２４５８</v>
          </cell>
          <cell r="AC1685" t="str">
            <v/>
          </cell>
          <cell r="AD1685" t="str">
            <v>080-1119-0560</v>
          </cell>
          <cell r="AE1685" t="str">
            <v>k-kurita@itc-uc.co.jp</v>
          </cell>
          <cell r="AF1685" t="str">
            <v>伊藤忠アーバンコミュニティ株式会社</v>
          </cell>
          <cell r="AG1685" t="str">
            <v>エンジニアリンググループ</v>
          </cell>
          <cell r="AH1685" t="str">
            <v>103-0011</v>
          </cell>
          <cell r="AI1685" t="str">
            <v>東京都</v>
          </cell>
          <cell r="AJ1685" t="str">
            <v>中央区日本橋大伝馬町１‐４</v>
          </cell>
          <cell r="AK1685" t="str">
            <v>野村不動産日本橋大伝馬町ビル３F</v>
          </cell>
          <cell r="AL1685" t="str">
            <v>03-3662-5106</v>
          </cell>
          <cell r="AM1685" t="str">
            <v>⑥</v>
          </cell>
          <cell r="AN1685" t="str">
            <v>栗田　浩一</v>
          </cell>
          <cell r="AO1685">
            <v>1</v>
          </cell>
          <cell r="AP1685">
            <v>1</v>
          </cell>
          <cell r="AS1685" t="str">
            <v>一括</v>
          </cell>
          <cell r="BA1685">
            <v>39</v>
          </cell>
          <cell r="BB1685" t="str">
            <v>○</v>
          </cell>
          <cell r="BC1685" t="str">
            <v>221011114005</v>
          </cell>
          <cell r="BD1685">
            <v>45245</v>
          </cell>
          <cell r="BE1685">
            <v>45254</v>
          </cell>
          <cell r="BF1685" t="str">
            <v/>
          </cell>
          <cell r="BG1685" t="str">
            <v>9:30</v>
          </cell>
          <cell r="BH1685" t="str">
            <v>17:00</v>
          </cell>
          <cell r="BI1685" t="str">
            <v>9:00</v>
          </cell>
          <cell r="BJ1685" t="str">
            <v>17:10</v>
          </cell>
          <cell r="BK1685" t="str">
            <v/>
          </cell>
          <cell r="BL1685" t="str">
            <v/>
          </cell>
        </row>
        <row r="1686">
          <cell r="A1686" t="str">
            <v>23-1011114-006</v>
          </cell>
          <cell r="B1686">
            <v>45190</v>
          </cell>
          <cell r="C1686">
            <v>45190</v>
          </cell>
          <cell r="F1686" t="str">
            <v>1011114</v>
          </cell>
          <cell r="G1686" t="str">
            <v>006</v>
          </cell>
          <cell r="H1686">
            <v>1</v>
          </cell>
          <cell r="I1686" t="str">
            <v>東京(青山)</v>
          </cell>
          <cell r="J1686" t="str">
            <v>日本ERI本社</v>
          </cell>
          <cell r="K1686" t="str">
            <v>大・小会議室</v>
          </cell>
          <cell r="L1686">
            <v>45244</v>
          </cell>
          <cell r="M1686">
            <v>45245</v>
          </cell>
          <cell r="O1686" t="str">
            <v>東京(青山)</v>
          </cell>
          <cell r="P1686" t="str">
            <v>一般</v>
          </cell>
          <cell r="Q1686">
            <v>1</v>
          </cell>
          <cell r="R1686" t="str">
            <v>ナカムラ</v>
          </cell>
          <cell r="S1686" t="str">
            <v>タケシ</v>
          </cell>
          <cell r="T1686" t="str">
            <v>ナカムラ　タケシ</v>
          </cell>
          <cell r="U1686" t="str">
            <v>中村</v>
          </cell>
          <cell r="V1686" t="str">
            <v>威</v>
          </cell>
          <cell r="W1686" t="str">
            <v>中村　威</v>
          </cell>
          <cell r="X1686">
            <v>22745</v>
          </cell>
          <cell r="Y1686">
            <v>62</v>
          </cell>
          <cell r="Z1686" t="str">
            <v>315-0037</v>
          </cell>
          <cell r="AA1686" t="str">
            <v>茨城県</v>
          </cell>
          <cell r="AB1686" t="str">
            <v>石岡市東石岡三丁目2番12号</v>
          </cell>
          <cell r="AD1686" t="str">
            <v>090-2658-7192</v>
          </cell>
          <cell r="AE1686" t="str">
            <v>atelier-shiki@nifty.com</v>
          </cell>
          <cell r="AF1686" t="str">
            <v>四季彩建設株式会社</v>
          </cell>
          <cell r="AH1686" t="str">
            <v>315-0037</v>
          </cell>
          <cell r="AI1686" t="str">
            <v>茨城県</v>
          </cell>
          <cell r="AJ1686" t="str">
            <v>石岡市東石岡三丁目2番12号</v>
          </cell>
          <cell r="AL1686" t="str">
            <v>0299-2658-7251</v>
          </cell>
          <cell r="AM1686" t="str">
            <v>④</v>
          </cell>
          <cell r="AN1686" t="str">
            <v>中村　威</v>
          </cell>
          <cell r="AO1686">
            <v>0</v>
          </cell>
          <cell r="AP1686">
            <v>1</v>
          </cell>
          <cell r="AS1686" t="str">
            <v>三菱</v>
          </cell>
          <cell r="AT1686">
            <v>45194</v>
          </cell>
          <cell r="BA1686">
            <v>37</v>
          </cell>
          <cell r="BB1686" t="str">
            <v>○</v>
          </cell>
          <cell r="BC1686" t="str">
            <v>221011114006</v>
          </cell>
          <cell r="BD1686">
            <v>45245</v>
          </cell>
          <cell r="BE1686">
            <v>45254</v>
          </cell>
          <cell r="BF1686" t="str">
            <v/>
          </cell>
          <cell r="BG1686" t="str">
            <v>9:30</v>
          </cell>
          <cell r="BH1686" t="str">
            <v>17:00</v>
          </cell>
          <cell r="BI1686" t="str">
            <v>9:00</v>
          </cell>
          <cell r="BJ1686" t="str">
            <v>17:10</v>
          </cell>
          <cell r="BK1686" t="str">
            <v/>
          </cell>
          <cell r="BL1686" t="str">
            <v/>
          </cell>
        </row>
        <row r="1687">
          <cell r="A1687" t="str">
            <v>23-1011114-007</v>
          </cell>
          <cell r="B1687">
            <v>45194</v>
          </cell>
          <cell r="C1687">
            <v>45194</v>
          </cell>
          <cell r="F1687" t="str">
            <v>1011114</v>
          </cell>
          <cell r="G1687" t="str">
            <v>007</v>
          </cell>
          <cell r="H1687">
            <v>1</v>
          </cell>
          <cell r="I1687" t="str">
            <v>東京(青山)</v>
          </cell>
          <cell r="J1687" t="str">
            <v>日本ERI本社</v>
          </cell>
          <cell r="K1687" t="str">
            <v>大・小会議室</v>
          </cell>
          <cell r="L1687">
            <v>45244</v>
          </cell>
          <cell r="M1687">
            <v>45245</v>
          </cell>
          <cell r="O1687" t="str">
            <v>東京(青山)</v>
          </cell>
          <cell r="P1687" t="str">
            <v>一般</v>
          </cell>
          <cell r="Q1687">
            <v>1</v>
          </cell>
          <cell r="R1687" t="str">
            <v>イトウ</v>
          </cell>
          <cell r="S1687" t="str">
            <v>キョウヘイ</v>
          </cell>
          <cell r="T1687" t="str">
            <v>イトウ　キョウヘイ</v>
          </cell>
          <cell r="U1687" t="str">
            <v>伊藤</v>
          </cell>
          <cell r="V1687" t="str">
            <v>匡平</v>
          </cell>
          <cell r="W1687" t="str">
            <v>伊藤　匡平</v>
          </cell>
          <cell r="X1687">
            <v>34695</v>
          </cell>
          <cell r="Y1687">
            <v>29</v>
          </cell>
          <cell r="Z1687" t="str">
            <v>108-0072</v>
          </cell>
          <cell r="AA1687" t="str">
            <v>東京都</v>
          </cell>
          <cell r="AB1687" t="str">
            <v>港区白金6-15-14</v>
          </cell>
          <cell r="AD1687" t="str">
            <v>080-5507-7221</v>
          </cell>
          <cell r="AE1687" t="str">
            <v>itou@kato-arc.co.jp</v>
          </cell>
          <cell r="AF1687" t="str">
            <v>株式会社カトウ建築事務所</v>
          </cell>
          <cell r="AG1687" t="str">
            <v>東京事務所</v>
          </cell>
          <cell r="AH1687" t="str">
            <v>104-0043</v>
          </cell>
          <cell r="AI1687" t="str">
            <v>東京都</v>
          </cell>
          <cell r="AJ1687" t="str">
            <v>中央区湊2-2-5</v>
          </cell>
          <cell r="AL1687" t="str">
            <v>03-6262-8278</v>
          </cell>
          <cell r="AM1687" t="str">
            <v>②</v>
          </cell>
          <cell r="AN1687" t="str">
            <v>伊藤　匡平</v>
          </cell>
          <cell r="AO1687">
            <v>1</v>
          </cell>
          <cell r="AP1687">
            <v>1</v>
          </cell>
          <cell r="AS1687" t="str">
            <v>三菱</v>
          </cell>
          <cell r="AT1687">
            <v>45196</v>
          </cell>
          <cell r="BA1687">
            <v>40</v>
          </cell>
          <cell r="BB1687" t="str">
            <v>○</v>
          </cell>
          <cell r="BC1687" t="str">
            <v>221011114007</v>
          </cell>
          <cell r="BD1687">
            <v>45245</v>
          </cell>
          <cell r="BE1687">
            <v>45254</v>
          </cell>
          <cell r="BF1687" t="str">
            <v/>
          </cell>
          <cell r="BG1687" t="str">
            <v>9:30</v>
          </cell>
          <cell r="BH1687" t="str">
            <v>17:00</v>
          </cell>
          <cell r="BI1687" t="str">
            <v>9:00</v>
          </cell>
          <cell r="BJ1687" t="str">
            <v>17:10</v>
          </cell>
          <cell r="BK1687" t="str">
            <v/>
          </cell>
          <cell r="BL1687" t="str">
            <v/>
          </cell>
        </row>
        <row r="1688">
          <cell r="A1688" t="str">
            <v>23-1011114-008</v>
          </cell>
          <cell r="B1688">
            <v>45197</v>
          </cell>
          <cell r="C1688">
            <v>45198</v>
          </cell>
          <cell r="F1688" t="str">
            <v>1011114</v>
          </cell>
          <cell r="G1688" t="str">
            <v>008</v>
          </cell>
          <cell r="H1688">
            <v>1</v>
          </cell>
          <cell r="I1688" t="str">
            <v>東京(青山)</v>
          </cell>
          <cell r="J1688" t="str">
            <v>日本ERI本社</v>
          </cell>
          <cell r="K1688" t="str">
            <v>大・小会議室</v>
          </cell>
          <cell r="L1688">
            <v>45244</v>
          </cell>
          <cell r="M1688">
            <v>45245</v>
          </cell>
          <cell r="O1688" t="str">
            <v>東京(青山)</v>
          </cell>
          <cell r="P1688" t="str">
            <v>一般</v>
          </cell>
          <cell r="Q1688">
            <v>1</v>
          </cell>
          <cell r="R1688" t="str">
            <v>マツオ</v>
          </cell>
          <cell r="S1688" t="str">
            <v>カズマ</v>
          </cell>
          <cell r="T1688" t="str">
            <v>マツオ　カズマ</v>
          </cell>
          <cell r="U1688" t="str">
            <v>松尾</v>
          </cell>
          <cell r="V1688" t="str">
            <v>一真</v>
          </cell>
          <cell r="W1688" t="str">
            <v>松尾　一真</v>
          </cell>
          <cell r="X1688">
            <v>24247</v>
          </cell>
          <cell r="Y1688">
            <v>57</v>
          </cell>
          <cell r="Z1688" t="str">
            <v>233-0016</v>
          </cell>
          <cell r="AA1688" t="str">
            <v>神奈川県</v>
          </cell>
          <cell r="AB1688" t="str">
            <v>横浜市港南区下永谷5-38-11</v>
          </cell>
          <cell r="AC1688" t="str">
            <v/>
          </cell>
          <cell r="AD1688" t="str">
            <v>050-5369-2403</v>
          </cell>
          <cell r="AE1688" t="str">
            <v>ka-matsuo@itc.co.jp</v>
          </cell>
          <cell r="AF1688" t="str">
            <v>伊藤忠アーバンコミュニティ株式会社</v>
          </cell>
          <cell r="AG1688" t="str">
            <v>エンジニアグループ東日本施工管理</v>
          </cell>
          <cell r="AH1688" t="str">
            <v>103-0011</v>
          </cell>
          <cell r="AI1688" t="str">
            <v>東京都</v>
          </cell>
          <cell r="AJ1688" t="str">
            <v>中央区日本橋大伝馬町1-4</v>
          </cell>
          <cell r="AK1688" t="str">
            <v>野村不動産日本橋大伝馬町ビル３階</v>
          </cell>
          <cell r="AL1688" t="str">
            <v>03-3662-5106</v>
          </cell>
          <cell r="AM1688" t="str">
            <v>⑥</v>
          </cell>
          <cell r="AN1688" t="str">
            <v>松尾　一真</v>
          </cell>
          <cell r="AO1688">
            <v>0</v>
          </cell>
          <cell r="AP1688">
            <v>1</v>
          </cell>
          <cell r="AS1688" t="str">
            <v>一括</v>
          </cell>
          <cell r="BA1688">
            <v>39</v>
          </cell>
          <cell r="BB1688" t="str">
            <v>○</v>
          </cell>
          <cell r="BC1688" t="str">
            <v>221011114008</v>
          </cell>
          <cell r="BD1688">
            <v>45245</v>
          </cell>
          <cell r="BE1688">
            <v>45254</v>
          </cell>
          <cell r="BF1688" t="str">
            <v/>
          </cell>
          <cell r="BG1688" t="str">
            <v>9:30</v>
          </cell>
          <cell r="BH1688" t="str">
            <v>17:00</v>
          </cell>
          <cell r="BI1688" t="str">
            <v>9:00</v>
          </cell>
          <cell r="BJ1688" t="str">
            <v>17:10</v>
          </cell>
          <cell r="BK1688" t="str">
            <v/>
          </cell>
          <cell r="BL1688" t="str">
            <v/>
          </cell>
        </row>
        <row r="1689">
          <cell r="A1689" t="str">
            <v>23-1011114-009</v>
          </cell>
          <cell r="B1689">
            <v>45202</v>
          </cell>
          <cell r="C1689">
            <v>45202</v>
          </cell>
          <cell r="F1689" t="str">
            <v>1011114</v>
          </cell>
          <cell r="G1689" t="str">
            <v>009</v>
          </cell>
          <cell r="H1689">
            <v>1</v>
          </cell>
          <cell r="I1689" t="str">
            <v>東京(青山)</v>
          </cell>
          <cell r="J1689" t="str">
            <v>日本ERI本社</v>
          </cell>
          <cell r="K1689" t="str">
            <v>大・小会議室</v>
          </cell>
          <cell r="L1689">
            <v>45244</v>
          </cell>
          <cell r="M1689">
            <v>45245</v>
          </cell>
          <cell r="O1689" t="str">
            <v>東京(青山)</v>
          </cell>
          <cell r="P1689" t="str">
            <v>一般</v>
          </cell>
          <cell r="Q1689">
            <v>1</v>
          </cell>
          <cell r="R1689" t="str">
            <v>イナバ</v>
          </cell>
          <cell r="S1689" t="str">
            <v>ケンジ</v>
          </cell>
          <cell r="T1689" t="str">
            <v>イナバ　ケンジ</v>
          </cell>
          <cell r="U1689" t="str">
            <v>稲葉</v>
          </cell>
          <cell r="V1689" t="str">
            <v>憲治</v>
          </cell>
          <cell r="W1689" t="str">
            <v>稲葉　憲治</v>
          </cell>
          <cell r="X1689">
            <v>24964</v>
          </cell>
          <cell r="Y1689">
            <v>55</v>
          </cell>
          <cell r="Z1689" t="str">
            <v>171-0014</v>
          </cell>
          <cell r="AA1689" t="str">
            <v>東京都</v>
          </cell>
          <cell r="AB1689" t="str">
            <v>豊島区池袋2-33-16</v>
          </cell>
          <cell r="AC1689" t="str">
            <v>コンフォルテハイム池袋604</v>
          </cell>
          <cell r="AD1689" t="str">
            <v>080-1127-1274</v>
          </cell>
          <cell r="AE1689" t="str">
            <v>k-inaba@itc-uc.co.jp</v>
          </cell>
          <cell r="AF1689" t="str">
            <v>伊藤忠アーバンコミュニティ株式会社</v>
          </cell>
          <cell r="AG1689" t="str">
            <v>東日本施工管理部</v>
          </cell>
          <cell r="AH1689" t="str">
            <v>103-0011</v>
          </cell>
          <cell r="AI1689" t="str">
            <v>東京都</v>
          </cell>
          <cell r="AJ1689" t="str">
            <v>中央区日本橋大伝馬町1-4</v>
          </cell>
          <cell r="AK1689" t="str">
            <v>野村不動産日本橋大伝馬町ビル3F</v>
          </cell>
          <cell r="AL1689" t="str">
            <v>03-3662-5106</v>
          </cell>
          <cell r="AM1689" t="str">
            <v>⑥</v>
          </cell>
          <cell r="AN1689" t="str">
            <v>稲葉　憲治</v>
          </cell>
          <cell r="AO1689">
            <v>1</v>
          </cell>
          <cell r="AP1689">
            <v>1</v>
          </cell>
          <cell r="AS1689" t="str">
            <v>一括</v>
          </cell>
          <cell r="BA1689">
            <v>40</v>
          </cell>
          <cell r="BB1689" t="str">
            <v>○</v>
          </cell>
          <cell r="BC1689" t="str">
            <v>221011114009</v>
          </cell>
          <cell r="BD1689">
            <v>45245</v>
          </cell>
          <cell r="BE1689">
            <v>45254</v>
          </cell>
          <cell r="BF1689" t="str">
            <v/>
          </cell>
          <cell r="BG1689" t="str">
            <v>9:30</v>
          </cell>
          <cell r="BH1689" t="str">
            <v>17:00</v>
          </cell>
          <cell r="BI1689" t="str">
            <v>9:00</v>
          </cell>
          <cell r="BJ1689" t="str">
            <v>17:10</v>
          </cell>
          <cell r="BK1689" t="str">
            <v/>
          </cell>
          <cell r="BL1689" t="str">
            <v/>
          </cell>
        </row>
        <row r="1690">
          <cell r="A1690" t="str">
            <v>23-1011114-010</v>
          </cell>
          <cell r="B1690">
            <v>45209</v>
          </cell>
          <cell r="C1690">
            <v>45209</v>
          </cell>
          <cell r="F1690" t="str">
            <v>1011114</v>
          </cell>
          <cell r="G1690" t="str">
            <v>010</v>
          </cell>
          <cell r="H1690">
            <v>1</v>
          </cell>
          <cell r="I1690" t="str">
            <v>東京(青山)</v>
          </cell>
          <cell r="J1690" t="str">
            <v>日本ERI本社</v>
          </cell>
          <cell r="K1690" t="str">
            <v>大・小会議室</v>
          </cell>
          <cell r="L1690">
            <v>45244</v>
          </cell>
          <cell r="M1690">
            <v>45245</v>
          </cell>
          <cell r="O1690" t="str">
            <v>東京(青山)</v>
          </cell>
          <cell r="P1690" t="str">
            <v>一般</v>
          </cell>
          <cell r="Q1690">
            <v>1</v>
          </cell>
          <cell r="R1690" t="str">
            <v>サイトウ</v>
          </cell>
          <cell r="S1690" t="str">
            <v>ソウイチ</v>
          </cell>
          <cell r="T1690" t="str">
            <v>サイトウ　ソウイチ</v>
          </cell>
          <cell r="U1690" t="str">
            <v>斎藤</v>
          </cell>
          <cell r="V1690" t="str">
            <v>総一</v>
          </cell>
          <cell r="W1690" t="str">
            <v>斎藤　総一</v>
          </cell>
          <cell r="X1690">
            <v>23565</v>
          </cell>
          <cell r="Y1690">
            <v>59</v>
          </cell>
          <cell r="Z1690" t="str">
            <v>981-3223</v>
          </cell>
          <cell r="AA1690" t="str">
            <v>宮城県</v>
          </cell>
          <cell r="AB1690" t="str">
            <v>仙台市泉区住吉台西二丁目4番地18</v>
          </cell>
          <cell r="AC1690" t="str">
            <v/>
          </cell>
          <cell r="AD1690" t="str">
            <v>090-4310-8980</v>
          </cell>
          <cell r="AE1690" t="str">
            <v>m00474750@daiwahouse-chintai-reform.jp</v>
          </cell>
          <cell r="AF1690" t="str">
            <v>大和ハウス賃貸リフォーム株式会社</v>
          </cell>
          <cell r="AG1690" t="str">
            <v>東京本社　技術本部　設計推進部</v>
          </cell>
          <cell r="AH1690" t="str">
            <v>102-8112</v>
          </cell>
          <cell r="AI1690" t="str">
            <v>東京都</v>
          </cell>
          <cell r="AJ1690" t="str">
            <v>千代田区飯田橋3丁目13番1号</v>
          </cell>
          <cell r="AK1690" t="str">
            <v>大和ハウス東京ビル７階</v>
          </cell>
          <cell r="AL1690" t="str">
            <v>03-5214-2740</v>
          </cell>
          <cell r="AM1690" t="str">
            <v>⑥</v>
          </cell>
          <cell r="AN1690" t="str">
            <v>斎藤　総一</v>
          </cell>
          <cell r="AO1690">
            <v>1</v>
          </cell>
          <cell r="AP1690">
            <v>0</v>
          </cell>
          <cell r="AS1690" t="str">
            <v>一括</v>
          </cell>
          <cell r="BA1690">
            <v>37</v>
          </cell>
          <cell r="BB1690" t="str">
            <v>○</v>
          </cell>
          <cell r="BC1690" t="str">
            <v>221011114010</v>
          </cell>
          <cell r="BD1690">
            <v>45245</v>
          </cell>
          <cell r="BE1690">
            <v>45254</v>
          </cell>
          <cell r="BF1690" t="str">
            <v/>
          </cell>
          <cell r="BG1690" t="str">
            <v>9:30</v>
          </cell>
          <cell r="BH1690" t="str">
            <v>17:00</v>
          </cell>
          <cell r="BI1690" t="str">
            <v>9:00</v>
          </cell>
          <cell r="BJ1690" t="str">
            <v>17:10</v>
          </cell>
          <cell r="BK1690" t="str">
            <v/>
          </cell>
          <cell r="BL1690" t="str">
            <v/>
          </cell>
        </row>
        <row r="1691">
          <cell r="A1691" t="str">
            <v>23-1011114-011</v>
          </cell>
          <cell r="B1691">
            <v>45209</v>
          </cell>
          <cell r="C1691">
            <v>45210</v>
          </cell>
          <cell r="F1691" t="str">
            <v>1011114</v>
          </cell>
          <cell r="G1691" t="str">
            <v>011</v>
          </cell>
          <cell r="H1691">
            <v>1</v>
          </cell>
          <cell r="I1691" t="str">
            <v>東京(青山)</v>
          </cell>
          <cell r="J1691" t="str">
            <v>日本ERI本社</v>
          </cell>
          <cell r="K1691" t="str">
            <v>大・小会議室</v>
          </cell>
          <cell r="L1691">
            <v>45244</v>
          </cell>
          <cell r="M1691">
            <v>45245</v>
          </cell>
          <cell r="O1691" t="str">
            <v>東京(青山)</v>
          </cell>
          <cell r="P1691" t="str">
            <v>一般</v>
          </cell>
          <cell r="Q1691">
            <v>1</v>
          </cell>
          <cell r="R1691" t="str">
            <v>サワラ</v>
          </cell>
          <cell r="S1691" t="str">
            <v>イクオ</v>
          </cell>
          <cell r="T1691" t="str">
            <v>サワラ　イクオ</v>
          </cell>
          <cell r="U1691" t="str">
            <v>佐原</v>
          </cell>
          <cell r="V1691" t="str">
            <v>郁夫</v>
          </cell>
          <cell r="W1691" t="str">
            <v>佐原　郁夫</v>
          </cell>
          <cell r="X1691">
            <v>21907</v>
          </cell>
          <cell r="Y1691">
            <v>63</v>
          </cell>
          <cell r="Z1691" t="str">
            <v>182-0036</v>
          </cell>
          <cell r="AA1691" t="str">
            <v>東京都</v>
          </cell>
          <cell r="AB1691" t="str">
            <v>調布市飛田給3丁目25-64</v>
          </cell>
          <cell r="AC1691" t="str">
            <v/>
          </cell>
          <cell r="AD1691" t="str">
            <v>070-1472-9573</v>
          </cell>
          <cell r="AE1691" t="str">
            <v>m00474753@daiwahouse-chintai-reform.jp</v>
          </cell>
          <cell r="AF1691" t="str">
            <v>大和ハウス賃貸リフォーム株式会社</v>
          </cell>
          <cell r="AG1691" t="str">
            <v>東京本社</v>
          </cell>
          <cell r="AH1691" t="str">
            <v>102-8112</v>
          </cell>
          <cell r="AI1691" t="str">
            <v>東京都</v>
          </cell>
          <cell r="AJ1691" t="str">
            <v>千代田区飯田橋3丁目13番1号</v>
          </cell>
          <cell r="AK1691" t="str">
            <v>大和ハウス東京ビル７階</v>
          </cell>
          <cell r="AL1691" t="str">
            <v>03-5214-2740</v>
          </cell>
          <cell r="AM1691" t="str">
            <v>⑥</v>
          </cell>
          <cell r="AN1691" t="str">
            <v>佐原　郁夫</v>
          </cell>
          <cell r="AO1691">
            <v>0</v>
          </cell>
          <cell r="AP1691">
            <v>1</v>
          </cell>
          <cell r="AS1691" t="str">
            <v>一括</v>
          </cell>
          <cell r="BA1691">
            <v>37</v>
          </cell>
          <cell r="BB1691" t="str">
            <v>○</v>
          </cell>
          <cell r="BC1691" t="str">
            <v>221011114011</v>
          </cell>
          <cell r="BD1691">
            <v>45245</v>
          </cell>
          <cell r="BE1691">
            <v>45254</v>
          </cell>
          <cell r="BF1691" t="str">
            <v/>
          </cell>
          <cell r="BG1691" t="str">
            <v>9:30</v>
          </cell>
          <cell r="BH1691" t="str">
            <v>17:00</v>
          </cell>
          <cell r="BI1691" t="str">
            <v>9:00</v>
          </cell>
          <cell r="BJ1691" t="str">
            <v>17:10</v>
          </cell>
          <cell r="BK1691" t="str">
            <v/>
          </cell>
          <cell r="BL1691" t="str">
            <v/>
          </cell>
        </row>
        <row r="1692">
          <cell r="A1692" t="str">
            <v>23-1011114-012</v>
          </cell>
          <cell r="B1692">
            <v>45209</v>
          </cell>
          <cell r="C1692">
            <v>45210</v>
          </cell>
          <cell r="F1692" t="str">
            <v>1011114</v>
          </cell>
          <cell r="G1692" t="str">
            <v>012</v>
          </cell>
          <cell r="H1692">
            <v>1</v>
          </cell>
          <cell r="I1692" t="str">
            <v>東京(青山)</v>
          </cell>
          <cell r="J1692" t="str">
            <v>日本ERI本社</v>
          </cell>
          <cell r="K1692" t="str">
            <v>大・小会議室</v>
          </cell>
          <cell r="L1692">
            <v>45244</v>
          </cell>
          <cell r="M1692">
            <v>45245</v>
          </cell>
          <cell r="O1692" t="str">
            <v>東京（青山）</v>
          </cell>
          <cell r="P1692" t="str">
            <v>一般</v>
          </cell>
          <cell r="Q1692">
            <v>1</v>
          </cell>
          <cell r="R1692" t="str">
            <v>スズキ</v>
          </cell>
          <cell r="S1692" t="str">
            <v>ノゾミ</v>
          </cell>
          <cell r="T1692" t="str">
            <v>スズキ　ノゾミ</v>
          </cell>
          <cell r="U1692" t="str">
            <v>鈴木</v>
          </cell>
          <cell r="V1692" t="str">
            <v>希子</v>
          </cell>
          <cell r="W1692" t="str">
            <v>鈴木　希子</v>
          </cell>
          <cell r="X1692">
            <v>27643</v>
          </cell>
          <cell r="Y1692">
            <v>48</v>
          </cell>
          <cell r="Z1692" t="str">
            <v>216-0004</v>
          </cell>
          <cell r="AA1692" t="str">
            <v>神奈川県</v>
          </cell>
          <cell r="AB1692" t="str">
            <v>川崎市宮前区鷺沼1-19-8</v>
          </cell>
          <cell r="AC1692" t="str">
            <v>鷺沼ＭＯプラザ303</v>
          </cell>
          <cell r="AD1692" t="str">
            <v>090-4831-8746</v>
          </cell>
          <cell r="AE1692" t="str">
            <v>suzuki.n@great-m.co.jp</v>
          </cell>
          <cell r="AF1692" t="str">
            <v>株式会社グレート</v>
          </cell>
          <cell r="AG1692" t="str">
            <v>東京支店</v>
          </cell>
          <cell r="AH1692" t="str">
            <v>108-0075</v>
          </cell>
          <cell r="AI1692" t="str">
            <v>東京都</v>
          </cell>
          <cell r="AJ1692" t="str">
            <v>港区港南1-6-31</v>
          </cell>
          <cell r="AK1692" t="str">
            <v>品川東急ビル10階</v>
          </cell>
          <cell r="AL1692" t="str">
            <v>03-6432-0910</v>
          </cell>
          <cell r="AM1692" t="str">
            <v>②</v>
          </cell>
          <cell r="AN1692" t="str">
            <v>鈴木　希子</v>
          </cell>
          <cell r="AO1692">
            <v>1</v>
          </cell>
          <cell r="AP1692">
            <v>0</v>
          </cell>
          <cell r="AS1692" t="str">
            <v>三菱</v>
          </cell>
          <cell r="AT1692">
            <v>45216</v>
          </cell>
          <cell r="AV1692">
            <v>45216</v>
          </cell>
          <cell r="AW1692" t="str">
            <v>株式会社グレート</v>
          </cell>
          <cell r="AX1692" t="str">
            <v>御中</v>
          </cell>
          <cell r="AY1692">
            <v>45216</v>
          </cell>
          <cell r="BA1692">
            <v>40</v>
          </cell>
          <cell r="BB1692" t="str">
            <v>○</v>
          </cell>
          <cell r="BC1692" t="str">
            <v>221011114012</v>
          </cell>
          <cell r="BD1692">
            <v>45245</v>
          </cell>
          <cell r="BE1692">
            <v>45254</v>
          </cell>
          <cell r="BF1692" t="str">
            <v/>
          </cell>
          <cell r="BG1692" t="str">
            <v>9:30</v>
          </cell>
          <cell r="BH1692" t="str">
            <v>17:00</v>
          </cell>
          <cell r="BI1692" t="str">
            <v>9:00</v>
          </cell>
          <cell r="BJ1692" t="str">
            <v>17:10</v>
          </cell>
          <cell r="BK1692" t="str">
            <v/>
          </cell>
          <cell r="BL1692" t="str">
            <v/>
          </cell>
        </row>
        <row r="1693">
          <cell r="A1693" t="str">
            <v>23-1011114-013</v>
          </cell>
          <cell r="B1693">
            <v>45209</v>
          </cell>
          <cell r="C1693">
            <v>45210</v>
          </cell>
          <cell r="F1693" t="str">
            <v>1011114</v>
          </cell>
          <cell r="G1693" t="str">
            <v>013</v>
          </cell>
          <cell r="H1693">
            <v>1</v>
          </cell>
          <cell r="I1693" t="str">
            <v>東京(青山)</v>
          </cell>
          <cell r="J1693" t="str">
            <v>日本ERI本社</v>
          </cell>
          <cell r="K1693" t="str">
            <v>大・小会議室</v>
          </cell>
          <cell r="L1693">
            <v>45244</v>
          </cell>
          <cell r="M1693">
            <v>45245</v>
          </cell>
          <cell r="O1693" t="str">
            <v>東京(青山)</v>
          </cell>
          <cell r="P1693" t="str">
            <v>一般</v>
          </cell>
          <cell r="Q1693">
            <v>1</v>
          </cell>
          <cell r="R1693" t="str">
            <v>マエダ</v>
          </cell>
          <cell r="S1693" t="str">
            <v>タクヤ</v>
          </cell>
          <cell r="T1693" t="str">
            <v>マエダ　タクヤ</v>
          </cell>
          <cell r="U1693" t="str">
            <v>前田</v>
          </cell>
          <cell r="V1693" t="str">
            <v>拓哉</v>
          </cell>
          <cell r="W1693" t="str">
            <v>前田　拓哉</v>
          </cell>
          <cell r="X1693">
            <v>25781</v>
          </cell>
          <cell r="Y1693">
            <v>53</v>
          </cell>
          <cell r="Z1693" t="str">
            <v>133-0061</v>
          </cell>
          <cell r="AA1693" t="str">
            <v>東京都</v>
          </cell>
          <cell r="AB1693" t="str">
            <v>江戸川区篠崎町2丁目49番13号</v>
          </cell>
          <cell r="AC1693" t="str">
            <v>シルフィード302号室</v>
          </cell>
          <cell r="AD1693" t="str">
            <v>090-2532-6400</v>
          </cell>
          <cell r="AE1693" t="str">
            <v>takuyaxvma185762@yahoo.co.jp</v>
          </cell>
          <cell r="AF1693" t="str">
            <v>大和ハウス賃貸リフォーム株式会社</v>
          </cell>
          <cell r="AG1693" t="str">
            <v>東京本社</v>
          </cell>
          <cell r="AH1693" t="str">
            <v>102-8112</v>
          </cell>
          <cell r="AI1693" t="str">
            <v>東京都</v>
          </cell>
          <cell r="AJ1693" t="str">
            <v>千代田区飯田橋３丁目１３番１号</v>
          </cell>
          <cell r="AK1693" t="str">
            <v>大和ハウス東京ビル７階</v>
          </cell>
          <cell r="AL1693" t="str">
            <v>03-5214-2740</v>
          </cell>
          <cell r="AM1693" t="str">
            <v>⑥</v>
          </cell>
          <cell r="AN1693" t="str">
            <v>前田　拓哉</v>
          </cell>
          <cell r="AO1693">
            <v>0</v>
          </cell>
          <cell r="AP1693">
            <v>1</v>
          </cell>
          <cell r="AS1693" t="str">
            <v>一括</v>
          </cell>
          <cell r="BA1693">
            <v>40</v>
          </cell>
          <cell r="BB1693" t="str">
            <v>○</v>
          </cell>
          <cell r="BC1693" t="str">
            <v>221011114013</v>
          </cell>
          <cell r="BD1693">
            <v>45245</v>
          </cell>
          <cell r="BE1693">
            <v>45254</v>
          </cell>
          <cell r="BF1693" t="str">
            <v/>
          </cell>
          <cell r="BG1693" t="str">
            <v>9:30</v>
          </cell>
          <cell r="BH1693" t="str">
            <v>17:00</v>
          </cell>
          <cell r="BI1693" t="str">
            <v>9:00</v>
          </cell>
          <cell r="BJ1693" t="str">
            <v>17:10</v>
          </cell>
          <cell r="BK1693" t="str">
            <v/>
          </cell>
          <cell r="BL1693" t="str">
            <v/>
          </cell>
        </row>
        <row r="1694">
          <cell r="A1694" t="str">
            <v>23-1011114-014</v>
          </cell>
          <cell r="B1694">
            <v>45211</v>
          </cell>
          <cell r="C1694">
            <v>45211</v>
          </cell>
          <cell r="F1694" t="str">
            <v>1011114</v>
          </cell>
          <cell r="G1694" t="str">
            <v>014</v>
          </cell>
          <cell r="H1694">
            <v>1</v>
          </cell>
          <cell r="I1694" t="str">
            <v>東京(青山)</v>
          </cell>
          <cell r="J1694" t="str">
            <v>日本ERI本社</v>
          </cell>
          <cell r="K1694" t="str">
            <v>大・小会議室</v>
          </cell>
          <cell r="L1694">
            <v>45244</v>
          </cell>
          <cell r="M1694">
            <v>45245</v>
          </cell>
          <cell r="O1694" t="str">
            <v>東京(青山)</v>
          </cell>
          <cell r="P1694" t="str">
            <v>一般</v>
          </cell>
          <cell r="Q1694">
            <v>1</v>
          </cell>
          <cell r="R1694" t="str">
            <v>サカイ</v>
          </cell>
          <cell r="S1694" t="str">
            <v>ヒサオ</v>
          </cell>
          <cell r="T1694" t="str">
            <v>サカイ　ヒサオ</v>
          </cell>
          <cell r="U1694" t="str">
            <v>酒井</v>
          </cell>
          <cell r="V1694" t="str">
            <v>久夫</v>
          </cell>
          <cell r="W1694" t="str">
            <v>酒井　久夫</v>
          </cell>
          <cell r="X1694">
            <v>16605</v>
          </cell>
          <cell r="Y1694">
            <v>78</v>
          </cell>
          <cell r="Z1694" t="str">
            <v>145-0075</v>
          </cell>
          <cell r="AA1694" t="str">
            <v>東京都</v>
          </cell>
          <cell r="AB1694" t="str">
            <v>大田区西嶺町10-16</v>
          </cell>
          <cell r="AC1694" t="str">
            <v/>
          </cell>
          <cell r="AD1694" t="str">
            <v>090-3134-0257</v>
          </cell>
          <cell r="AE1694" t="str">
            <v>sakaikk-suenaga@leaf.ocn.ne.jp</v>
          </cell>
          <cell r="AF1694" t="str">
            <v xml:space="preserve"> 酒井建設工業株式会社</v>
          </cell>
          <cell r="AH1694" t="str">
            <v>145-0066</v>
          </cell>
          <cell r="AI1694" t="str">
            <v>東京都</v>
          </cell>
          <cell r="AJ1694" t="str">
            <v>大田区南雪谷一丁目6番6号</v>
          </cell>
          <cell r="AK1694" t="str">
            <v/>
          </cell>
          <cell r="AL1694" t="str">
            <v>03-3727-7771</v>
          </cell>
          <cell r="AM1694" t="str">
            <v>⑥</v>
          </cell>
          <cell r="AN1694" t="str">
            <v>酒井　久夫</v>
          </cell>
          <cell r="AO1694">
            <v>0</v>
          </cell>
          <cell r="AP1694">
            <v>0</v>
          </cell>
          <cell r="AS1694" t="str">
            <v>三菱</v>
          </cell>
          <cell r="AT1694">
            <v>45215</v>
          </cell>
          <cell r="BA1694">
            <v>38</v>
          </cell>
          <cell r="BB1694" t="str">
            <v>○</v>
          </cell>
          <cell r="BC1694" t="str">
            <v>221011114014</v>
          </cell>
          <cell r="BD1694">
            <v>45245</v>
          </cell>
          <cell r="BE1694">
            <v>45254</v>
          </cell>
          <cell r="BF1694" t="str">
            <v/>
          </cell>
          <cell r="BG1694" t="str">
            <v>9:30</v>
          </cell>
          <cell r="BH1694" t="str">
            <v>17:00</v>
          </cell>
          <cell r="BI1694" t="str">
            <v>9:00</v>
          </cell>
          <cell r="BJ1694" t="str">
            <v>17:10</v>
          </cell>
          <cell r="BK1694" t="str">
            <v/>
          </cell>
          <cell r="BL1694" t="str">
            <v/>
          </cell>
        </row>
        <row r="1695">
          <cell r="A1695" t="str">
            <v>23-1011114-015</v>
          </cell>
          <cell r="B1695">
            <v>45211</v>
          </cell>
          <cell r="C1695">
            <v>45212</v>
          </cell>
          <cell r="F1695" t="str">
            <v>1011114</v>
          </cell>
          <cell r="G1695" t="str">
            <v>015</v>
          </cell>
          <cell r="H1695">
            <v>1</v>
          </cell>
          <cell r="I1695" t="str">
            <v>東京(青山)</v>
          </cell>
          <cell r="J1695" t="str">
            <v>日本ERI本社</v>
          </cell>
          <cell r="K1695" t="str">
            <v>大・小会議室</v>
          </cell>
          <cell r="L1695">
            <v>45244</v>
          </cell>
          <cell r="M1695">
            <v>45245</v>
          </cell>
          <cell r="O1695" t="str">
            <v>東京(青山)</v>
          </cell>
          <cell r="P1695" t="str">
            <v>一般</v>
          </cell>
          <cell r="Q1695">
            <v>1</v>
          </cell>
          <cell r="R1695" t="str">
            <v>ヨシダ</v>
          </cell>
          <cell r="S1695" t="str">
            <v>タカシ</v>
          </cell>
          <cell r="T1695" t="str">
            <v>ヨシダ　タカシ</v>
          </cell>
          <cell r="U1695" t="str">
            <v>吉田</v>
          </cell>
          <cell r="V1695" t="str">
            <v>孝</v>
          </cell>
          <cell r="W1695" t="str">
            <v>吉田　孝</v>
          </cell>
          <cell r="X1695">
            <v>26099</v>
          </cell>
          <cell r="Y1695">
            <v>53</v>
          </cell>
          <cell r="Z1695" t="str">
            <v>343-0828</v>
          </cell>
          <cell r="AA1695" t="str">
            <v>埼玉県</v>
          </cell>
          <cell r="AB1695" t="str">
            <v>越谷市レイクタウン8-13-2</v>
          </cell>
          <cell r="AD1695" t="str">
            <v>070-7829-8857</v>
          </cell>
          <cell r="AE1695" t="str">
            <v>m00474758@daiwahouse-chintai-reform.jp</v>
          </cell>
          <cell r="AF1695" t="str">
            <v>大和ハウス賃貸リフォーム株式会社</v>
          </cell>
          <cell r="AG1695" t="str">
            <v>埼玉営業所</v>
          </cell>
          <cell r="AH1695" t="str">
            <v>330-0081</v>
          </cell>
          <cell r="AI1695" t="str">
            <v>埼玉県</v>
          </cell>
          <cell r="AJ1695" t="str">
            <v>さいたま市中央区新都心11番地1</v>
          </cell>
          <cell r="AK1695" t="str">
            <v>JRさいたま新都心ビル15階</v>
          </cell>
          <cell r="AL1695" t="str">
            <v>048-840-2335</v>
          </cell>
          <cell r="AM1695" t="str">
            <v>⑥</v>
          </cell>
          <cell r="AN1695" t="str">
            <v>吉田　孝</v>
          </cell>
          <cell r="AO1695">
            <v>1</v>
          </cell>
          <cell r="AP1695">
            <v>1</v>
          </cell>
          <cell r="AS1695" t="str">
            <v>一括</v>
          </cell>
          <cell r="BA1695">
            <v>38</v>
          </cell>
          <cell r="BB1695" t="str">
            <v>○</v>
          </cell>
          <cell r="BC1695" t="str">
            <v>221011114015</v>
          </cell>
          <cell r="BD1695">
            <v>45245</v>
          </cell>
          <cell r="BE1695">
            <v>45254</v>
          </cell>
          <cell r="BF1695" t="str">
            <v/>
          </cell>
          <cell r="BG1695" t="str">
            <v>9:30</v>
          </cell>
          <cell r="BH1695" t="str">
            <v>17:00</v>
          </cell>
          <cell r="BI1695" t="str">
            <v>9:00</v>
          </cell>
          <cell r="BJ1695" t="str">
            <v>17:10</v>
          </cell>
          <cell r="BK1695" t="str">
            <v/>
          </cell>
          <cell r="BL1695" t="str">
            <v/>
          </cell>
        </row>
        <row r="1696">
          <cell r="A1696" t="str">
            <v>23-1011114-016</v>
          </cell>
          <cell r="B1696">
            <v>45211</v>
          </cell>
          <cell r="C1696">
            <v>45212</v>
          </cell>
          <cell r="F1696" t="str">
            <v>1011114</v>
          </cell>
          <cell r="G1696" t="str">
            <v>016</v>
          </cell>
          <cell r="H1696">
            <v>1</v>
          </cell>
          <cell r="I1696" t="str">
            <v>東京(青山)</v>
          </cell>
          <cell r="J1696" t="str">
            <v>日本ERI本社</v>
          </cell>
          <cell r="K1696" t="str">
            <v>大・小会議室</v>
          </cell>
          <cell r="L1696">
            <v>45244</v>
          </cell>
          <cell r="M1696">
            <v>45245</v>
          </cell>
          <cell r="O1696" t="str">
            <v>東京（青山）</v>
          </cell>
          <cell r="P1696" t="str">
            <v>一般</v>
          </cell>
          <cell r="Q1696">
            <v>1</v>
          </cell>
          <cell r="R1696" t="str">
            <v>ホサカ</v>
          </cell>
          <cell r="S1696" t="str">
            <v>カズユキ</v>
          </cell>
          <cell r="T1696" t="str">
            <v>ホサカ　カズユキ</v>
          </cell>
          <cell r="U1696" t="str">
            <v>保坂</v>
          </cell>
          <cell r="V1696" t="str">
            <v>和之</v>
          </cell>
          <cell r="W1696" t="str">
            <v>保坂　和之</v>
          </cell>
          <cell r="X1696">
            <v>24616</v>
          </cell>
          <cell r="Y1696">
            <v>56</v>
          </cell>
          <cell r="Z1696" t="str">
            <v>335-0015</v>
          </cell>
          <cell r="AA1696" t="str">
            <v>埼玉県</v>
          </cell>
          <cell r="AB1696" t="str">
            <v>戸田市川岸2丁目2番地1</v>
          </cell>
          <cell r="AC1696" t="str">
            <v>ビィオルド戸田公園103号室</v>
          </cell>
          <cell r="AD1696" t="str">
            <v>070-7829-8855</v>
          </cell>
          <cell r="AE1696" t="str">
            <v>m00474760@daiwahouse-chintai-reform.jp</v>
          </cell>
          <cell r="AF1696" t="str">
            <v>大和ハウス賃貸リフォーム株式会社</v>
          </cell>
          <cell r="AG1696" t="str">
            <v>関東支店 埼玉営業所</v>
          </cell>
          <cell r="AH1696" t="str">
            <v>330-0081</v>
          </cell>
          <cell r="AI1696" t="str">
            <v>埼玉県</v>
          </cell>
          <cell r="AJ1696" t="str">
            <v>さいたま市中央区新都心11番地1</v>
          </cell>
          <cell r="AK1696" t="str">
            <v>JRさいたま新都心ビル15階</v>
          </cell>
          <cell r="AL1696" t="str">
            <v>048-840-2335</v>
          </cell>
          <cell r="AM1696" t="str">
            <v>⑥</v>
          </cell>
          <cell r="AN1696" t="str">
            <v>保坂　和之</v>
          </cell>
          <cell r="AO1696">
            <v>1</v>
          </cell>
          <cell r="AP1696">
            <v>1</v>
          </cell>
          <cell r="AS1696" t="str">
            <v>一括</v>
          </cell>
          <cell r="BA1696">
            <v>37</v>
          </cell>
          <cell r="BB1696" t="str">
            <v>○</v>
          </cell>
          <cell r="BC1696" t="str">
            <v>221011114016</v>
          </cell>
          <cell r="BD1696">
            <v>45245</v>
          </cell>
          <cell r="BE1696">
            <v>45254</v>
          </cell>
          <cell r="BF1696" t="str">
            <v/>
          </cell>
          <cell r="BG1696" t="str">
            <v>9:30</v>
          </cell>
          <cell r="BH1696" t="str">
            <v>17:00</v>
          </cell>
          <cell r="BI1696" t="str">
            <v>9:00</v>
          </cell>
          <cell r="BJ1696" t="str">
            <v>17:10</v>
          </cell>
          <cell r="BK1696" t="str">
            <v/>
          </cell>
          <cell r="BL1696" t="str">
            <v/>
          </cell>
        </row>
        <row r="1697">
          <cell r="A1697" t="str">
            <v>23-1011114-017</v>
          </cell>
          <cell r="B1697">
            <v>45216</v>
          </cell>
          <cell r="C1697">
            <v>45216</v>
          </cell>
          <cell r="F1697" t="str">
            <v>1011114</v>
          </cell>
          <cell r="G1697" t="str">
            <v>017</v>
          </cell>
          <cell r="H1697">
            <v>1</v>
          </cell>
          <cell r="I1697" t="str">
            <v>東京(青山)</v>
          </cell>
          <cell r="J1697" t="str">
            <v>日本ERI本社</v>
          </cell>
          <cell r="K1697" t="str">
            <v>大・小会議室</v>
          </cell>
          <cell r="L1697">
            <v>45244</v>
          </cell>
          <cell r="M1697">
            <v>45245</v>
          </cell>
          <cell r="O1697" t="str">
            <v>東京(青山)</v>
          </cell>
          <cell r="P1697" t="str">
            <v>一般</v>
          </cell>
          <cell r="Q1697">
            <v>1</v>
          </cell>
          <cell r="R1697" t="str">
            <v>ナカノ</v>
          </cell>
          <cell r="S1697" t="str">
            <v>ミホ</v>
          </cell>
          <cell r="T1697" t="str">
            <v>ナカノ　ミホ</v>
          </cell>
          <cell r="U1697" t="str">
            <v>中野</v>
          </cell>
          <cell r="V1697" t="str">
            <v>美帆</v>
          </cell>
          <cell r="W1697" t="str">
            <v>中野　美帆</v>
          </cell>
          <cell r="X1697">
            <v>30535</v>
          </cell>
          <cell r="Y1697">
            <v>40</v>
          </cell>
          <cell r="Z1697" t="str">
            <v>233-0006</v>
          </cell>
          <cell r="AA1697" t="str">
            <v>神奈川県</v>
          </cell>
          <cell r="AB1697" t="str">
            <v>横浜市港南区芹が谷4-32-26</v>
          </cell>
          <cell r="AC1697" t="str">
            <v/>
          </cell>
          <cell r="AD1697" t="str">
            <v>090-1699-3969</v>
          </cell>
          <cell r="AE1697" t="str">
            <v>mi.nakano@gakken.co.jp</v>
          </cell>
          <cell r="AF1697" t="str">
            <v>株式会社Gakken</v>
          </cell>
          <cell r="AG1697" t="str">
            <v>幼児教育事業部</v>
          </cell>
          <cell r="AH1697" t="str">
            <v>141-8416</v>
          </cell>
          <cell r="AI1697" t="str">
            <v>東京都</v>
          </cell>
          <cell r="AJ1697" t="str">
            <v>品川区西五反田2-11-8</v>
          </cell>
          <cell r="AK1697" t="str">
            <v>学研ビル16階</v>
          </cell>
          <cell r="AL1697" t="str">
            <v>03-6431-1182</v>
          </cell>
          <cell r="AM1697" t="str">
            <v>②</v>
          </cell>
          <cell r="AN1697" t="str">
            <v>中野 美帆</v>
          </cell>
          <cell r="AO1697">
            <v>0</v>
          </cell>
          <cell r="AP1697">
            <v>1</v>
          </cell>
          <cell r="AS1697" t="str">
            <v>三菱</v>
          </cell>
          <cell r="AT1697">
            <v>45237</v>
          </cell>
          <cell r="AV1697">
            <v>45237</v>
          </cell>
          <cell r="AW1697" t="str">
            <v>株式会社Gakken</v>
          </cell>
          <cell r="AX1697" t="str">
            <v>御中</v>
          </cell>
          <cell r="AY1697">
            <v>45250</v>
          </cell>
          <cell r="BA1697">
            <v>40</v>
          </cell>
          <cell r="BB1697" t="str">
            <v>○</v>
          </cell>
          <cell r="BC1697" t="str">
            <v>221011114017</v>
          </cell>
          <cell r="BD1697">
            <v>45245</v>
          </cell>
          <cell r="BE1697">
            <v>45254</v>
          </cell>
          <cell r="BF1697" t="str">
            <v/>
          </cell>
          <cell r="BG1697" t="str">
            <v>9:30</v>
          </cell>
          <cell r="BH1697" t="str">
            <v>17:00</v>
          </cell>
          <cell r="BI1697" t="str">
            <v>9:00</v>
          </cell>
          <cell r="BJ1697" t="str">
            <v>17:10</v>
          </cell>
          <cell r="BK1697" t="str">
            <v/>
          </cell>
          <cell r="BL1697" t="str">
            <v/>
          </cell>
        </row>
        <row r="1698">
          <cell r="A1698" t="str">
            <v>23-1011114-018</v>
          </cell>
          <cell r="B1698">
            <v>45217</v>
          </cell>
          <cell r="C1698">
            <v>45217</v>
          </cell>
          <cell r="F1698" t="str">
            <v>1011114</v>
          </cell>
          <cell r="G1698" t="str">
            <v>018</v>
          </cell>
          <cell r="H1698">
            <v>1</v>
          </cell>
          <cell r="I1698" t="str">
            <v>東京(青山)</v>
          </cell>
          <cell r="J1698" t="str">
            <v>日本ERI本社</v>
          </cell>
          <cell r="K1698" t="str">
            <v>大・小会議室</v>
          </cell>
          <cell r="L1698">
            <v>45244</v>
          </cell>
          <cell r="M1698">
            <v>45245</v>
          </cell>
          <cell r="O1698" t="str">
            <v>東京(青山)</v>
          </cell>
          <cell r="P1698" t="str">
            <v>一般</v>
          </cell>
          <cell r="Q1698">
            <v>1</v>
          </cell>
          <cell r="R1698" t="str">
            <v>フルカワ</v>
          </cell>
          <cell r="S1698" t="str">
            <v>タケシ</v>
          </cell>
          <cell r="T1698" t="str">
            <v>フルカワ　タケシ</v>
          </cell>
          <cell r="U1698" t="str">
            <v>古川</v>
          </cell>
          <cell r="V1698" t="str">
            <v>武</v>
          </cell>
          <cell r="W1698" t="str">
            <v>古川　武</v>
          </cell>
          <cell r="X1698">
            <v>27413</v>
          </cell>
          <cell r="Y1698">
            <v>48</v>
          </cell>
          <cell r="Z1698" t="str">
            <v>206-0811</v>
          </cell>
          <cell r="AA1698" t="str">
            <v>東京都</v>
          </cell>
          <cell r="AB1698" t="str">
            <v>稲城市押立945-6</v>
          </cell>
          <cell r="AC1698" t="str">
            <v/>
          </cell>
          <cell r="AD1698" t="str">
            <v>050-5369-2380</v>
          </cell>
          <cell r="AE1698" t="str">
            <v xml:space="preserve">	t-furukawa@itc-uc.co.jp</v>
          </cell>
          <cell r="AF1698" t="str">
            <v>伊藤忠アーバンコミュニティ株式会社</v>
          </cell>
          <cell r="AG1698" t="str">
            <v>エンジニアリンググループ</v>
          </cell>
          <cell r="AH1698" t="str">
            <v>103-0011</v>
          </cell>
          <cell r="AI1698" t="str">
            <v>東京都</v>
          </cell>
          <cell r="AJ1698" t="str">
            <v>中央区日本橋大伝馬町1-4</v>
          </cell>
          <cell r="AK1698" t="str">
            <v>野村不動産日本橋大伝馬町ビル</v>
          </cell>
          <cell r="AL1698" t="str">
            <v>03-3662-5231</v>
          </cell>
          <cell r="AM1698" t="str">
            <v>⑥</v>
          </cell>
          <cell r="AN1698" t="str">
            <v>古川　武</v>
          </cell>
          <cell r="AO1698">
            <v>0</v>
          </cell>
          <cell r="AP1698">
            <v>1</v>
          </cell>
          <cell r="AS1698" t="str">
            <v>一括</v>
          </cell>
          <cell r="BA1698">
            <v>39</v>
          </cell>
          <cell r="BB1698" t="str">
            <v>○</v>
          </cell>
          <cell r="BC1698" t="str">
            <v>221011114018</v>
          </cell>
          <cell r="BD1698">
            <v>45245</v>
          </cell>
          <cell r="BE1698">
            <v>45254</v>
          </cell>
          <cell r="BF1698" t="str">
            <v/>
          </cell>
          <cell r="BG1698" t="str">
            <v>9:30</v>
          </cell>
          <cell r="BH1698" t="str">
            <v>17:00</v>
          </cell>
          <cell r="BI1698" t="str">
            <v>9:00</v>
          </cell>
          <cell r="BJ1698" t="str">
            <v>17:10</v>
          </cell>
          <cell r="BK1698" t="str">
            <v/>
          </cell>
          <cell r="BL1698" t="str">
            <v/>
          </cell>
        </row>
        <row r="1699">
          <cell r="A1699" t="str">
            <v>23-1011114-019</v>
          </cell>
          <cell r="B1699">
            <v>45211</v>
          </cell>
          <cell r="C1699">
            <v>45222</v>
          </cell>
          <cell r="F1699" t="str">
            <v>1011114</v>
          </cell>
          <cell r="G1699" t="str">
            <v>019</v>
          </cell>
          <cell r="H1699">
            <v>1</v>
          </cell>
          <cell r="I1699" t="str">
            <v>東京(青山)</v>
          </cell>
          <cell r="J1699" t="str">
            <v>日本ERI本社</v>
          </cell>
          <cell r="K1699" t="str">
            <v>大・小会議室</v>
          </cell>
          <cell r="L1699">
            <v>45244</v>
          </cell>
          <cell r="M1699">
            <v>45245</v>
          </cell>
          <cell r="O1699" t="str">
            <v>東京(青山)</v>
          </cell>
          <cell r="P1699" t="str">
            <v>一般</v>
          </cell>
          <cell r="Q1699">
            <v>1</v>
          </cell>
          <cell r="R1699" t="str">
            <v>ナカネ</v>
          </cell>
          <cell r="S1699" t="str">
            <v>ユウジ</v>
          </cell>
          <cell r="T1699" t="str">
            <v>ナカネ　ユウジ</v>
          </cell>
          <cell r="U1699" t="str">
            <v>中根</v>
          </cell>
          <cell r="V1699" t="str">
            <v>裕司</v>
          </cell>
          <cell r="W1699" t="str">
            <v>中根　裕司</v>
          </cell>
          <cell r="X1699">
            <v>29063</v>
          </cell>
          <cell r="Y1699">
            <v>45</v>
          </cell>
          <cell r="Z1699" t="str">
            <v>334-0002</v>
          </cell>
          <cell r="AA1699" t="str">
            <v>埼玉県</v>
          </cell>
          <cell r="AB1699" t="str">
            <v>川口市鳩ヶ谷本町1-1-11</v>
          </cell>
          <cell r="AC1699" t="str">
            <v>ルピアコート鳩谷本町1306</v>
          </cell>
          <cell r="AD1699" t="str">
            <v>090-8725-9043</v>
          </cell>
          <cell r="AE1699" t="str">
            <v>yn8310.l@gmail.com</v>
          </cell>
          <cell r="AF1699" t="str">
            <v>株式会社ウッドウェル</v>
          </cell>
          <cell r="AH1699" t="str">
            <v>340-0036</v>
          </cell>
          <cell r="AI1699" t="str">
            <v>埼玉県</v>
          </cell>
          <cell r="AJ1699" t="str">
            <v>草加市苗塚町302-21</v>
          </cell>
          <cell r="AL1699" t="str">
            <v>048-951-4421</v>
          </cell>
          <cell r="AM1699" t="str">
            <v>⑥</v>
          </cell>
          <cell r="AN1699" t="str">
            <v>中根　裕司</v>
          </cell>
          <cell r="AO1699">
            <v>1</v>
          </cell>
          <cell r="AP1699">
            <v>1</v>
          </cell>
          <cell r="AS1699" t="str">
            <v>三菱</v>
          </cell>
          <cell r="AT1699">
            <v>45224</v>
          </cell>
          <cell r="BA1699">
            <v>38</v>
          </cell>
          <cell r="BB1699" t="str">
            <v>○</v>
          </cell>
          <cell r="BC1699" t="str">
            <v>221011114019</v>
          </cell>
          <cell r="BD1699">
            <v>45245</v>
          </cell>
          <cell r="BE1699">
            <v>45254</v>
          </cell>
          <cell r="BF1699" t="str">
            <v/>
          </cell>
          <cell r="BG1699" t="str">
            <v>9:30</v>
          </cell>
          <cell r="BH1699" t="str">
            <v>17:00</v>
          </cell>
          <cell r="BI1699" t="str">
            <v>9:00</v>
          </cell>
          <cell r="BJ1699" t="str">
            <v>17:10</v>
          </cell>
          <cell r="BK1699" t="str">
            <v/>
          </cell>
          <cell r="BL1699" t="str">
            <v/>
          </cell>
        </row>
        <row r="1700">
          <cell r="A1700" t="str">
            <v>23-1011114-020</v>
          </cell>
          <cell r="B1700">
            <v>45216</v>
          </cell>
          <cell r="C1700">
            <v>45222</v>
          </cell>
          <cell r="F1700" t="str">
            <v>1011114</v>
          </cell>
          <cell r="G1700" t="str">
            <v>020</v>
          </cell>
          <cell r="H1700">
            <v>1</v>
          </cell>
          <cell r="I1700" t="str">
            <v>東京(青山)</v>
          </cell>
          <cell r="J1700" t="str">
            <v>日本ERI本社</v>
          </cell>
          <cell r="K1700" t="str">
            <v>大・小会議室</v>
          </cell>
          <cell r="L1700">
            <v>45244</v>
          </cell>
          <cell r="M1700">
            <v>45245</v>
          </cell>
          <cell r="O1700" t="str">
            <v>東京(青山)</v>
          </cell>
          <cell r="P1700" t="str">
            <v>一般</v>
          </cell>
          <cell r="Q1700">
            <v>1</v>
          </cell>
          <cell r="R1700" t="str">
            <v>スガワ</v>
          </cell>
          <cell r="S1700" t="str">
            <v>サトコ</v>
          </cell>
          <cell r="T1700" t="str">
            <v>スガワ　サトコ</v>
          </cell>
          <cell r="U1700" t="str">
            <v>須川</v>
          </cell>
          <cell r="V1700" t="str">
            <v>智子</v>
          </cell>
          <cell r="W1700" t="str">
            <v>須川　智子</v>
          </cell>
          <cell r="X1700">
            <v>25065</v>
          </cell>
          <cell r="Y1700">
            <v>55</v>
          </cell>
          <cell r="Z1700" t="str">
            <v>111-0036</v>
          </cell>
          <cell r="AA1700" t="str">
            <v>東京都</v>
          </cell>
          <cell r="AB1700" t="str">
            <v>台東区松が谷1-2-4</v>
          </cell>
          <cell r="AC1700" t="str">
            <v>アスコットパーク上野松が谷501</v>
          </cell>
          <cell r="AD1700" t="str">
            <v>050-5369-1820</v>
          </cell>
          <cell r="AE1700" t="str">
            <v>ss-iuc@docomo.ne.jp</v>
          </cell>
          <cell r="AF1700" t="str">
            <v>伊藤忠アーバンコミュニティ株式会社</v>
          </cell>
          <cell r="AG1700" t="str">
            <v>エンジニアリンググループ</v>
          </cell>
          <cell r="AH1700" t="str">
            <v>103-0011</v>
          </cell>
          <cell r="AI1700" t="str">
            <v>東京都</v>
          </cell>
          <cell r="AJ1700" t="str">
            <v>中央区日本橋大伝馬町1-4</v>
          </cell>
          <cell r="AK1700" t="str">
            <v>野村不動産日本橋大伝馬町ビル</v>
          </cell>
          <cell r="AL1700" t="str">
            <v>03-3662-5201</v>
          </cell>
          <cell r="AM1700" t="str">
            <v>⑥</v>
          </cell>
          <cell r="AN1700" t="str">
            <v>須川　智子</v>
          </cell>
          <cell r="AO1700">
            <v>0</v>
          </cell>
          <cell r="AP1700">
            <v>1</v>
          </cell>
          <cell r="AS1700" t="str">
            <v>一括</v>
          </cell>
          <cell r="BA1700">
            <v>37</v>
          </cell>
          <cell r="BB1700" t="str">
            <v>○</v>
          </cell>
          <cell r="BC1700" t="str">
            <v>221011114020</v>
          </cell>
          <cell r="BD1700">
            <v>45245</v>
          </cell>
          <cell r="BE1700">
            <v>45254</v>
          </cell>
          <cell r="BF1700" t="str">
            <v/>
          </cell>
          <cell r="BG1700" t="str">
            <v>9:30</v>
          </cell>
          <cell r="BH1700" t="str">
            <v>17:00</v>
          </cell>
          <cell r="BI1700" t="str">
            <v>9:00</v>
          </cell>
          <cell r="BJ1700" t="str">
            <v>17:10</v>
          </cell>
          <cell r="BK1700" t="str">
            <v/>
          </cell>
          <cell r="BL1700" t="str">
            <v/>
          </cell>
        </row>
        <row r="1701">
          <cell r="A1701" t="str">
            <v>23-1011114-021</v>
          </cell>
          <cell r="B1701">
            <v>45222</v>
          </cell>
          <cell r="C1701">
            <v>45222</v>
          </cell>
          <cell r="F1701" t="str">
            <v>1011114</v>
          </cell>
          <cell r="G1701" t="str">
            <v>021</v>
          </cell>
          <cell r="H1701">
            <v>1</v>
          </cell>
          <cell r="I1701" t="str">
            <v>東京(青山)</v>
          </cell>
          <cell r="J1701" t="str">
            <v>日本ERI本社</v>
          </cell>
          <cell r="K1701" t="str">
            <v>大・小会議室</v>
          </cell>
          <cell r="L1701">
            <v>45244</v>
          </cell>
          <cell r="M1701">
            <v>45245</v>
          </cell>
          <cell r="O1701" t="str">
            <v>東京(青山)</v>
          </cell>
          <cell r="P1701" t="str">
            <v>一般</v>
          </cell>
          <cell r="Q1701">
            <v>1</v>
          </cell>
          <cell r="R1701" t="str">
            <v>ウサミ</v>
          </cell>
          <cell r="S1701" t="str">
            <v>シュン</v>
          </cell>
          <cell r="T1701" t="str">
            <v>ウサミ　シュン</v>
          </cell>
          <cell r="U1701" t="str">
            <v>宇佐美</v>
          </cell>
          <cell r="V1701" t="str">
            <v>瞬</v>
          </cell>
          <cell r="W1701" t="str">
            <v>宇佐美　瞬</v>
          </cell>
          <cell r="X1701">
            <v>34068</v>
          </cell>
          <cell r="Y1701">
            <v>30</v>
          </cell>
          <cell r="Z1701" t="str">
            <v>241-0815</v>
          </cell>
          <cell r="AA1701" t="str">
            <v>神奈川県</v>
          </cell>
          <cell r="AB1701" t="str">
            <v>横浜市旭区中尾2-15-6</v>
          </cell>
          <cell r="AC1701" t="str">
            <v/>
          </cell>
          <cell r="AD1701" t="str">
            <v>090-7814-6774</v>
          </cell>
          <cell r="AE1701" t="str">
            <v>shu-usami@itc-uc.co.jp</v>
          </cell>
          <cell r="AF1701" t="str">
            <v>伊藤忠アーバンコミュニティ株式会社</v>
          </cell>
          <cell r="AG1701" t="str">
            <v>東日本施工管理部</v>
          </cell>
          <cell r="AH1701" t="str">
            <v>103-0011</v>
          </cell>
          <cell r="AI1701" t="str">
            <v>東京都</v>
          </cell>
          <cell r="AJ1701" t="str">
            <v>中央区日本橋大伝馬町1-4</v>
          </cell>
          <cell r="AK1701" t="str">
            <v>野村不動産日本橋大伝馬町ビル3階</v>
          </cell>
          <cell r="AL1701" t="str">
            <v>03-5369-2167</v>
          </cell>
          <cell r="AM1701" t="str">
            <v>②</v>
          </cell>
          <cell r="AN1701" t="str">
            <v>宇佐美　瞬</v>
          </cell>
          <cell r="AO1701">
            <v>1</v>
          </cell>
          <cell r="AP1701">
            <v>0</v>
          </cell>
          <cell r="AS1701" t="str">
            <v>一括</v>
          </cell>
          <cell r="BA1701">
            <v>39</v>
          </cell>
          <cell r="BB1701" t="str">
            <v>○</v>
          </cell>
          <cell r="BC1701" t="str">
            <v>221011114021</v>
          </cell>
          <cell r="BD1701">
            <v>45245</v>
          </cell>
          <cell r="BE1701">
            <v>45254</v>
          </cell>
          <cell r="BF1701" t="str">
            <v/>
          </cell>
          <cell r="BG1701" t="str">
            <v>9:30</v>
          </cell>
          <cell r="BH1701" t="str">
            <v>17:00</v>
          </cell>
          <cell r="BI1701" t="str">
            <v>9:00</v>
          </cell>
          <cell r="BJ1701" t="str">
            <v>17:10</v>
          </cell>
          <cell r="BK1701" t="str">
            <v/>
          </cell>
          <cell r="BL1701" t="str">
            <v/>
          </cell>
        </row>
        <row r="1702">
          <cell r="A1702" t="str">
            <v>23-1011114-022</v>
          </cell>
          <cell r="B1702">
            <v>45223</v>
          </cell>
          <cell r="C1702">
            <v>45224</v>
          </cell>
          <cell r="F1702" t="str">
            <v>1011114</v>
          </cell>
          <cell r="G1702" t="str">
            <v>022</v>
          </cell>
          <cell r="H1702">
            <v>1</v>
          </cell>
          <cell r="I1702" t="str">
            <v>東京(青山)</v>
          </cell>
          <cell r="J1702" t="str">
            <v>日本ERI本社</v>
          </cell>
          <cell r="K1702" t="str">
            <v>大・小会議室</v>
          </cell>
          <cell r="L1702">
            <v>45244</v>
          </cell>
          <cell r="M1702">
            <v>45245</v>
          </cell>
          <cell r="O1702" t="str">
            <v>東京(青山)</v>
          </cell>
          <cell r="P1702" t="str">
            <v>一般</v>
          </cell>
          <cell r="Q1702">
            <v>1</v>
          </cell>
          <cell r="R1702" t="str">
            <v>マツシタ</v>
          </cell>
          <cell r="S1702" t="str">
            <v>カズキ</v>
          </cell>
          <cell r="T1702" t="str">
            <v>マツシタ　カズキ</v>
          </cell>
          <cell r="U1702" t="str">
            <v>松下</v>
          </cell>
          <cell r="V1702" t="str">
            <v>和樹</v>
          </cell>
          <cell r="W1702" t="str">
            <v>松下　和樹</v>
          </cell>
          <cell r="X1702">
            <v>36154</v>
          </cell>
          <cell r="Y1702">
            <v>25</v>
          </cell>
          <cell r="Z1702" t="str">
            <v>132-0035</v>
          </cell>
          <cell r="AA1702" t="str">
            <v>東京都</v>
          </cell>
          <cell r="AB1702" t="str">
            <v>江戸川区平井6丁目41-10</v>
          </cell>
          <cell r="AC1702" t="str">
            <v>宇都木マンション3階</v>
          </cell>
          <cell r="AD1702" t="str">
            <v>080-6953-9431</v>
          </cell>
          <cell r="AE1702" t="str">
            <v>matsushita@kato-arc.co.jp</v>
          </cell>
          <cell r="AF1702" t="str">
            <v>株式会社カトウ建築事務所</v>
          </cell>
          <cell r="AG1702" t="str">
            <v>設計部東京事務所</v>
          </cell>
          <cell r="AH1702" t="str">
            <v>104-0043</v>
          </cell>
          <cell r="AI1702" t="str">
            <v>東京都</v>
          </cell>
          <cell r="AJ1702" t="str">
            <v>中央区湊2-2-5</v>
          </cell>
          <cell r="AK1702" t="str">
            <v>ヤハギ湊ビル</v>
          </cell>
          <cell r="AL1702" t="str">
            <v>03-6262-8278</v>
          </cell>
          <cell r="AM1702" t="str">
            <v>②</v>
          </cell>
          <cell r="AN1702" t="str">
            <v>松下　和樹</v>
          </cell>
          <cell r="AO1702">
            <v>1</v>
          </cell>
          <cell r="AP1702">
            <v>1</v>
          </cell>
          <cell r="AS1702" t="str">
            <v>三菱</v>
          </cell>
          <cell r="AT1702">
            <v>45225</v>
          </cell>
          <cell r="BA1702">
            <v>39</v>
          </cell>
          <cell r="BB1702" t="str">
            <v>○</v>
          </cell>
          <cell r="BC1702" t="str">
            <v>221011114022</v>
          </cell>
          <cell r="BD1702">
            <v>45245</v>
          </cell>
          <cell r="BE1702">
            <v>45254</v>
          </cell>
          <cell r="BF1702" t="str">
            <v/>
          </cell>
          <cell r="BG1702" t="str">
            <v>9:30</v>
          </cell>
          <cell r="BH1702" t="str">
            <v>17:00</v>
          </cell>
          <cell r="BI1702" t="str">
            <v>9:00</v>
          </cell>
          <cell r="BJ1702" t="str">
            <v>17:10</v>
          </cell>
          <cell r="BK1702" t="str">
            <v/>
          </cell>
          <cell r="BL1702" t="str">
            <v/>
          </cell>
        </row>
        <row r="1703">
          <cell r="A1703" t="str">
            <v>23-1011114-023</v>
          </cell>
          <cell r="B1703">
            <v>45225</v>
          </cell>
          <cell r="C1703">
            <v>45225</v>
          </cell>
          <cell r="F1703" t="str">
            <v>1011114</v>
          </cell>
          <cell r="G1703" t="str">
            <v>023</v>
          </cell>
          <cell r="H1703">
            <v>1</v>
          </cell>
          <cell r="I1703" t="str">
            <v>東京(青山)</v>
          </cell>
          <cell r="J1703" t="str">
            <v>日本ERI本社</v>
          </cell>
          <cell r="K1703" t="str">
            <v>大・小会議室</v>
          </cell>
          <cell r="L1703">
            <v>45244</v>
          </cell>
          <cell r="M1703">
            <v>45245</v>
          </cell>
          <cell r="O1703" t="str">
            <v>東京(青山)</v>
          </cell>
          <cell r="P1703" t="str">
            <v>一般</v>
          </cell>
          <cell r="Q1703">
            <v>1</v>
          </cell>
          <cell r="R1703" t="str">
            <v>セイノ</v>
          </cell>
          <cell r="S1703" t="str">
            <v>キヨシ</v>
          </cell>
          <cell r="T1703" t="str">
            <v>セイノ　キヨシ</v>
          </cell>
          <cell r="U1703" t="str">
            <v>情野</v>
          </cell>
          <cell r="V1703" t="str">
            <v>清志</v>
          </cell>
          <cell r="W1703" t="str">
            <v>情野　清志</v>
          </cell>
          <cell r="X1703">
            <v>32829</v>
          </cell>
          <cell r="Y1703">
            <v>33</v>
          </cell>
          <cell r="Z1703" t="str">
            <v>311-1135</v>
          </cell>
          <cell r="AA1703" t="str">
            <v>茨城県</v>
          </cell>
          <cell r="AB1703" t="str">
            <v>水戸市六反田町1197-5</v>
          </cell>
          <cell r="AC1703" t="str">
            <v>シャルムメイ105号</v>
          </cell>
          <cell r="AD1703" t="str">
            <v>080-4097-9519</v>
          </cell>
          <cell r="AE1703" t="str">
            <v>k_seino@sekisui.com</v>
          </cell>
          <cell r="AF1703" t="str">
            <v>茨城セキスイハイム株式会社</v>
          </cell>
          <cell r="AG1703" t="str">
            <v>設計部
日立設計G</v>
          </cell>
          <cell r="AH1703" t="str">
            <v>310-0852</v>
          </cell>
          <cell r="AI1703" t="str">
            <v>茨城県</v>
          </cell>
          <cell r="AJ1703" t="str">
            <v>水戸市笠原町600-62</v>
          </cell>
          <cell r="AK1703" t="str">
            <v/>
          </cell>
          <cell r="AL1703" t="str">
            <v>029-303-8210</v>
          </cell>
          <cell r="AM1703" t="str">
            <v>②</v>
          </cell>
          <cell r="AN1703" t="str">
            <v>情野　清志</v>
          </cell>
          <cell r="AO1703">
            <v>1</v>
          </cell>
          <cell r="AP1703">
            <v>1</v>
          </cell>
          <cell r="AS1703" t="str">
            <v>一括</v>
          </cell>
          <cell r="BA1703">
            <v>39</v>
          </cell>
          <cell r="BB1703" t="str">
            <v>○</v>
          </cell>
          <cell r="BC1703" t="str">
            <v>221011114023</v>
          </cell>
          <cell r="BD1703">
            <v>45245</v>
          </cell>
          <cell r="BE1703">
            <v>45254</v>
          </cell>
          <cell r="BF1703" t="str">
            <v/>
          </cell>
          <cell r="BG1703" t="str">
            <v>9:30</v>
          </cell>
          <cell r="BH1703" t="str">
            <v>17:00</v>
          </cell>
          <cell r="BI1703" t="str">
            <v>9:00</v>
          </cell>
          <cell r="BJ1703" t="str">
            <v>17:10</v>
          </cell>
          <cell r="BK1703" t="str">
            <v/>
          </cell>
          <cell r="BL1703" t="str">
            <v/>
          </cell>
        </row>
        <row r="1704">
          <cell r="A1704" t="str">
            <v>23-1011114-024</v>
          </cell>
          <cell r="B1704">
            <v>45224</v>
          </cell>
          <cell r="C1704">
            <v>45225</v>
          </cell>
          <cell r="F1704" t="str">
            <v>1011114</v>
          </cell>
          <cell r="G1704" t="str">
            <v>024</v>
          </cell>
          <cell r="H1704">
            <v>1</v>
          </cell>
          <cell r="I1704" t="str">
            <v>東京(青山)</v>
          </cell>
          <cell r="J1704" t="str">
            <v>日本ERI本社</v>
          </cell>
          <cell r="K1704" t="str">
            <v>大・小会議室</v>
          </cell>
          <cell r="L1704">
            <v>45244</v>
          </cell>
          <cell r="M1704">
            <v>45245</v>
          </cell>
          <cell r="O1704" t="str">
            <v>東京(青山)</v>
          </cell>
          <cell r="P1704" t="str">
            <v>一般</v>
          </cell>
          <cell r="Q1704">
            <v>1</v>
          </cell>
          <cell r="R1704" t="str">
            <v>イシカワ</v>
          </cell>
          <cell r="S1704" t="str">
            <v>ヒデヒロ</v>
          </cell>
          <cell r="T1704" t="str">
            <v>イシカワ　ヒデヒロ</v>
          </cell>
          <cell r="U1704" t="str">
            <v>石川</v>
          </cell>
          <cell r="V1704" t="str">
            <v>英浩</v>
          </cell>
          <cell r="W1704" t="str">
            <v>石川　英浩</v>
          </cell>
          <cell r="X1704">
            <v>23131</v>
          </cell>
          <cell r="Y1704">
            <v>61</v>
          </cell>
          <cell r="Z1704" t="str">
            <v>110-0003</v>
          </cell>
          <cell r="AA1704" t="str">
            <v>東京都</v>
          </cell>
          <cell r="AB1704" t="str">
            <v>台東区根岸4-1-3</v>
          </cell>
          <cell r="AD1704" t="str">
            <v>090-8872-5454</v>
          </cell>
          <cell r="AE1704" t="str">
            <v>m00474762@daiwahouse-chintai-reform.jp</v>
          </cell>
          <cell r="AF1704" t="str">
            <v>大和ハウス賃貸リフォーム株式会社</v>
          </cell>
          <cell r="AG1704" t="str">
            <v>関東支店東京事業部</v>
          </cell>
          <cell r="AH1704" t="str">
            <v>101-0061</v>
          </cell>
          <cell r="AI1704" t="str">
            <v>東京都</v>
          </cell>
          <cell r="AJ1704" t="str">
            <v>千代田区神田三崎町3-3-23</v>
          </cell>
          <cell r="AL1704" t="str">
            <v>03-6261-7997</v>
          </cell>
          <cell r="AM1704" t="str">
            <v>⑥</v>
          </cell>
          <cell r="AN1704" t="str">
            <v>石川　英浩</v>
          </cell>
          <cell r="AO1704">
            <v>1</v>
          </cell>
          <cell r="AP1704">
            <v>1</v>
          </cell>
          <cell r="AS1704" t="str">
            <v>一括</v>
          </cell>
          <cell r="BA1704">
            <v>39</v>
          </cell>
          <cell r="BB1704" t="str">
            <v>○</v>
          </cell>
          <cell r="BC1704" t="str">
            <v>221011114024</v>
          </cell>
          <cell r="BD1704">
            <v>45245</v>
          </cell>
          <cell r="BE1704">
            <v>45254</v>
          </cell>
          <cell r="BF1704" t="str">
            <v/>
          </cell>
          <cell r="BG1704" t="str">
            <v>9:30</v>
          </cell>
          <cell r="BH1704" t="str">
            <v>17:00</v>
          </cell>
          <cell r="BI1704" t="str">
            <v>9:00</v>
          </cell>
          <cell r="BJ1704" t="str">
            <v>17:10</v>
          </cell>
          <cell r="BK1704" t="str">
            <v/>
          </cell>
          <cell r="BL1704" t="str">
            <v/>
          </cell>
        </row>
        <row r="1705">
          <cell r="A1705" t="str">
            <v>23-1011114-025</v>
          </cell>
          <cell r="B1705">
            <v>45225</v>
          </cell>
          <cell r="C1705">
            <v>45226</v>
          </cell>
          <cell r="F1705" t="str">
            <v>1011114</v>
          </cell>
          <cell r="G1705" t="str">
            <v>025</v>
          </cell>
          <cell r="H1705">
            <v>1</v>
          </cell>
          <cell r="I1705" t="str">
            <v>東京(青山)</v>
          </cell>
          <cell r="J1705" t="str">
            <v>日本ERI本社</v>
          </cell>
          <cell r="K1705" t="str">
            <v>大・小会議室</v>
          </cell>
          <cell r="L1705">
            <v>45244</v>
          </cell>
          <cell r="M1705">
            <v>45245</v>
          </cell>
          <cell r="O1705" t="str">
            <v>東京(青山)</v>
          </cell>
          <cell r="P1705" t="str">
            <v>一般</v>
          </cell>
          <cell r="Q1705">
            <v>1</v>
          </cell>
          <cell r="R1705" t="str">
            <v>アイザワ</v>
          </cell>
          <cell r="S1705" t="str">
            <v>ヤスヒサ</v>
          </cell>
          <cell r="T1705" t="str">
            <v>アイザワ　ヤスヒサ</v>
          </cell>
          <cell r="U1705" t="str">
            <v>相澤</v>
          </cell>
          <cell r="V1705" t="str">
            <v>靖久</v>
          </cell>
          <cell r="W1705" t="str">
            <v>相澤　靖久</v>
          </cell>
          <cell r="X1705">
            <v>33108</v>
          </cell>
          <cell r="Y1705">
            <v>34</v>
          </cell>
          <cell r="Z1705" t="str">
            <v>351-0113</v>
          </cell>
          <cell r="AA1705" t="str">
            <v>埼玉県</v>
          </cell>
          <cell r="AB1705" t="str">
            <v>和光市中央2-5-44</v>
          </cell>
          <cell r="AD1705" t="str">
            <v>070-1230-7929</v>
          </cell>
          <cell r="AE1705" t="str">
            <v>y-aizawa@j-anshin.co.jp</v>
          </cell>
          <cell r="AF1705" t="str">
            <v>株式会社住宅あんしん保証</v>
          </cell>
          <cell r="AG1705" t="str">
            <v>技術管理部</v>
          </cell>
          <cell r="AH1705" t="str">
            <v>104-0031</v>
          </cell>
          <cell r="AI1705" t="str">
            <v>東京都</v>
          </cell>
          <cell r="AJ1705" t="str">
            <v>中央区京橋一丁目6番1号</v>
          </cell>
          <cell r="AK1705" t="str">
            <v>三井住友海上テプコビル6階</v>
          </cell>
          <cell r="AL1705" t="str">
            <v>03-3562-8127</v>
          </cell>
          <cell r="AM1705" t="str">
            <v>②</v>
          </cell>
          <cell r="AN1705" t="str">
            <v>相澤　靖久</v>
          </cell>
          <cell r="AO1705">
            <v>1</v>
          </cell>
          <cell r="AP1705">
            <v>1</v>
          </cell>
          <cell r="AS1705" t="str">
            <v>三菱</v>
          </cell>
          <cell r="AT1705">
            <v>45237</v>
          </cell>
          <cell r="AV1705">
            <v>45237</v>
          </cell>
          <cell r="AW1705" t="str">
            <v>株式会社住宅あんしん保証</v>
          </cell>
          <cell r="AX1705" t="str">
            <v>御中</v>
          </cell>
          <cell r="AY1705">
            <v>45240</v>
          </cell>
          <cell r="BA1705">
            <v>40</v>
          </cell>
          <cell r="BB1705" t="str">
            <v>○</v>
          </cell>
          <cell r="BC1705" t="str">
            <v>221011114025</v>
          </cell>
          <cell r="BD1705">
            <v>45245</v>
          </cell>
          <cell r="BE1705">
            <v>45254</v>
          </cell>
          <cell r="BF1705" t="str">
            <v/>
          </cell>
          <cell r="BG1705" t="str">
            <v>9:30</v>
          </cell>
          <cell r="BH1705" t="str">
            <v>17:00</v>
          </cell>
          <cell r="BI1705" t="str">
            <v>9:00</v>
          </cell>
          <cell r="BJ1705" t="str">
            <v>17:10</v>
          </cell>
          <cell r="BK1705" t="str">
            <v/>
          </cell>
          <cell r="BL1705" t="str">
            <v/>
          </cell>
        </row>
        <row r="1706">
          <cell r="A1706" t="str">
            <v>23-1011114-026</v>
          </cell>
          <cell r="B1706">
            <v>45226</v>
          </cell>
          <cell r="C1706">
            <v>45226</v>
          </cell>
          <cell r="F1706" t="str">
            <v>1011114</v>
          </cell>
          <cell r="G1706" t="str">
            <v>026</v>
          </cell>
          <cell r="H1706">
            <v>1</v>
          </cell>
          <cell r="I1706" t="str">
            <v>東京(青山)</v>
          </cell>
          <cell r="J1706" t="str">
            <v>日本ERI本社</v>
          </cell>
          <cell r="K1706" t="str">
            <v>大・小会議室</v>
          </cell>
          <cell r="L1706">
            <v>45244</v>
          </cell>
          <cell r="M1706">
            <v>45245</v>
          </cell>
          <cell r="O1706" t="str">
            <v>東京(青山)</v>
          </cell>
          <cell r="P1706" t="str">
            <v>一般</v>
          </cell>
          <cell r="Q1706">
            <v>1</v>
          </cell>
          <cell r="R1706" t="str">
            <v>ヒョウドウ</v>
          </cell>
          <cell r="S1706" t="str">
            <v>マサヒロ</v>
          </cell>
          <cell r="T1706" t="str">
            <v>ヒョウドウ　マサヒロ</v>
          </cell>
          <cell r="U1706" t="str">
            <v>兵頭</v>
          </cell>
          <cell r="V1706" t="str">
            <v>政廣</v>
          </cell>
          <cell r="W1706" t="str">
            <v>兵頭　政廣</v>
          </cell>
          <cell r="X1706">
            <v>17622</v>
          </cell>
          <cell r="Y1706">
            <v>76</v>
          </cell>
          <cell r="Z1706" t="str">
            <v>251-0861</v>
          </cell>
          <cell r="AA1706" t="str">
            <v>神奈川県</v>
          </cell>
          <cell r="AB1706" t="str">
            <v>藤沢市大庭5065-1</v>
          </cell>
          <cell r="AC1706" t="str">
            <v>湘南小糸8－109</v>
          </cell>
          <cell r="AD1706" t="str">
            <v>090-5806-7453</v>
          </cell>
          <cell r="AE1706" t="str">
            <v>masa1948@sea.plala.or.jp</v>
          </cell>
          <cell r="AF1706" t="str">
            <v>兵頭建築設計室</v>
          </cell>
          <cell r="AH1706" t="str">
            <v>251-0861</v>
          </cell>
          <cell r="AI1706" t="str">
            <v>神奈川県</v>
          </cell>
          <cell r="AJ1706" t="str">
            <v>藤沢市大庭5065-1</v>
          </cell>
          <cell r="AK1706" t="str">
            <v>湘南小糸8－109</v>
          </cell>
          <cell r="AL1706" t="str">
            <v>090-5806-7453</v>
          </cell>
          <cell r="AM1706" t="str">
            <v>⑥</v>
          </cell>
          <cell r="AN1706" t="str">
            <v>兵藤　政廣</v>
          </cell>
          <cell r="AO1706">
            <v>1</v>
          </cell>
          <cell r="AP1706">
            <v>1</v>
          </cell>
          <cell r="AS1706" t="str">
            <v>三菱</v>
          </cell>
          <cell r="AT1706">
            <v>45229</v>
          </cell>
          <cell r="BA1706">
            <v>37</v>
          </cell>
          <cell r="BB1706" t="str">
            <v>○</v>
          </cell>
          <cell r="BC1706" t="str">
            <v>221011114026</v>
          </cell>
          <cell r="BD1706">
            <v>45245</v>
          </cell>
          <cell r="BE1706">
            <v>45254</v>
          </cell>
          <cell r="BF1706" t="str">
            <v/>
          </cell>
          <cell r="BG1706" t="str">
            <v>9:30</v>
          </cell>
          <cell r="BH1706" t="str">
            <v>17:00</v>
          </cell>
          <cell r="BI1706" t="str">
            <v>9:00</v>
          </cell>
          <cell r="BJ1706" t="str">
            <v>17:10</v>
          </cell>
          <cell r="BK1706" t="str">
            <v/>
          </cell>
          <cell r="BL1706" t="str">
            <v/>
          </cell>
        </row>
        <row r="1707">
          <cell r="A1707" t="str">
            <v>23-1011114-027</v>
          </cell>
          <cell r="B1707">
            <v>45230</v>
          </cell>
          <cell r="C1707">
            <v>45230</v>
          </cell>
          <cell r="F1707" t="str">
            <v>1011114</v>
          </cell>
          <cell r="G1707" t="str">
            <v>027</v>
          </cell>
          <cell r="H1707">
            <v>1</v>
          </cell>
          <cell r="I1707" t="str">
            <v>東京(青山)</v>
          </cell>
          <cell r="J1707" t="str">
            <v>日本ERI本社</v>
          </cell>
          <cell r="K1707" t="str">
            <v>大・小会議室</v>
          </cell>
          <cell r="L1707">
            <v>45244</v>
          </cell>
          <cell r="M1707">
            <v>45245</v>
          </cell>
          <cell r="O1707" t="str">
            <v>東京(青山)</v>
          </cell>
          <cell r="P1707" t="str">
            <v>一般</v>
          </cell>
          <cell r="Q1707">
            <v>1</v>
          </cell>
          <cell r="R1707" t="str">
            <v>タカノ</v>
          </cell>
          <cell r="S1707" t="str">
            <v>シュウタ</v>
          </cell>
          <cell r="T1707" t="str">
            <v>タカノ　シュウタ</v>
          </cell>
          <cell r="U1707" t="str">
            <v>髙野</v>
          </cell>
          <cell r="V1707" t="str">
            <v>秀太</v>
          </cell>
          <cell r="W1707" t="str">
            <v>髙野　秀太</v>
          </cell>
          <cell r="X1707">
            <v>34679</v>
          </cell>
          <cell r="Y1707">
            <v>28</v>
          </cell>
          <cell r="Z1707" t="str">
            <v>305-0062</v>
          </cell>
          <cell r="AA1707" t="str">
            <v>茨城県</v>
          </cell>
          <cell r="AB1707" t="str">
            <v>つくば市赤塚609.27</v>
          </cell>
          <cell r="AC1707" t="str">
            <v/>
          </cell>
          <cell r="AD1707" t="str">
            <v>080-4910-2750</v>
          </cell>
          <cell r="AE1707" t="str">
            <v>s_takano@sekisui.com</v>
          </cell>
          <cell r="AF1707" t="str">
            <v>茨城セキスイハイム株式会社</v>
          </cell>
          <cell r="AG1707" t="str">
            <v>設計部
つくば第二設計G</v>
          </cell>
          <cell r="AH1707" t="str">
            <v>305-0817</v>
          </cell>
          <cell r="AI1707" t="str">
            <v>茨城県</v>
          </cell>
          <cell r="AJ1707" t="str">
            <v>つくば市研究学園3丁目19番地4</v>
          </cell>
          <cell r="AK1707" t="str">
            <v/>
          </cell>
          <cell r="AL1707" t="str">
            <v>029-879-7687</v>
          </cell>
          <cell r="AM1707" t="str">
            <v>①</v>
          </cell>
          <cell r="AN1707" t="str">
            <v>髙野　秀太</v>
          </cell>
          <cell r="AO1707">
            <v>1</v>
          </cell>
          <cell r="AP1707">
            <v>1</v>
          </cell>
          <cell r="AS1707" t="str">
            <v>一括</v>
          </cell>
          <cell r="BA1707">
            <v>40</v>
          </cell>
          <cell r="BB1707" t="str">
            <v>○</v>
          </cell>
          <cell r="BC1707" t="str">
            <v>221011114027</v>
          </cell>
          <cell r="BD1707">
            <v>45245</v>
          </cell>
          <cell r="BE1707">
            <v>45254</v>
          </cell>
          <cell r="BF1707" t="str">
            <v/>
          </cell>
          <cell r="BG1707" t="str">
            <v>9:30</v>
          </cell>
          <cell r="BH1707" t="str">
            <v>17:00</v>
          </cell>
          <cell r="BI1707" t="str">
            <v>9:00</v>
          </cell>
          <cell r="BJ1707" t="str">
            <v>17:10</v>
          </cell>
          <cell r="BK1707" t="str">
            <v/>
          </cell>
          <cell r="BL1707" t="str">
            <v/>
          </cell>
        </row>
        <row r="1708">
          <cell r="A1708" t="str">
            <v>23-1011114-028</v>
          </cell>
          <cell r="B1708">
            <v>45230</v>
          </cell>
          <cell r="C1708">
            <v>45230</v>
          </cell>
          <cell r="F1708" t="str">
            <v>1011114</v>
          </cell>
          <cell r="G1708" t="str">
            <v>028</v>
          </cell>
          <cell r="H1708">
            <v>1</v>
          </cell>
          <cell r="I1708" t="str">
            <v>東京(青山)</v>
          </cell>
          <cell r="J1708" t="str">
            <v>日本ERI本社</v>
          </cell>
          <cell r="K1708" t="str">
            <v>大・小会議室</v>
          </cell>
          <cell r="L1708">
            <v>45244</v>
          </cell>
          <cell r="M1708">
            <v>45245</v>
          </cell>
          <cell r="O1708" t="str">
            <v>東京(青山)</v>
          </cell>
          <cell r="P1708" t="str">
            <v>一般</v>
          </cell>
          <cell r="Q1708">
            <v>1</v>
          </cell>
          <cell r="R1708" t="str">
            <v>コバヤシ</v>
          </cell>
          <cell r="S1708" t="str">
            <v>カツミ</v>
          </cell>
          <cell r="T1708" t="str">
            <v>コバヤシ　カツミ</v>
          </cell>
          <cell r="U1708" t="str">
            <v>小林</v>
          </cell>
          <cell r="V1708" t="str">
            <v>勝美</v>
          </cell>
          <cell r="W1708" t="str">
            <v>小林　勝美</v>
          </cell>
          <cell r="X1708">
            <v>26595</v>
          </cell>
          <cell r="Y1708">
            <v>51</v>
          </cell>
          <cell r="Z1708" t="str">
            <v>306-0606</v>
          </cell>
          <cell r="AA1708" t="str">
            <v>茨城県</v>
          </cell>
          <cell r="AB1708" t="str">
            <v>坂東市幸田1690番2</v>
          </cell>
          <cell r="AC1708" t="str">
            <v/>
          </cell>
          <cell r="AD1708" t="str">
            <v>080-4078-5869</v>
          </cell>
          <cell r="AE1708" t="str">
            <v>kat_kobayashi@sekisui.com</v>
          </cell>
          <cell r="AF1708" t="str">
            <v>茨城セキスイハイム株式会社</v>
          </cell>
          <cell r="AG1708" t="str">
            <v>設計部</v>
          </cell>
          <cell r="AH1708" t="str">
            <v>305-0817</v>
          </cell>
          <cell r="AI1708" t="str">
            <v>茨城県</v>
          </cell>
          <cell r="AJ1708" t="str">
            <v>つくば市研究学園3-19-4</v>
          </cell>
          <cell r="AK1708" t="str">
            <v/>
          </cell>
          <cell r="AL1708" t="str">
            <v>029-879-7687</v>
          </cell>
          <cell r="AM1708" t="str">
            <v>⑥</v>
          </cell>
          <cell r="AN1708" t="str">
            <v>小林　勝美</v>
          </cell>
          <cell r="AO1708">
            <v>1</v>
          </cell>
          <cell r="AP1708">
            <v>1</v>
          </cell>
          <cell r="AS1708" t="str">
            <v>一括</v>
          </cell>
          <cell r="BA1708">
            <v>39</v>
          </cell>
          <cell r="BB1708" t="str">
            <v>○</v>
          </cell>
          <cell r="BC1708" t="str">
            <v>221011114028</v>
          </cell>
          <cell r="BD1708">
            <v>45245</v>
          </cell>
          <cell r="BE1708">
            <v>45254</v>
          </cell>
          <cell r="BF1708" t="str">
            <v/>
          </cell>
          <cell r="BG1708" t="str">
            <v>9:30</v>
          </cell>
          <cell r="BH1708" t="str">
            <v>17:00</v>
          </cell>
          <cell r="BI1708" t="str">
            <v>9:00</v>
          </cell>
          <cell r="BJ1708" t="str">
            <v>17:10</v>
          </cell>
          <cell r="BK1708" t="str">
            <v/>
          </cell>
          <cell r="BL1708" t="str">
            <v/>
          </cell>
        </row>
        <row r="1709">
          <cell r="A1709" t="str">
            <v>23-1011114-029</v>
          </cell>
          <cell r="B1709">
            <v>45232</v>
          </cell>
          <cell r="C1709">
            <v>45232</v>
          </cell>
          <cell r="F1709" t="str">
            <v>1011114</v>
          </cell>
          <cell r="G1709" t="str">
            <v>029</v>
          </cell>
          <cell r="H1709">
            <v>1</v>
          </cell>
          <cell r="I1709" t="str">
            <v>東京(青山)</v>
          </cell>
          <cell r="J1709" t="str">
            <v>日本ERI本社</v>
          </cell>
          <cell r="K1709" t="str">
            <v>大・小会議室</v>
          </cell>
          <cell r="L1709">
            <v>45244</v>
          </cell>
          <cell r="M1709">
            <v>45245</v>
          </cell>
          <cell r="O1709" t="str">
            <v>東京(青山)</v>
          </cell>
          <cell r="P1709" t="str">
            <v>一般</v>
          </cell>
          <cell r="Q1709">
            <v>1</v>
          </cell>
          <cell r="R1709" t="str">
            <v>カツ</v>
          </cell>
          <cell r="S1709" t="str">
            <v>トモコ</v>
          </cell>
          <cell r="T1709" t="str">
            <v>カツ　トモコ</v>
          </cell>
          <cell r="U1709" t="str">
            <v>加津</v>
          </cell>
          <cell r="V1709" t="str">
            <v>智子</v>
          </cell>
          <cell r="W1709" t="str">
            <v>加津　智子</v>
          </cell>
          <cell r="X1709">
            <v>26060</v>
          </cell>
          <cell r="Y1709">
            <v>52</v>
          </cell>
          <cell r="Z1709" t="str">
            <v>168-0062</v>
          </cell>
          <cell r="AA1709" t="str">
            <v>東京都</v>
          </cell>
          <cell r="AB1709" t="str">
            <v>杉並区方南2-6-21</v>
          </cell>
          <cell r="AC1709">
            <v>501</v>
          </cell>
          <cell r="AD1709" t="str">
            <v>080-7003-8892　</v>
          </cell>
          <cell r="AE1709" t="str">
            <v>info@officeplan.jp</v>
          </cell>
          <cell r="AF1709" t="str">
            <v>株式会社オフィスプラン東京</v>
          </cell>
          <cell r="AH1709" t="str">
            <v>168-0062</v>
          </cell>
          <cell r="AI1709" t="str">
            <v>東京都</v>
          </cell>
          <cell r="AJ1709" t="str">
            <v>杉並区方南2-6-21</v>
          </cell>
          <cell r="AK1709">
            <v>501</v>
          </cell>
          <cell r="AL1709" t="str">
            <v>03-5377-0675</v>
          </cell>
          <cell r="AM1709" t="str">
            <v>⑥</v>
          </cell>
          <cell r="AN1709" t="str">
            <v>加津 智子</v>
          </cell>
          <cell r="AO1709">
            <v>1</v>
          </cell>
          <cell r="AP1709">
            <v>1</v>
          </cell>
          <cell r="AS1709" t="str">
            <v>三菱</v>
          </cell>
          <cell r="AT1709">
            <v>45237</v>
          </cell>
          <cell r="BA1709">
            <v>37</v>
          </cell>
          <cell r="BB1709" t="str">
            <v>○</v>
          </cell>
          <cell r="BC1709" t="str">
            <v>221011114029</v>
          </cell>
          <cell r="BD1709">
            <v>45245</v>
          </cell>
          <cell r="BE1709">
            <v>45254</v>
          </cell>
          <cell r="BF1709" t="str">
            <v/>
          </cell>
          <cell r="BG1709" t="str">
            <v>9:30</v>
          </cell>
          <cell r="BH1709" t="str">
            <v>17:00</v>
          </cell>
          <cell r="BI1709" t="str">
            <v>9:00</v>
          </cell>
          <cell r="BJ1709" t="str">
            <v>17:10</v>
          </cell>
          <cell r="BK1709" t="str">
            <v/>
          </cell>
          <cell r="BL1709" t="str">
            <v/>
          </cell>
        </row>
        <row r="1710">
          <cell r="A1710" t="str">
            <v>23-1011114-030</v>
          </cell>
          <cell r="B1710">
            <v>45232</v>
          </cell>
          <cell r="C1710">
            <v>45236</v>
          </cell>
          <cell r="F1710" t="str">
            <v>1011114</v>
          </cell>
          <cell r="G1710" t="str">
            <v>030</v>
          </cell>
          <cell r="H1710">
            <v>1</v>
          </cell>
          <cell r="I1710" t="str">
            <v>東京(青山)</v>
          </cell>
          <cell r="J1710" t="str">
            <v>日本ERI本社</v>
          </cell>
          <cell r="K1710" t="str">
            <v>大・小会議室</v>
          </cell>
          <cell r="L1710">
            <v>45244</v>
          </cell>
          <cell r="M1710">
            <v>45245</v>
          </cell>
          <cell r="O1710" t="str">
            <v>東京(青山)</v>
          </cell>
          <cell r="P1710" t="str">
            <v>一般</v>
          </cell>
          <cell r="Q1710">
            <v>1</v>
          </cell>
          <cell r="R1710" t="str">
            <v>サトウ</v>
          </cell>
          <cell r="S1710" t="str">
            <v>ショウコウ</v>
          </cell>
          <cell r="T1710" t="str">
            <v>サトウ　ショウコウ</v>
          </cell>
          <cell r="U1710" t="str">
            <v>佐藤</v>
          </cell>
          <cell r="V1710" t="str">
            <v>勝亨</v>
          </cell>
          <cell r="W1710" t="str">
            <v>佐藤　勝亨</v>
          </cell>
          <cell r="X1710">
            <v>33912</v>
          </cell>
          <cell r="Y1710">
            <v>31</v>
          </cell>
          <cell r="Z1710" t="str">
            <v>284-0012</v>
          </cell>
          <cell r="AA1710" t="str">
            <v>千葉県</v>
          </cell>
          <cell r="AB1710" t="str">
            <v>四街道市物井765-2</v>
          </cell>
          <cell r="AC1710" t="str">
            <v>セブンスドゥⅢ　103</v>
          </cell>
          <cell r="AD1710" t="str">
            <v>090-1499-6824</v>
          </cell>
          <cell r="AE1710" t="str">
            <v>sato.shoko@panasonic-homes.com</v>
          </cell>
          <cell r="AF1710" t="str">
            <v>パナソニックリフォーム株式会社</v>
          </cell>
          <cell r="AG1710" t="str">
            <v>千葉東第一営業所</v>
          </cell>
          <cell r="AH1710" t="str">
            <v>260-0025</v>
          </cell>
          <cell r="AI1710" t="str">
            <v>千葉県</v>
          </cell>
          <cell r="AJ1710" t="str">
            <v>千葉市中央区問屋町1-35</v>
          </cell>
          <cell r="AK1710" t="str">
            <v/>
          </cell>
          <cell r="AL1710" t="str">
            <v>080-8541-9995</v>
          </cell>
          <cell r="AM1710" t="str">
            <v>⑤</v>
          </cell>
          <cell r="AN1710" t="str">
            <v>佐藤勝亨</v>
          </cell>
          <cell r="AO1710">
            <v>1</v>
          </cell>
          <cell r="AP1710">
            <v>1</v>
          </cell>
          <cell r="AS1710" t="str">
            <v>一括</v>
          </cell>
          <cell r="BA1710">
            <v>38</v>
          </cell>
          <cell r="BB1710" t="str">
            <v>○</v>
          </cell>
          <cell r="BC1710" t="str">
            <v>221011114030</v>
          </cell>
          <cell r="BD1710">
            <v>45245</v>
          </cell>
          <cell r="BE1710">
            <v>45254</v>
          </cell>
          <cell r="BF1710" t="str">
            <v/>
          </cell>
          <cell r="BG1710" t="str">
            <v>9:30</v>
          </cell>
          <cell r="BH1710" t="str">
            <v>17:00</v>
          </cell>
          <cell r="BI1710" t="str">
            <v>9:00</v>
          </cell>
          <cell r="BJ1710" t="str">
            <v>17:10</v>
          </cell>
          <cell r="BK1710" t="str">
            <v/>
          </cell>
          <cell r="BL1710" t="str">
            <v/>
          </cell>
        </row>
        <row r="1711">
          <cell r="A1711" t="str">
            <v>23-1301121-001</v>
          </cell>
          <cell r="B1711">
            <v>45198</v>
          </cell>
          <cell r="C1711">
            <v>45201</v>
          </cell>
          <cell r="F1711" t="str">
            <v>1301121</v>
          </cell>
          <cell r="G1711" t="str">
            <v>001</v>
          </cell>
          <cell r="H1711">
            <v>30</v>
          </cell>
          <cell r="I1711" t="str">
            <v>名古屋</v>
          </cell>
          <cell r="J1711" t="str">
            <v>名古屋国際会議場</v>
          </cell>
          <cell r="K1711" t="str">
            <v>224</v>
          </cell>
          <cell r="L1711">
            <v>45251</v>
          </cell>
          <cell r="M1711">
            <v>45252</v>
          </cell>
          <cell r="O1711" t="str">
            <v>名古屋</v>
          </cell>
          <cell r="P1711" t="str">
            <v>一般</v>
          </cell>
          <cell r="Q1711">
            <v>1</v>
          </cell>
          <cell r="R1711" t="str">
            <v>イトウ</v>
          </cell>
          <cell r="S1711" t="str">
            <v>マサユキ</v>
          </cell>
          <cell r="T1711" t="str">
            <v>イトウ　マサユキ</v>
          </cell>
          <cell r="U1711" t="str">
            <v>伊藤</v>
          </cell>
          <cell r="V1711" t="str">
            <v>雅之</v>
          </cell>
          <cell r="W1711" t="str">
            <v>伊藤　雅之</v>
          </cell>
          <cell r="X1711">
            <v>29033</v>
          </cell>
          <cell r="Y1711">
            <v>45</v>
          </cell>
          <cell r="Z1711" t="str">
            <v>472-0001</v>
          </cell>
          <cell r="AA1711" t="str">
            <v>愛知県</v>
          </cell>
          <cell r="AB1711" t="str">
            <v>知立市八橋町五輪1</v>
          </cell>
          <cell r="AD1711" t="str">
            <v>090-5456-2507</v>
          </cell>
          <cell r="AE1711" t="str">
            <v>itou@nihon-aqua.co.jp</v>
          </cell>
          <cell r="AF1711" t="str">
            <v>日本アクア開発株式会社</v>
          </cell>
          <cell r="AG1711" t="str">
            <v>名古屋営業所</v>
          </cell>
          <cell r="AH1711" t="str">
            <v>465-0061</v>
          </cell>
          <cell r="AI1711" t="str">
            <v>愛知県</v>
          </cell>
          <cell r="AJ1711" t="str">
            <v>名古屋市名東区高針1-707</v>
          </cell>
          <cell r="AK1711" t="str">
            <v>グランドール高針　店舗A</v>
          </cell>
          <cell r="AL1711" t="str">
            <v>052-753-5153</v>
          </cell>
          <cell r="AM1711" t="str">
            <v>①</v>
          </cell>
          <cell r="AN1711" t="str">
            <v>伊藤　雅之</v>
          </cell>
          <cell r="AO1711">
            <v>1</v>
          </cell>
          <cell r="AP1711">
            <v>1</v>
          </cell>
          <cell r="AS1711" t="str">
            <v>三菱</v>
          </cell>
          <cell r="AT1711">
            <v>45201</v>
          </cell>
          <cell r="AV1711">
            <v>45201</v>
          </cell>
          <cell r="AW1711" t="str">
            <v>日本アクア開発株式会社</v>
          </cell>
          <cell r="AX1711" t="str">
            <v>御中</v>
          </cell>
          <cell r="AY1711">
            <v>45216</v>
          </cell>
          <cell r="BA1711">
            <v>38</v>
          </cell>
          <cell r="BB1711" t="str">
            <v>○</v>
          </cell>
          <cell r="BC1711" t="str">
            <v>221301121001</v>
          </cell>
          <cell r="BD1711">
            <v>45252</v>
          </cell>
          <cell r="BE1711">
            <v>45254</v>
          </cell>
          <cell r="BF1711" t="str">
            <v/>
          </cell>
          <cell r="BG1711" t="str">
            <v>9:30</v>
          </cell>
          <cell r="BH1711" t="str">
            <v>17:00</v>
          </cell>
          <cell r="BI1711" t="str">
            <v>9:00</v>
          </cell>
          <cell r="BJ1711" t="str">
            <v>17:10</v>
          </cell>
          <cell r="BK1711" t="str">
            <v/>
          </cell>
          <cell r="BL1711" t="str">
            <v/>
          </cell>
        </row>
        <row r="1712">
          <cell r="A1712" t="str">
            <v>23-1301121-002</v>
          </cell>
          <cell r="B1712">
            <v>45225</v>
          </cell>
          <cell r="C1712">
            <v>45229</v>
          </cell>
          <cell r="F1712" t="str">
            <v>1301121</v>
          </cell>
          <cell r="G1712" t="str">
            <v>002</v>
          </cell>
          <cell r="H1712">
            <v>30</v>
          </cell>
          <cell r="I1712" t="str">
            <v>名古屋</v>
          </cell>
          <cell r="J1712" t="str">
            <v>名古屋国際会議場</v>
          </cell>
          <cell r="K1712" t="str">
            <v>224</v>
          </cell>
          <cell r="L1712">
            <v>45251</v>
          </cell>
          <cell r="M1712">
            <v>45252</v>
          </cell>
          <cell r="O1712" t="str">
            <v>名古屋</v>
          </cell>
          <cell r="P1712" t="str">
            <v>一般</v>
          </cell>
          <cell r="Q1712">
            <v>1</v>
          </cell>
          <cell r="R1712" t="str">
            <v>シバタ</v>
          </cell>
          <cell r="S1712" t="str">
            <v>マコト</v>
          </cell>
          <cell r="T1712" t="str">
            <v>シバタ　マコト</v>
          </cell>
          <cell r="U1712" t="str">
            <v>柴田</v>
          </cell>
          <cell r="V1712" t="str">
            <v>誠</v>
          </cell>
          <cell r="W1712" t="str">
            <v>柴田　誠</v>
          </cell>
          <cell r="X1712">
            <v>24343</v>
          </cell>
          <cell r="Y1712">
            <v>58</v>
          </cell>
          <cell r="Z1712" t="str">
            <v>454-0867</v>
          </cell>
          <cell r="AA1712" t="str">
            <v>愛知県</v>
          </cell>
          <cell r="AB1712" t="str">
            <v>名古屋市中川区広田町1-1-408</v>
          </cell>
          <cell r="AD1712" t="str">
            <v>090-3306-0418</v>
          </cell>
          <cell r="AE1712" t="str">
            <v>hp.shibata.801@homepartner.co.jp</v>
          </cell>
          <cell r="AF1712" t="str">
            <v>株式会社　ホームパートナー</v>
          </cell>
          <cell r="AH1712" t="str">
            <v>454-0911</v>
          </cell>
          <cell r="AI1712" t="str">
            <v>愛知県</v>
          </cell>
          <cell r="AJ1712" t="str">
            <v>名古屋市中川区高畑5丁目60番地</v>
          </cell>
          <cell r="AL1712" t="str">
            <v>052-354-3332</v>
          </cell>
          <cell r="AM1712" t="str">
            <v>⑥</v>
          </cell>
          <cell r="AN1712" t="str">
            <v>柴田　誠</v>
          </cell>
          <cell r="AO1712">
            <v>1</v>
          </cell>
          <cell r="AP1712">
            <v>1</v>
          </cell>
          <cell r="AS1712" t="str">
            <v>三菱</v>
          </cell>
          <cell r="AT1712">
            <v>45230</v>
          </cell>
          <cell r="BA1712">
            <v>34</v>
          </cell>
          <cell r="BB1712" t="str">
            <v>○</v>
          </cell>
          <cell r="BC1712" t="str">
            <v>221301121002</v>
          </cell>
          <cell r="BD1712">
            <v>45252</v>
          </cell>
          <cell r="BE1712">
            <v>45254</v>
          </cell>
          <cell r="BF1712" t="str">
            <v/>
          </cell>
          <cell r="BG1712" t="str">
            <v>9:30</v>
          </cell>
          <cell r="BH1712" t="str">
            <v>17:00</v>
          </cell>
          <cell r="BI1712" t="str">
            <v>9:00</v>
          </cell>
          <cell r="BJ1712" t="str">
            <v>17:10</v>
          </cell>
          <cell r="BK1712" t="str">
            <v/>
          </cell>
          <cell r="BL1712" t="str">
            <v/>
          </cell>
        </row>
        <row r="1713">
          <cell r="A1713" t="str">
            <v>23-1301121-003</v>
          </cell>
          <cell r="B1713">
            <v>45231</v>
          </cell>
          <cell r="C1713">
            <v>45231</v>
          </cell>
          <cell r="F1713" t="str">
            <v>1301121</v>
          </cell>
          <cell r="G1713" t="str">
            <v>003</v>
          </cell>
          <cell r="H1713">
            <v>30</v>
          </cell>
          <cell r="I1713" t="str">
            <v>名古屋</v>
          </cell>
          <cell r="J1713" t="str">
            <v>名古屋国際会議場</v>
          </cell>
          <cell r="K1713" t="str">
            <v>224</v>
          </cell>
          <cell r="L1713">
            <v>45251</v>
          </cell>
          <cell r="M1713">
            <v>45252</v>
          </cell>
          <cell r="O1713" t="str">
            <v>名古屋</v>
          </cell>
          <cell r="P1713" t="str">
            <v>一般</v>
          </cell>
          <cell r="Q1713">
            <v>1</v>
          </cell>
          <cell r="R1713" t="str">
            <v>ツゲ</v>
          </cell>
          <cell r="S1713" t="str">
            <v>コズエ</v>
          </cell>
          <cell r="T1713" t="str">
            <v>ツゲ　コズエ</v>
          </cell>
          <cell r="U1713" t="str">
            <v>柘植</v>
          </cell>
          <cell r="V1713" t="str">
            <v>こず恵</v>
          </cell>
          <cell r="W1713" t="str">
            <v>柘植　こず恵</v>
          </cell>
          <cell r="X1713">
            <v>28154</v>
          </cell>
          <cell r="Y1713">
            <v>47</v>
          </cell>
          <cell r="Z1713" t="str">
            <v>508-0101</v>
          </cell>
          <cell r="AA1713" t="str">
            <v>岐阜県</v>
          </cell>
          <cell r="AB1713" t="str">
            <v>中津川市苗木3699-17</v>
          </cell>
          <cell r="AD1713" t="str">
            <v>090-7300-5086</v>
          </cell>
          <cell r="AE1713" t="str">
            <v>k.tsuge@aigihousing.co.jp</v>
          </cell>
          <cell r="AF1713" t="str">
            <v>株式会社アイギハウジング</v>
          </cell>
          <cell r="AH1713" t="str">
            <v>509-7201</v>
          </cell>
          <cell r="AI1713" t="str">
            <v>岐阜県</v>
          </cell>
          <cell r="AJ1713" t="str">
            <v>恵那市大井町1134番地82</v>
          </cell>
          <cell r="AL1713" t="str">
            <v>0573-22-9761</v>
          </cell>
          <cell r="AM1713" t="str">
            <v>⑥</v>
          </cell>
          <cell r="AN1713" t="str">
            <v>柘植　こず恵</v>
          </cell>
          <cell r="AO1713">
            <v>1</v>
          </cell>
          <cell r="AP1713">
            <v>1</v>
          </cell>
          <cell r="AS1713" t="str">
            <v>三菱</v>
          </cell>
          <cell r="AT1713">
            <v>45244</v>
          </cell>
          <cell r="AV1713">
            <v>45244</v>
          </cell>
          <cell r="AW1713" t="str">
            <v>株式会社アイギハウジング</v>
          </cell>
          <cell r="AX1713" t="str">
            <v>御中</v>
          </cell>
          <cell r="AY1713">
            <v>45244</v>
          </cell>
          <cell r="BA1713">
            <v>38</v>
          </cell>
          <cell r="BB1713" t="str">
            <v>○</v>
          </cell>
          <cell r="BC1713" t="str">
            <v>221301121003</v>
          </cell>
          <cell r="BD1713">
            <v>45252</v>
          </cell>
          <cell r="BE1713">
            <v>45254</v>
          </cell>
          <cell r="BF1713" t="str">
            <v/>
          </cell>
          <cell r="BG1713" t="str">
            <v>9:30</v>
          </cell>
          <cell r="BH1713" t="str">
            <v>17:00</v>
          </cell>
          <cell r="BI1713" t="str">
            <v>9:00</v>
          </cell>
          <cell r="BJ1713" t="str">
            <v>17:10</v>
          </cell>
          <cell r="BK1713" t="str">
            <v/>
          </cell>
          <cell r="BL1713" t="str">
            <v/>
          </cell>
        </row>
        <row r="1714">
          <cell r="A1714" t="str">
            <v>23-1301121-004</v>
          </cell>
          <cell r="B1714">
            <v>45232</v>
          </cell>
          <cell r="C1714">
            <v>45236</v>
          </cell>
          <cell r="F1714" t="str">
            <v>1301121</v>
          </cell>
          <cell r="G1714" t="str">
            <v>004</v>
          </cell>
          <cell r="H1714">
            <v>30</v>
          </cell>
          <cell r="I1714" t="str">
            <v>名古屋</v>
          </cell>
          <cell r="J1714" t="str">
            <v>名古屋国際会議場</v>
          </cell>
          <cell r="K1714" t="str">
            <v>224</v>
          </cell>
          <cell r="L1714">
            <v>45251</v>
          </cell>
          <cell r="M1714">
            <v>45252</v>
          </cell>
          <cell r="O1714" t="str">
            <v>名古屋</v>
          </cell>
          <cell r="P1714" t="str">
            <v>一般</v>
          </cell>
          <cell r="Q1714">
            <v>1</v>
          </cell>
          <cell r="R1714" t="str">
            <v>ワタナベ</v>
          </cell>
          <cell r="S1714" t="str">
            <v>カズユキ</v>
          </cell>
          <cell r="T1714" t="str">
            <v>ワタナベ　カズユキ</v>
          </cell>
          <cell r="U1714" t="str">
            <v>渡邊</v>
          </cell>
          <cell r="V1714" t="str">
            <v>和行</v>
          </cell>
          <cell r="W1714" t="str">
            <v>渡邊　和行</v>
          </cell>
          <cell r="X1714">
            <v>26699</v>
          </cell>
          <cell r="Y1714">
            <v>51</v>
          </cell>
          <cell r="Z1714" t="str">
            <v>509-7205</v>
          </cell>
          <cell r="AA1714" t="str">
            <v>岐阜県</v>
          </cell>
          <cell r="AB1714" t="str">
            <v>恵那市長島町中野1170-509</v>
          </cell>
          <cell r="AD1714" t="str">
            <v>090-1883-1491</v>
          </cell>
          <cell r="AE1714" t="str">
            <v>watanabe@aigihousing.co.jp</v>
          </cell>
          <cell r="AF1714" t="str">
            <v>株式会社アイギハウジング</v>
          </cell>
          <cell r="AH1714" t="str">
            <v>509-7201</v>
          </cell>
          <cell r="AI1714" t="str">
            <v>岐阜県</v>
          </cell>
          <cell r="AJ1714" t="str">
            <v>恵那市大井町1134番地82</v>
          </cell>
          <cell r="AL1714" t="str">
            <v>0573-26-1567</v>
          </cell>
          <cell r="AM1714" t="str">
            <v>⑥</v>
          </cell>
          <cell r="AN1714" t="str">
            <v>渡邊　和行</v>
          </cell>
          <cell r="AO1714">
            <v>1</v>
          </cell>
          <cell r="AP1714">
            <v>1</v>
          </cell>
          <cell r="AS1714" t="str">
            <v>三菱</v>
          </cell>
          <cell r="AT1714">
            <v>45244</v>
          </cell>
          <cell r="BA1714">
            <v>39</v>
          </cell>
          <cell r="BB1714" t="str">
            <v>○</v>
          </cell>
          <cell r="BC1714" t="str">
            <v>221301121004</v>
          </cell>
          <cell r="BD1714">
            <v>45252</v>
          </cell>
          <cell r="BE1714">
            <v>45254</v>
          </cell>
          <cell r="BF1714" t="str">
            <v/>
          </cell>
          <cell r="BG1714" t="str">
            <v>9:30</v>
          </cell>
          <cell r="BH1714" t="str">
            <v>17:00</v>
          </cell>
          <cell r="BI1714" t="str">
            <v>9:00</v>
          </cell>
          <cell r="BJ1714" t="str">
            <v>17:10</v>
          </cell>
          <cell r="BK1714" t="str">
            <v/>
          </cell>
          <cell r="BL1714" t="str">
            <v/>
          </cell>
        </row>
        <row r="1715">
          <cell r="A1715" t="str">
            <v>23-1301121-005</v>
          </cell>
          <cell r="B1715">
            <v>45234</v>
          </cell>
          <cell r="C1715">
            <v>45236</v>
          </cell>
          <cell r="F1715" t="str">
            <v>1301121</v>
          </cell>
          <cell r="G1715" t="str">
            <v>005</v>
          </cell>
          <cell r="H1715">
            <v>30</v>
          </cell>
          <cell r="I1715" t="str">
            <v>名古屋</v>
          </cell>
          <cell r="J1715" t="str">
            <v>名古屋国際会議場</v>
          </cell>
          <cell r="K1715" t="str">
            <v>224</v>
          </cell>
          <cell r="L1715">
            <v>45251</v>
          </cell>
          <cell r="M1715">
            <v>45252</v>
          </cell>
          <cell r="O1715" t="str">
            <v>名古屋</v>
          </cell>
          <cell r="P1715" t="str">
            <v>一般</v>
          </cell>
          <cell r="Q1715">
            <v>1</v>
          </cell>
          <cell r="R1715" t="str">
            <v>ムロイ</v>
          </cell>
          <cell r="S1715" t="str">
            <v>ヒロキ</v>
          </cell>
          <cell r="T1715" t="str">
            <v>ムロイ　ヒロキ</v>
          </cell>
          <cell r="U1715" t="str">
            <v>室井</v>
          </cell>
          <cell r="V1715" t="str">
            <v>洋樹</v>
          </cell>
          <cell r="W1715" t="str">
            <v>室井　洋樹</v>
          </cell>
          <cell r="X1715">
            <v>29215</v>
          </cell>
          <cell r="Y1715">
            <v>44</v>
          </cell>
          <cell r="Z1715" t="str">
            <v>509-7201</v>
          </cell>
          <cell r="AA1715" t="str">
            <v>岐阜県</v>
          </cell>
          <cell r="AB1715" t="str">
            <v>恵那市大井町1147-138</v>
          </cell>
          <cell r="AD1715" t="str">
            <v>090-3385-6025</v>
          </cell>
          <cell r="AE1715" t="str">
            <v>muroi@aigihousing.co.jp</v>
          </cell>
          <cell r="AF1715" t="str">
            <v>株式会社アイギハウジング</v>
          </cell>
          <cell r="AH1715" t="str">
            <v>509-7201</v>
          </cell>
          <cell r="AI1715" t="str">
            <v>岐阜県</v>
          </cell>
          <cell r="AJ1715" t="str">
            <v>恵那市大井町1134番地82</v>
          </cell>
          <cell r="AL1715" t="str">
            <v>0573-26-1567</v>
          </cell>
          <cell r="AM1715" t="str">
            <v>⑥</v>
          </cell>
          <cell r="AN1715" t="str">
            <v>室井　洋樹</v>
          </cell>
          <cell r="AO1715">
            <v>1</v>
          </cell>
          <cell r="AP1715">
            <v>1</v>
          </cell>
          <cell r="AS1715" t="str">
            <v>三菱</v>
          </cell>
          <cell r="AT1715">
            <v>45244</v>
          </cell>
          <cell r="BA1715">
            <v>38</v>
          </cell>
          <cell r="BB1715" t="str">
            <v>○</v>
          </cell>
          <cell r="BC1715" t="str">
            <v>221301121005</v>
          </cell>
          <cell r="BD1715">
            <v>45252</v>
          </cell>
          <cell r="BE1715">
            <v>45254</v>
          </cell>
          <cell r="BF1715" t="str">
            <v/>
          </cell>
          <cell r="BG1715" t="str">
            <v>9:30</v>
          </cell>
          <cell r="BH1715" t="str">
            <v>17:00</v>
          </cell>
          <cell r="BI1715" t="str">
            <v>9:00</v>
          </cell>
          <cell r="BJ1715" t="str">
            <v>17:10</v>
          </cell>
          <cell r="BK1715" t="str">
            <v/>
          </cell>
          <cell r="BL1715" t="str">
            <v/>
          </cell>
        </row>
        <row r="1716">
          <cell r="A1716" t="str">
            <v>23-1301121-006</v>
          </cell>
          <cell r="B1716">
            <v>45236</v>
          </cell>
          <cell r="C1716">
            <v>45238</v>
          </cell>
          <cell r="F1716" t="str">
            <v>1301121</v>
          </cell>
          <cell r="G1716" t="str">
            <v>006</v>
          </cell>
          <cell r="H1716">
            <v>30</v>
          </cell>
          <cell r="I1716" t="str">
            <v>名古屋</v>
          </cell>
          <cell r="J1716" t="str">
            <v>名古屋国際会議場</v>
          </cell>
          <cell r="K1716" t="str">
            <v>224</v>
          </cell>
          <cell r="L1716">
            <v>45251</v>
          </cell>
          <cell r="M1716">
            <v>45252</v>
          </cell>
          <cell r="O1716" t="str">
            <v>名古屋</v>
          </cell>
          <cell r="P1716" t="str">
            <v>一般</v>
          </cell>
          <cell r="Q1716">
            <v>1</v>
          </cell>
          <cell r="R1716" t="str">
            <v>エンドウ</v>
          </cell>
          <cell r="S1716" t="str">
            <v>アキラ</v>
          </cell>
          <cell r="T1716" t="str">
            <v>エンドウ　アキラ</v>
          </cell>
          <cell r="U1716" t="str">
            <v>遠藤</v>
          </cell>
          <cell r="V1716" t="str">
            <v>晃</v>
          </cell>
          <cell r="W1716" t="str">
            <v>遠藤　晃</v>
          </cell>
          <cell r="X1716">
            <v>31333</v>
          </cell>
          <cell r="Y1716">
            <v>38</v>
          </cell>
          <cell r="Z1716" t="str">
            <v>510-8036</v>
          </cell>
          <cell r="AA1716" t="str">
            <v>三重県</v>
          </cell>
          <cell r="AB1716" t="str">
            <v>四日市市南垂坂町868-5</v>
          </cell>
          <cell r="AC1716" t="str">
            <v/>
          </cell>
          <cell r="AD1716" t="str">
            <v>090-9223-9463</v>
          </cell>
          <cell r="AE1716" t="str">
            <v>endo@daiso-c.co.jp</v>
          </cell>
          <cell r="AF1716" t="str">
            <v>大宗建設株式会社</v>
          </cell>
          <cell r="AH1716" t="str">
            <v>510-0044</v>
          </cell>
          <cell r="AI1716" t="str">
            <v>三重県</v>
          </cell>
          <cell r="AJ1716" t="str">
            <v>四日市市相生町１番１号</v>
          </cell>
          <cell r="AK1716" t="str">
            <v/>
          </cell>
          <cell r="AL1716" t="str">
            <v>059-353-6661</v>
          </cell>
          <cell r="AM1716" t="str">
            <v>⑥</v>
          </cell>
          <cell r="AN1716" t="str">
            <v>遠藤　晃</v>
          </cell>
          <cell r="AO1716">
            <v>1</v>
          </cell>
          <cell r="AP1716">
            <v>1</v>
          </cell>
          <cell r="AS1716" t="str">
            <v>三菱</v>
          </cell>
          <cell r="AT1716">
            <v>45240</v>
          </cell>
          <cell r="BA1716">
            <v>38</v>
          </cell>
          <cell r="BB1716" t="str">
            <v>○</v>
          </cell>
          <cell r="BC1716" t="str">
            <v>221301121006</v>
          </cell>
          <cell r="BD1716">
            <v>45252</v>
          </cell>
          <cell r="BE1716">
            <v>45254</v>
          </cell>
          <cell r="BF1716" t="str">
            <v/>
          </cell>
          <cell r="BG1716" t="str">
            <v>9:30</v>
          </cell>
          <cell r="BH1716" t="str">
            <v>17:00</v>
          </cell>
          <cell r="BI1716" t="str">
            <v>9:00</v>
          </cell>
          <cell r="BJ1716" t="str">
            <v>17:10</v>
          </cell>
          <cell r="BK1716" t="str">
            <v/>
          </cell>
          <cell r="BL1716" t="str">
            <v/>
          </cell>
        </row>
        <row r="1717">
          <cell r="A1717" t="str">
            <v>23-1301121-007</v>
          </cell>
          <cell r="B1717">
            <v>45236</v>
          </cell>
          <cell r="C1717">
            <v>45238</v>
          </cell>
          <cell r="F1717" t="str">
            <v>1301121</v>
          </cell>
          <cell r="G1717" t="str">
            <v>007</v>
          </cell>
          <cell r="H1717">
            <v>30</v>
          </cell>
          <cell r="I1717" t="str">
            <v>名古屋</v>
          </cell>
          <cell r="J1717" t="str">
            <v>名古屋国際会議場</v>
          </cell>
          <cell r="K1717" t="str">
            <v>224</v>
          </cell>
          <cell r="L1717">
            <v>45251</v>
          </cell>
          <cell r="M1717">
            <v>45252</v>
          </cell>
          <cell r="O1717" t="str">
            <v>名古屋</v>
          </cell>
          <cell r="P1717" t="str">
            <v>一般</v>
          </cell>
          <cell r="Q1717">
            <v>1</v>
          </cell>
          <cell r="R1717" t="str">
            <v>カワセ</v>
          </cell>
          <cell r="S1717" t="str">
            <v>ノブユキ</v>
          </cell>
          <cell r="T1717" t="str">
            <v>カワセ　ノブユキ</v>
          </cell>
          <cell r="U1717" t="str">
            <v>川瀬　</v>
          </cell>
          <cell r="V1717" t="str">
            <v>信之</v>
          </cell>
          <cell r="W1717" t="str">
            <v>川瀬　　信之</v>
          </cell>
          <cell r="X1717">
            <v>30477</v>
          </cell>
          <cell r="Y1717">
            <v>40</v>
          </cell>
          <cell r="Z1717" t="str">
            <v>511-0428</v>
          </cell>
          <cell r="AA1717" t="str">
            <v>三重県</v>
          </cell>
          <cell r="AB1717" t="str">
            <v>いなべ市北勢町阿下喜2146-1</v>
          </cell>
          <cell r="AC1717" t="str">
            <v/>
          </cell>
          <cell r="AD1717" t="str">
            <v>090-1863-9255</v>
          </cell>
          <cell r="AE1717" t="str">
            <v>kawase@dasio-c.co.jp</v>
          </cell>
          <cell r="AF1717" t="str">
            <v>大宗建設株式会社</v>
          </cell>
          <cell r="AG1717" t="str">
            <v>工事部</v>
          </cell>
          <cell r="AH1717" t="str">
            <v>510-0044</v>
          </cell>
          <cell r="AI1717" t="str">
            <v>三重県</v>
          </cell>
          <cell r="AJ1717" t="str">
            <v>四日市市相生町１番１号</v>
          </cell>
          <cell r="AK1717" t="str">
            <v/>
          </cell>
          <cell r="AL1717" t="str">
            <v>059-353-6661</v>
          </cell>
          <cell r="AM1717" t="str">
            <v>①</v>
          </cell>
          <cell r="AN1717" t="str">
            <v>川瀬　信之</v>
          </cell>
          <cell r="AO1717">
            <v>1</v>
          </cell>
          <cell r="AP1717">
            <v>1</v>
          </cell>
          <cell r="AS1717" t="str">
            <v>三菱</v>
          </cell>
          <cell r="AT1717">
            <v>45240</v>
          </cell>
          <cell r="BA1717">
            <v>37</v>
          </cell>
          <cell r="BB1717" t="str">
            <v>○</v>
          </cell>
          <cell r="BC1717" t="str">
            <v>221301121007</v>
          </cell>
          <cell r="BD1717">
            <v>45252</v>
          </cell>
          <cell r="BE1717">
            <v>45254</v>
          </cell>
          <cell r="BF1717" t="str">
            <v/>
          </cell>
          <cell r="BG1717" t="str">
            <v>9:30</v>
          </cell>
          <cell r="BH1717" t="str">
            <v>17:00</v>
          </cell>
          <cell r="BI1717" t="str">
            <v>9:00</v>
          </cell>
          <cell r="BJ1717" t="str">
            <v>17:10</v>
          </cell>
          <cell r="BK1717" t="str">
            <v/>
          </cell>
          <cell r="BL1717" t="str">
            <v/>
          </cell>
        </row>
        <row r="1718">
          <cell r="A1718" t="str">
            <v>23-1301121-008</v>
          </cell>
          <cell r="B1718">
            <v>45240</v>
          </cell>
          <cell r="C1718">
            <v>45240</v>
          </cell>
          <cell r="F1718" t="str">
            <v>1301121</v>
          </cell>
          <cell r="G1718" t="str">
            <v>008</v>
          </cell>
          <cell r="H1718">
            <v>30</v>
          </cell>
          <cell r="I1718" t="str">
            <v>名古屋</v>
          </cell>
          <cell r="J1718" t="str">
            <v>名古屋国際会議場</v>
          </cell>
          <cell r="K1718" t="str">
            <v>224</v>
          </cell>
          <cell r="L1718">
            <v>45251</v>
          </cell>
          <cell r="M1718">
            <v>45252</v>
          </cell>
          <cell r="O1718" t="str">
            <v>名古屋</v>
          </cell>
          <cell r="P1718" t="str">
            <v>一般</v>
          </cell>
          <cell r="Q1718">
            <v>1</v>
          </cell>
          <cell r="R1718" t="str">
            <v>ニシオ</v>
          </cell>
          <cell r="S1718" t="str">
            <v>タカシ</v>
          </cell>
          <cell r="T1718" t="str">
            <v>ニシオ　タカシ</v>
          </cell>
          <cell r="U1718" t="str">
            <v>西尾</v>
          </cell>
          <cell r="V1718" t="str">
            <v>孝</v>
          </cell>
          <cell r="W1718" t="str">
            <v>西尾　孝</v>
          </cell>
          <cell r="X1718">
            <v>25260</v>
          </cell>
          <cell r="Y1718">
            <v>54</v>
          </cell>
          <cell r="Z1718" t="str">
            <v>508-0011</v>
          </cell>
          <cell r="AA1718" t="str">
            <v>岐阜県</v>
          </cell>
          <cell r="AB1718" t="str">
            <v>中津川市駒場495-1</v>
          </cell>
          <cell r="AC1718" t="str">
            <v/>
          </cell>
          <cell r="AD1718" t="str">
            <v>090-7301-8649</v>
          </cell>
          <cell r="AE1718" t="str">
            <v>nishio@aigihousing.co.jp</v>
          </cell>
          <cell r="AF1718" t="str">
            <v>株式会社アイギハウジング</v>
          </cell>
          <cell r="AG1718" t="str">
            <v>営業部</v>
          </cell>
          <cell r="AH1718" t="str">
            <v>509-7201</v>
          </cell>
          <cell r="AI1718" t="str">
            <v>岐阜県</v>
          </cell>
          <cell r="AJ1718" t="str">
            <v>恵那市大井町1134-82</v>
          </cell>
          <cell r="AK1718" t="str">
            <v/>
          </cell>
          <cell r="AL1718" t="str">
            <v>0573-26-1567</v>
          </cell>
          <cell r="AM1718" t="str">
            <v>⑥</v>
          </cell>
          <cell r="AN1718" t="str">
            <v>西尾　孝</v>
          </cell>
          <cell r="AO1718">
            <v>1</v>
          </cell>
          <cell r="AP1718">
            <v>1</v>
          </cell>
          <cell r="AS1718" t="str">
            <v>三菱</v>
          </cell>
          <cell r="AT1718">
            <v>45244</v>
          </cell>
          <cell r="BA1718">
            <v>37</v>
          </cell>
          <cell r="BB1718" t="str">
            <v>○</v>
          </cell>
          <cell r="BC1718" t="str">
            <v>221301121008</v>
          </cell>
          <cell r="BD1718">
            <v>45252</v>
          </cell>
          <cell r="BE1718">
            <v>45254</v>
          </cell>
          <cell r="BF1718" t="str">
            <v/>
          </cell>
          <cell r="BG1718" t="str">
            <v>9:30</v>
          </cell>
          <cell r="BH1718" t="str">
            <v>17:00</v>
          </cell>
          <cell r="BI1718" t="str">
            <v>9:00</v>
          </cell>
          <cell r="BJ1718" t="str">
            <v>17:10</v>
          </cell>
          <cell r="BK1718" t="str">
            <v/>
          </cell>
          <cell r="BL1718" t="str">
            <v/>
          </cell>
        </row>
        <row r="1719">
          <cell r="A1719" t="str">
            <v>23-1301121-009</v>
          </cell>
          <cell r="B1719">
            <v>45240</v>
          </cell>
          <cell r="C1719">
            <v>45244</v>
          </cell>
          <cell r="F1719" t="str">
            <v>1301121</v>
          </cell>
          <cell r="G1719" t="str">
            <v>009</v>
          </cell>
          <cell r="H1719">
            <v>30</v>
          </cell>
          <cell r="I1719" t="str">
            <v>名古屋</v>
          </cell>
          <cell r="J1719" t="str">
            <v>名古屋国際会議場</v>
          </cell>
          <cell r="K1719" t="str">
            <v>224</v>
          </cell>
          <cell r="L1719">
            <v>45251</v>
          </cell>
          <cell r="M1719">
            <v>45252</v>
          </cell>
          <cell r="O1719" t="str">
            <v>名古屋</v>
          </cell>
          <cell r="P1719" t="str">
            <v>一般</v>
          </cell>
          <cell r="Q1719">
            <v>1</v>
          </cell>
          <cell r="R1719" t="str">
            <v>アキザワ</v>
          </cell>
          <cell r="S1719" t="str">
            <v>タカヒロ</v>
          </cell>
          <cell r="T1719" t="str">
            <v>アキザワ　タカヒロ</v>
          </cell>
          <cell r="U1719" t="str">
            <v>秋澤</v>
          </cell>
          <cell r="V1719" t="str">
            <v>孝洋</v>
          </cell>
          <cell r="W1719" t="str">
            <v>秋澤　孝洋</v>
          </cell>
          <cell r="X1719">
            <v>28314</v>
          </cell>
          <cell r="Y1719">
            <v>46</v>
          </cell>
          <cell r="Z1719" t="str">
            <v>509-7322</v>
          </cell>
          <cell r="AA1719" t="str">
            <v>岐阜県</v>
          </cell>
          <cell r="AB1719" t="str">
            <v>中津川市飯沼505-5</v>
          </cell>
          <cell r="AC1719" t="str">
            <v/>
          </cell>
          <cell r="AD1719" t="str">
            <v>090-1474-8520</v>
          </cell>
          <cell r="AE1719" t="str">
            <v>akizawa@aigihousing.co.jp</v>
          </cell>
          <cell r="AF1719" t="str">
            <v>株式会社アイギハウジング</v>
          </cell>
          <cell r="AH1719" t="str">
            <v>509-7201</v>
          </cell>
          <cell r="AI1719" t="str">
            <v>岐阜県</v>
          </cell>
          <cell r="AJ1719" t="str">
            <v>恵那市大井町1134-82</v>
          </cell>
          <cell r="AK1719" t="str">
            <v/>
          </cell>
          <cell r="AL1719" t="str">
            <v>0573-26-1567</v>
          </cell>
          <cell r="AM1719" t="str">
            <v>⑥</v>
          </cell>
          <cell r="AN1719" t="str">
            <v>秋澤孝洋</v>
          </cell>
          <cell r="AO1719">
            <v>0</v>
          </cell>
          <cell r="AP1719">
            <v>1</v>
          </cell>
          <cell r="AS1719" t="str">
            <v>三菱</v>
          </cell>
          <cell r="AT1719">
            <v>45244</v>
          </cell>
          <cell r="BA1719">
            <v>34</v>
          </cell>
          <cell r="BB1719" t="str">
            <v>○</v>
          </cell>
          <cell r="BC1719" t="str">
            <v>221301121009</v>
          </cell>
          <cell r="BD1719">
            <v>45252</v>
          </cell>
          <cell r="BE1719">
            <v>45254</v>
          </cell>
          <cell r="BF1719" t="str">
            <v/>
          </cell>
          <cell r="BG1719" t="str">
            <v>9:30</v>
          </cell>
          <cell r="BH1719" t="str">
            <v>17:00</v>
          </cell>
          <cell r="BI1719" t="str">
            <v>9:00</v>
          </cell>
          <cell r="BJ1719" t="str">
            <v>17:10</v>
          </cell>
          <cell r="BK1719" t="str">
            <v/>
          </cell>
          <cell r="BL1719" t="str">
            <v/>
          </cell>
        </row>
        <row r="1720">
          <cell r="A1720" t="str">
            <v>23-1301121-010</v>
          </cell>
          <cell r="B1720">
            <v>45241</v>
          </cell>
          <cell r="C1720">
            <v>45244</v>
          </cell>
          <cell r="F1720" t="str">
            <v>1301121</v>
          </cell>
          <cell r="G1720" t="str">
            <v>010</v>
          </cell>
          <cell r="H1720">
            <v>30</v>
          </cell>
          <cell r="I1720" t="str">
            <v>名古屋</v>
          </cell>
          <cell r="J1720" t="str">
            <v>名古屋国際会議場</v>
          </cell>
          <cell r="K1720" t="str">
            <v>224</v>
          </cell>
          <cell r="L1720">
            <v>45251</v>
          </cell>
          <cell r="M1720">
            <v>45252</v>
          </cell>
          <cell r="O1720" t="str">
            <v>名古屋</v>
          </cell>
          <cell r="P1720" t="str">
            <v>一般</v>
          </cell>
          <cell r="Q1720">
            <v>1</v>
          </cell>
          <cell r="R1720" t="str">
            <v>オカダ</v>
          </cell>
          <cell r="S1720" t="str">
            <v>カズミ</v>
          </cell>
          <cell r="T1720" t="str">
            <v>オカダ　カズミ</v>
          </cell>
          <cell r="U1720" t="str">
            <v>岡田</v>
          </cell>
          <cell r="V1720" t="str">
            <v>和美</v>
          </cell>
          <cell r="W1720" t="str">
            <v>岡田　和美</v>
          </cell>
          <cell r="X1720">
            <v>29217</v>
          </cell>
          <cell r="Y1720">
            <v>44</v>
          </cell>
          <cell r="Z1720" t="str">
            <v>464-0806</v>
          </cell>
          <cell r="AA1720" t="str">
            <v>愛知県</v>
          </cell>
          <cell r="AB1720" t="str">
            <v>名古屋市千種区唐山町1-11-3</v>
          </cell>
          <cell r="AC1720" t="str">
            <v>サンライズ唐山201</v>
          </cell>
          <cell r="AD1720" t="str">
            <v>090-4440-4095</v>
          </cell>
          <cell r="AE1720" t="str">
            <v>cazumi.ok.p@gmail.com</v>
          </cell>
          <cell r="AF1720" t="str">
            <v>株式会社岩崎設計事務所</v>
          </cell>
          <cell r="AH1720" t="str">
            <v>460-0002</v>
          </cell>
          <cell r="AI1720" t="str">
            <v>愛知県</v>
          </cell>
          <cell r="AJ1720" t="str">
            <v>名古屋市中区丸の内1-14-24</v>
          </cell>
          <cell r="AL1720" t="str">
            <v>052-231-8787</v>
          </cell>
          <cell r="AM1720" t="str">
            <v>②</v>
          </cell>
          <cell r="AN1720" t="str">
            <v>岡田　和美</v>
          </cell>
          <cell r="AO1720">
            <v>1</v>
          </cell>
          <cell r="AP1720">
            <v>1</v>
          </cell>
          <cell r="AS1720" t="str">
            <v>三菱</v>
          </cell>
          <cell r="AT1720">
            <v>45245</v>
          </cell>
          <cell r="BA1720">
            <v>39</v>
          </cell>
          <cell r="BB1720" t="str">
            <v>○</v>
          </cell>
          <cell r="BC1720" t="str">
            <v>221301121010</v>
          </cell>
          <cell r="BD1720">
            <v>45252</v>
          </cell>
          <cell r="BE1720">
            <v>45254</v>
          </cell>
          <cell r="BF1720" t="str">
            <v/>
          </cell>
          <cell r="BG1720" t="str">
            <v>9:30</v>
          </cell>
          <cell r="BH1720" t="str">
            <v>17:00</v>
          </cell>
          <cell r="BI1720" t="str">
            <v>9:00</v>
          </cell>
          <cell r="BJ1720" t="str">
            <v>17:10</v>
          </cell>
          <cell r="BK1720" t="str">
            <v/>
          </cell>
          <cell r="BL1720" t="str">
            <v/>
          </cell>
        </row>
        <row r="1721">
          <cell r="A1721" t="str">
            <v>23-1301121-011</v>
          </cell>
          <cell r="B1721">
            <v>45222</v>
          </cell>
          <cell r="C1721">
            <v>45246</v>
          </cell>
          <cell r="F1721" t="str">
            <v>1301121</v>
          </cell>
          <cell r="G1721" t="str">
            <v>011</v>
          </cell>
          <cell r="H1721">
            <v>30</v>
          </cell>
          <cell r="I1721" t="str">
            <v>名古屋</v>
          </cell>
          <cell r="J1721" t="str">
            <v>名古屋国際会議場</v>
          </cell>
          <cell r="K1721" t="str">
            <v>224</v>
          </cell>
          <cell r="L1721">
            <v>45251</v>
          </cell>
          <cell r="M1721">
            <v>45252</v>
          </cell>
          <cell r="O1721" t="str">
            <v>名古屋</v>
          </cell>
          <cell r="P1721" t="str">
            <v>一般</v>
          </cell>
          <cell r="Q1721">
            <v>1</v>
          </cell>
          <cell r="R1721" t="str">
            <v>モイク</v>
          </cell>
          <cell r="S1721" t="str">
            <v>コウイチロウ</v>
          </cell>
          <cell r="T1721" t="str">
            <v>モイク　コウイチロウ</v>
          </cell>
          <cell r="U1721" t="str">
            <v>茂幾</v>
          </cell>
          <cell r="V1721" t="str">
            <v>功一郎</v>
          </cell>
          <cell r="W1721" t="str">
            <v>茂幾　功一郎</v>
          </cell>
          <cell r="X1721">
            <v>32173</v>
          </cell>
          <cell r="Y1721">
            <v>35</v>
          </cell>
          <cell r="Z1721" t="str">
            <v>510-0076</v>
          </cell>
          <cell r="AA1721" t="str">
            <v>三重県</v>
          </cell>
          <cell r="AB1721" t="str">
            <v>四日市市堀木１丁目2-25</v>
          </cell>
          <cell r="AC1721" t="str">
            <v>コープ野村四日市906</v>
          </cell>
          <cell r="AD1721" t="str">
            <v>090-8652-1363</v>
          </cell>
          <cell r="AE1721" t="str">
            <v>moiku.koichiro@panasonic-homes.com</v>
          </cell>
          <cell r="AF1721" t="str">
            <v>パナソニックリフォーム株式会社</v>
          </cell>
          <cell r="AG1721" t="str">
            <v>中部営業部</v>
          </cell>
          <cell r="AH1721" t="str">
            <v>465-0093</v>
          </cell>
          <cell r="AI1721" t="str">
            <v>愛知県</v>
          </cell>
          <cell r="AJ1721" t="str">
            <v>名古屋市名東区一社1-83（４Ｆ）</v>
          </cell>
          <cell r="AK1721" t="str">
            <v/>
          </cell>
          <cell r="AL1721" t="str">
            <v>052-856-8746</v>
          </cell>
          <cell r="AM1721" t="str">
            <v>①</v>
          </cell>
          <cell r="AN1721" t="str">
            <v>茂幾　功一郎</v>
          </cell>
          <cell r="AO1721">
            <v>1</v>
          </cell>
          <cell r="AP1721">
            <v>1</v>
          </cell>
          <cell r="AS1721" t="str">
            <v>一括</v>
          </cell>
          <cell r="BA1721">
            <v>39</v>
          </cell>
          <cell r="BB1721" t="str">
            <v>○</v>
          </cell>
          <cell r="BC1721" t="str">
            <v>221301121011</v>
          </cell>
          <cell r="BD1721">
            <v>45252</v>
          </cell>
          <cell r="BE1721">
            <v>45254</v>
          </cell>
          <cell r="BF1721" t="str">
            <v/>
          </cell>
          <cell r="BG1721" t="str">
            <v>9:30</v>
          </cell>
          <cell r="BH1721" t="str">
            <v>17:00</v>
          </cell>
          <cell r="BI1721" t="str">
            <v>9:00</v>
          </cell>
          <cell r="BJ1721" t="str">
            <v>17:10</v>
          </cell>
          <cell r="BK1721" t="str">
            <v/>
          </cell>
          <cell r="BL1721" t="str">
            <v/>
          </cell>
        </row>
        <row r="1722">
          <cell r="A1722" t="str">
            <v>23-1301121-012</v>
          </cell>
          <cell r="B1722">
            <v>45222</v>
          </cell>
          <cell r="C1722">
            <v>45246</v>
          </cell>
          <cell r="F1722" t="str">
            <v>1301121</v>
          </cell>
          <cell r="G1722" t="str">
            <v>012</v>
          </cell>
          <cell r="H1722">
            <v>30</v>
          </cell>
          <cell r="I1722" t="str">
            <v>名古屋</v>
          </cell>
          <cell r="J1722" t="str">
            <v>名古屋国際会議場</v>
          </cell>
          <cell r="K1722" t="str">
            <v>224</v>
          </cell>
          <cell r="L1722">
            <v>45251</v>
          </cell>
          <cell r="M1722">
            <v>45252</v>
          </cell>
          <cell r="O1722" t="str">
            <v>名古屋</v>
          </cell>
          <cell r="P1722" t="str">
            <v>一般</v>
          </cell>
          <cell r="Q1722">
            <v>1</v>
          </cell>
          <cell r="R1722" t="str">
            <v>オダギリ</v>
          </cell>
          <cell r="S1722" t="str">
            <v>ユイカ</v>
          </cell>
          <cell r="T1722" t="str">
            <v>オダギリ　ユイカ</v>
          </cell>
          <cell r="U1722" t="str">
            <v>小田切</v>
          </cell>
          <cell r="V1722" t="str">
            <v>ゆいか</v>
          </cell>
          <cell r="W1722" t="str">
            <v>小田切　ゆいか</v>
          </cell>
          <cell r="X1722">
            <v>36696</v>
          </cell>
          <cell r="Y1722">
            <v>23</v>
          </cell>
          <cell r="Z1722" t="str">
            <v>465-0093</v>
          </cell>
          <cell r="AA1722" t="str">
            <v>愛知県</v>
          </cell>
          <cell r="AB1722" t="str">
            <v>名古屋市名東区一社2-94-94</v>
          </cell>
          <cell r="AC1722" t="str">
            <v>タウンライフ一社駅前　304</v>
          </cell>
          <cell r="AD1722" t="str">
            <v>080-2472-5115</v>
          </cell>
          <cell r="AE1722" t="str">
            <v>odagiri.yuika@panasonic-homes.com</v>
          </cell>
          <cell r="AF1722" t="str">
            <v>パナソニックリフォーム株式会社</v>
          </cell>
          <cell r="AG1722" t="str">
            <v>名古屋営業所</v>
          </cell>
          <cell r="AH1722" t="str">
            <v>465-0093</v>
          </cell>
          <cell r="AI1722" t="str">
            <v>愛知県</v>
          </cell>
          <cell r="AJ1722" t="str">
            <v xml:space="preserve">名古屋市名東区一社1-83 </v>
          </cell>
          <cell r="AK1722" t="str">
            <v>(4階)</v>
          </cell>
          <cell r="AL1722" t="str">
            <v>052-856-8746</v>
          </cell>
          <cell r="AM1722" t="str">
            <v>①</v>
          </cell>
          <cell r="AN1722" t="str">
            <v>小田切　ゆいか</v>
          </cell>
          <cell r="AO1722">
            <v>0</v>
          </cell>
          <cell r="AP1722">
            <v>1</v>
          </cell>
          <cell r="AS1722" t="str">
            <v>一括</v>
          </cell>
          <cell r="BA1722">
            <v>40</v>
          </cell>
          <cell r="BB1722" t="str">
            <v>○</v>
          </cell>
          <cell r="BC1722" t="str">
            <v>221301121012</v>
          </cell>
          <cell r="BD1722">
            <v>45252</v>
          </cell>
          <cell r="BE1722">
            <v>45254</v>
          </cell>
          <cell r="BF1722" t="str">
            <v/>
          </cell>
          <cell r="BG1722" t="str">
            <v>9:30</v>
          </cell>
          <cell r="BH1722" t="str">
            <v>17:00</v>
          </cell>
          <cell r="BI1722" t="str">
            <v>9:00</v>
          </cell>
          <cell r="BJ1722" t="str">
            <v>17:10</v>
          </cell>
          <cell r="BK1722" t="str">
            <v/>
          </cell>
          <cell r="BL1722" t="str">
            <v/>
          </cell>
        </row>
        <row r="1723">
          <cell r="A1723" t="str">
            <v>23-1301121-013</v>
          </cell>
          <cell r="B1723">
            <v>45222</v>
          </cell>
          <cell r="C1723">
            <v>45246</v>
          </cell>
          <cell r="F1723" t="str">
            <v>1301121</v>
          </cell>
          <cell r="G1723" t="str">
            <v>013</v>
          </cell>
          <cell r="H1723">
            <v>30</v>
          </cell>
          <cell r="I1723" t="str">
            <v>名古屋</v>
          </cell>
          <cell r="J1723" t="str">
            <v>名古屋国際会議場</v>
          </cell>
          <cell r="K1723" t="str">
            <v>224</v>
          </cell>
          <cell r="L1723">
            <v>45251</v>
          </cell>
          <cell r="M1723">
            <v>45252</v>
          </cell>
          <cell r="O1723" t="str">
            <v>名古屋</v>
          </cell>
          <cell r="P1723" t="str">
            <v>一般</v>
          </cell>
          <cell r="Q1723">
            <v>1</v>
          </cell>
          <cell r="R1723" t="str">
            <v>キムラ</v>
          </cell>
          <cell r="S1723" t="str">
            <v>ツバサ</v>
          </cell>
          <cell r="T1723" t="str">
            <v>キムラ　ツバサ</v>
          </cell>
          <cell r="U1723" t="str">
            <v>木村</v>
          </cell>
          <cell r="V1723" t="str">
            <v>翼</v>
          </cell>
          <cell r="W1723" t="str">
            <v>木村　翼</v>
          </cell>
          <cell r="X1723">
            <v>34021</v>
          </cell>
          <cell r="Y1723">
            <v>30</v>
          </cell>
          <cell r="Z1723" t="str">
            <v>441-8135</v>
          </cell>
          <cell r="AA1723" t="str">
            <v>愛知県</v>
          </cell>
          <cell r="AB1723" t="str">
            <v>豊橋市富士見台６丁目5-47</v>
          </cell>
          <cell r="AC1723" t="str">
            <v/>
          </cell>
          <cell r="AD1723" t="str">
            <v>090-1271-0167</v>
          </cell>
          <cell r="AE1723" t="str">
            <v>kimura.tsubasa@panasonic-homes.com</v>
          </cell>
          <cell r="AF1723" t="str">
            <v>パナソニックリフォーム株式会社</v>
          </cell>
          <cell r="AG1723" t="str">
            <v>愛知東営業所</v>
          </cell>
          <cell r="AH1723" t="str">
            <v>444-0066</v>
          </cell>
          <cell r="AI1723" t="str">
            <v>愛知県</v>
          </cell>
          <cell r="AJ1723" t="str">
            <v>岡崎市広幡町3-5</v>
          </cell>
          <cell r="AK1723" t="str">
            <v>パナソニックホームズビル3F</v>
          </cell>
          <cell r="AL1723" t="str">
            <v>0564-26-1582</v>
          </cell>
          <cell r="AM1723" t="str">
            <v>①</v>
          </cell>
          <cell r="AN1723" t="str">
            <v>木村　翼</v>
          </cell>
          <cell r="AO1723">
            <v>1</v>
          </cell>
          <cell r="AP1723">
            <v>1</v>
          </cell>
          <cell r="AS1723" t="str">
            <v>一括</v>
          </cell>
          <cell r="BA1723">
            <v>40</v>
          </cell>
          <cell r="BB1723" t="str">
            <v>○</v>
          </cell>
          <cell r="BC1723" t="str">
            <v>221301121013</v>
          </cell>
          <cell r="BD1723">
            <v>45252</v>
          </cell>
          <cell r="BE1723">
            <v>45254</v>
          </cell>
          <cell r="BF1723" t="str">
            <v/>
          </cell>
          <cell r="BG1723" t="str">
            <v>9:30</v>
          </cell>
          <cell r="BH1723" t="str">
            <v>17:00</v>
          </cell>
          <cell r="BI1723" t="str">
            <v>9:00</v>
          </cell>
          <cell r="BJ1723" t="str">
            <v>17:10</v>
          </cell>
          <cell r="BK1723" t="str">
            <v/>
          </cell>
          <cell r="BL1723" t="str">
            <v/>
          </cell>
        </row>
        <row r="1724">
          <cell r="A1724" t="str">
            <v>23-1301121-014</v>
          </cell>
          <cell r="B1724">
            <v>45246</v>
          </cell>
          <cell r="C1724">
            <v>45246</v>
          </cell>
          <cell r="F1724" t="str">
            <v>1301121</v>
          </cell>
          <cell r="G1724" t="str">
            <v>014</v>
          </cell>
          <cell r="H1724">
            <v>30</v>
          </cell>
          <cell r="I1724" t="str">
            <v>名古屋</v>
          </cell>
          <cell r="J1724" t="str">
            <v>名古屋国際会議場</v>
          </cell>
          <cell r="K1724" t="str">
            <v>224</v>
          </cell>
          <cell r="L1724">
            <v>45251</v>
          </cell>
          <cell r="M1724">
            <v>45252</v>
          </cell>
          <cell r="O1724" t="str">
            <v>名古屋</v>
          </cell>
          <cell r="P1724" t="str">
            <v>一般</v>
          </cell>
          <cell r="Q1724">
            <v>1</v>
          </cell>
          <cell r="R1724" t="str">
            <v>タケダ</v>
          </cell>
          <cell r="S1724" t="str">
            <v>ヨウヘイ</v>
          </cell>
          <cell r="T1724" t="str">
            <v>タケダ　ヨウヘイ</v>
          </cell>
          <cell r="U1724" t="str">
            <v>竹田</v>
          </cell>
          <cell r="V1724" t="str">
            <v>陽平</v>
          </cell>
          <cell r="W1724" t="str">
            <v>竹田　陽平</v>
          </cell>
          <cell r="X1724">
            <v>31541</v>
          </cell>
          <cell r="Y1724">
            <v>37</v>
          </cell>
          <cell r="Z1724" t="str">
            <v>426-0028</v>
          </cell>
          <cell r="AA1724" t="str">
            <v>静岡県</v>
          </cell>
          <cell r="AB1724" t="str">
            <v>藤枝市益津下88</v>
          </cell>
          <cell r="AC1724" t="str">
            <v/>
          </cell>
          <cell r="AD1724" t="str">
            <v>080-1118-5002</v>
          </cell>
          <cell r="AE1724" t="str">
            <v>yohei@yamatakekensetu.co.jp</v>
          </cell>
          <cell r="AF1724" t="str">
            <v>株式会社ヤマタケ建設</v>
          </cell>
          <cell r="AH1724" t="str">
            <v>426-0028</v>
          </cell>
          <cell r="AI1724" t="str">
            <v>静岡県</v>
          </cell>
          <cell r="AJ1724" t="str">
            <v>藤枝市益津下59-4</v>
          </cell>
          <cell r="AK1724" t="str">
            <v/>
          </cell>
          <cell r="AL1724" t="str">
            <v>054-641-1216</v>
          </cell>
          <cell r="AM1724" t="str">
            <v>⑥</v>
          </cell>
          <cell r="AN1724" t="str">
            <v>竹田陽平</v>
          </cell>
          <cell r="AO1724">
            <v>0</v>
          </cell>
          <cell r="AP1724">
            <v>1</v>
          </cell>
          <cell r="AS1724" t="str">
            <v>三菱</v>
          </cell>
          <cell r="AT1724">
            <v>45250</v>
          </cell>
          <cell r="BA1724">
            <v>39</v>
          </cell>
          <cell r="BB1724" t="str">
            <v>○</v>
          </cell>
          <cell r="BC1724" t="str">
            <v>221301121014</v>
          </cell>
          <cell r="BD1724">
            <v>45252</v>
          </cell>
          <cell r="BE1724">
            <v>45254</v>
          </cell>
          <cell r="BF1724" t="str">
            <v/>
          </cell>
          <cell r="BG1724" t="str">
            <v>9:30</v>
          </cell>
          <cell r="BH1724" t="str">
            <v>17:00</v>
          </cell>
          <cell r="BI1724" t="str">
            <v>9:00</v>
          </cell>
          <cell r="BJ1724" t="str">
            <v>17:10</v>
          </cell>
          <cell r="BK1724" t="str">
            <v/>
          </cell>
          <cell r="BL1724" t="str">
            <v/>
          </cell>
        </row>
        <row r="1725">
          <cell r="A1725" t="str">
            <v>23-1401207-001</v>
          </cell>
          <cell r="B1725">
            <v>45168</v>
          </cell>
          <cell r="C1725">
            <v>45169</v>
          </cell>
          <cell r="F1725" t="str">
            <v>1401207</v>
          </cell>
          <cell r="G1725" t="str">
            <v>001</v>
          </cell>
          <cell r="H1725">
            <v>40</v>
          </cell>
          <cell r="I1725" t="str">
            <v>大阪</v>
          </cell>
          <cell r="J1725" t="str">
            <v>天満研修センター</v>
          </cell>
          <cell r="K1725" t="str">
            <v>BAタイプ</v>
          </cell>
          <cell r="L1725">
            <v>45267</v>
          </cell>
          <cell r="M1725">
            <v>45268</v>
          </cell>
          <cell r="O1725" t="str">
            <v>大阪</v>
          </cell>
          <cell r="P1725" t="str">
            <v>一般</v>
          </cell>
          <cell r="Q1725">
            <v>1</v>
          </cell>
          <cell r="R1725" t="str">
            <v>タカヤマ</v>
          </cell>
          <cell r="S1725" t="str">
            <v>ヤスシ</v>
          </cell>
          <cell r="T1725" t="str">
            <v>タカヤマ　ヤスシ</v>
          </cell>
          <cell r="U1725" t="str">
            <v>髙山</v>
          </cell>
          <cell r="V1725" t="str">
            <v>泰</v>
          </cell>
          <cell r="W1725" t="str">
            <v>髙山　泰</v>
          </cell>
          <cell r="X1725">
            <v>26367</v>
          </cell>
          <cell r="Y1725">
            <v>51</v>
          </cell>
          <cell r="Z1725" t="str">
            <v>663-8167</v>
          </cell>
          <cell r="AA1725" t="str">
            <v>兵庫県</v>
          </cell>
          <cell r="AB1725" t="str">
            <v>西宮市甲子園浜田町11-1</v>
          </cell>
          <cell r="AC1725" t="str">
            <v>RUNOAS KOUSHIEN207</v>
          </cell>
          <cell r="AD1725" t="str">
            <v>090-3439-5836</v>
          </cell>
          <cell r="AE1725" t="str">
            <v>y-takayama@itc-uc.co.jp</v>
          </cell>
          <cell r="AF1725" t="str">
            <v>伊藤忠アーバンコミュニティ株式会社</v>
          </cell>
          <cell r="AG1725" t="str">
            <v>リビングテナント部</v>
          </cell>
          <cell r="AH1725" t="str">
            <v>541-0046</v>
          </cell>
          <cell r="AI1725" t="str">
            <v>大阪府</v>
          </cell>
          <cell r="AJ1725" t="str">
            <v>中央区平野町3-6-1</v>
          </cell>
          <cell r="AK1725" t="str">
            <v>あいおいニッセイ同和損保御堂筋ビル7階</v>
          </cell>
          <cell r="AL1725" t="str">
            <v>06-6228-3521</v>
          </cell>
          <cell r="AM1725" t="str">
            <v>⑥</v>
          </cell>
          <cell r="AN1725" t="str">
            <v>髙山　泰</v>
          </cell>
          <cell r="AO1725">
            <v>1</v>
          </cell>
          <cell r="AP1725">
            <v>1</v>
          </cell>
          <cell r="AS1725" t="str">
            <v>一括</v>
          </cell>
          <cell r="BA1725">
            <v>39</v>
          </cell>
          <cell r="BB1725" t="str">
            <v>○</v>
          </cell>
          <cell r="BC1725" t="str">
            <v>221401207001</v>
          </cell>
          <cell r="BD1725">
            <v>45268</v>
          </cell>
          <cell r="BE1725">
            <v>45286</v>
          </cell>
          <cell r="BF1725" t="str">
            <v/>
          </cell>
          <cell r="BG1725" t="str">
            <v>9:30</v>
          </cell>
          <cell r="BH1725" t="str">
            <v>17:00</v>
          </cell>
          <cell r="BI1725" t="str">
            <v>9:00</v>
          </cell>
          <cell r="BJ1725" t="str">
            <v>17:10</v>
          </cell>
          <cell r="BK1725" t="str">
            <v/>
          </cell>
          <cell r="BL1725" t="str">
            <v/>
          </cell>
        </row>
        <row r="1726">
          <cell r="A1726" t="str">
            <v>日程変更</v>
          </cell>
          <cell r="B1726">
            <v>45201</v>
          </cell>
          <cell r="C1726">
            <v>45201</v>
          </cell>
          <cell r="F1726" t="str">
            <v>1401207</v>
          </cell>
          <cell r="G1726" t="str">
            <v>002</v>
          </cell>
          <cell r="H1726">
            <v>40</v>
          </cell>
          <cell r="I1726" t="str">
            <v>大阪</v>
          </cell>
          <cell r="J1726" t="str">
            <v>天満研修センター</v>
          </cell>
          <cell r="K1726" t="str">
            <v>BAタイプ</v>
          </cell>
          <cell r="L1726">
            <v>45267</v>
          </cell>
          <cell r="M1726">
            <v>45268</v>
          </cell>
          <cell r="O1726" t="str">
            <v>大阪</v>
          </cell>
          <cell r="P1726" t="str">
            <v>一般</v>
          </cell>
          <cell r="Q1726">
            <v>1</v>
          </cell>
          <cell r="R1726" t="str">
            <v>オカ</v>
          </cell>
          <cell r="S1726" t="str">
            <v>アツシ</v>
          </cell>
          <cell r="T1726" t="str">
            <v>オカ　アツシ</v>
          </cell>
          <cell r="U1726" t="str">
            <v>岡</v>
          </cell>
          <cell r="V1726" t="str">
            <v>篤史</v>
          </cell>
          <cell r="W1726" t="str">
            <v>岡　篤史</v>
          </cell>
          <cell r="X1726">
            <v>31391</v>
          </cell>
          <cell r="Y1726">
            <v>37</v>
          </cell>
          <cell r="Z1726" t="str">
            <v>560-0083</v>
          </cell>
          <cell r="AA1726" t="str">
            <v>大阪府</v>
          </cell>
          <cell r="AB1726" t="str">
            <v>豊中市新千里西町2-1-1</v>
          </cell>
          <cell r="AC1726" t="str">
            <v>フォルム千里中央312</v>
          </cell>
          <cell r="AD1726" t="str">
            <v>080-2457-4846</v>
          </cell>
          <cell r="AE1726" t="str">
            <v>a.oka@kakoki.co.jp</v>
          </cell>
          <cell r="AF1726" t="str">
            <v>三菱化工機株式会社</v>
          </cell>
          <cell r="AG1726" t="str">
            <v>大阪支社</v>
          </cell>
          <cell r="AH1726" t="str">
            <v>541-0042</v>
          </cell>
          <cell r="AI1726" t="str">
            <v>大阪府</v>
          </cell>
          <cell r="AJ1726" t="str">
            <v>大阪市中央区今橋2-5-8</v>
          </cell>
          <cell r="AK1726" t="str">
            <v>トレードピア淀屋橋8F</v>
          </cell>
          <cell r="AL1726" t="str">
            <v>06-6232-0666</v>
          </cell>
          <cell r="AM1726" t="str">
            <v>①</v>
          </cell>
          <cell r="AN1726" t="str">
            <v>岡　篤史</v>
          </cell>
          <cell r="AO1726">
            <v>1</v>
          </cell>
          <cell r="AP1726">
            <v>0</v>
          </cell>
          <cell r="AS1726" t="str">
            <v>三菱</v>
          </cell>
          <cell r="AT1726">
            <v>45204</v>
          </cell>
          <cell r="AV1726">
            <v>45204</v>
          </cell>
          <cell r="AW1726" t="str">
            <v>三菱化工機株式会社</v>
          </cell>
          <cell r="AX1726" t="str">
            <v>御中</v>
          </cell>
          <cell r="AY1726">
            <v>45211</v>
          </cell>
          <cell r="BA1726" t="str">
            <v/>
          </cell>
          <cell r="BB1726" t="str">
            <v/>
          </cell>
          <cell r="BC1726" t="str">
            <v/>
          </cell>
          <cell r="BD1726" t="str">
            <v/>
          </cell>
          <cell r="BE1726" t="str">
            <v/>
          </cell>
          <cell r="BF1726" t="str">
            <v/>
          </cell>
          <cell r="BG1726" t="str">
            <v>9:30</v>
          </cell>
          <cell r="BH1726" t="str">
            <v>17:00</v>
          </cell>
          <cell r="BI1726" t="str">
            <v>9:00</v>
          </cell>
          <cell r="BJ1726" t="str">
            <v>17:10</v>
          </cell>
          <cell r="BK1726" t="str">
            <v/>
          </cell>
          <cell r="BL1726" t="str">
            <v/>
          </cell>
        </row>
        <row r="1727">
          <cell r="A1727" t="str">
            <v>23-1401207-003</v>
          </cell>
          <cell r="B1727">
            <v>45218</v>
          </cell>
          <cell r="C1727">
            <v>45219</v>
          </cell>
          <cell r="F1727" t="str">
            <v>1401207</v>
          </cell>
          <cell r="G1727" t="str">
            <v>003</v>
          </cell>
          <cell r="H1727">
            <v>40</v>
          </cell>
          <cell r="I1727" t="str">
            <v>大阪</v>
          </cell>
          <cell r="J1727" t="str">
            <v>天満研修センター</v>
          </cell>
          <cell r="K1727" t="str">
            <v>BAタイプ</v>
          </cell>
          <cell r="L1727">
            <v>45267</v>
          </cell>
          <cell r="M1727">
            <v>45268</v>
          </cell>
          <cell r="O1727" t="str">
            <v>大阪</v>
          </cell>
          <cell r="P1727" t="str">
            <v>一般</v>
          </cell>
          <cell r="Q1727">
            <v>1</v>
          </cell>
          <cell r="R1727" t="str">
            <v>マキノ</v>
          </cell>
          <cell r="S1727" t="str">
            <v>ヒロハル</v>
          </cell>
          <cell r="T1727" t="str">
            <v>マキノ　ヒロハル</v>
          </cell>
          <cell r="U1727" t="str">
            <v>牧野</v>
          </cell>
          <cell r="V1727" t="str">
            <v>博治</v>
          </cell>
          <cell r="W1727" t="str">
            <v>牧野　博治</v>
          </cell>
          <cell r="X1727">
            <v>25373</v>
          </cell>
          <cell r="Y1727">
            <v>55</v>
          </cell>
          <cell r="Z1727" t="str">
            <v>704-8171</v>
          </cell>
          <cell r="AA1727" t="str">
            <v>岡山県</v>
          </cell>
          <cell r="AB1727" t="str">
            <v>岡山市東区目黒町500-21</v>
          </cell>
          <cell r="AD1727" t="str">
            <v>080-4372-7915</v>
          </cell>
          <cell r="AE1727" t="str">
            <v>Hiroharu_Makino@home.misawa.co.jp</v>
          </cell>
          <cell r="AF1727" t="str">
            <v>ミサワホーム中国株式会社</v>
          </cell>
          <cell r="AG1727" t="str">
            <v>岡山支店　建設部</v>
          </cell>
          <cell r="AH1727" t="str">
            <v>700-0971</v>
          </cell>
          <cell r="AI1727" t="str">
            <v>岡山県</v>
          </cell>
          <cell r="AJ1727" t="str">
            <v>岡山市北区野田2-13-17</v>
          </cell>
          <cell r="AL1727" t="str">
            <v>086-245-1220</v>
          </cell>
          <cell r="AM1727" t="str">
            <v>①</v>
          </cell>
          <cell r="AN1727" t="str">
            <v>牧野　博治</v>
          </cell>
          <cell r="AO1727">
            <v>1</v>
          </cell>
          <cell r="AP1727">
            <v>0</v>
          </cell>
          <cell r="AS1727" t="str">
            <v>一括</v>
          </cell>
          <cell r="BA1727">
            <v>40</v>
          </cell>
          <cell r="BB1727" t="str">
            <v>○</v>
          </cell>
          <cell r="BC1727" t="str">
            <v>221401207003</v>
          </cell>
          <cell r="BD1727">
            <v>45268</v>
          </cell>
          <cell r="BE1727">
            <v>45286</v>
          </cell>
          <cell r="BF1727" t="str">
            <v/>
          </cell>
          <cell r="BG1727" t="str">
            <v>9:30</v>
          </cell>
          <cell r="BH1727" t="str">
            <v>17:00</v>
          </cell>
          <cell r="BI1727" t="str">
            <v>9:00</v>
          </cell>
          <cell r="BJ1727" t="str">
            <v>17:10</v>
          </cell>
          <cell r="BK1727" t="str">
            <v/>
          </cell>
          <cell r="BL1727" t="str">
            <v/>
          </cell>
        </row>
        <row r="1728">
          <cell r="A1728" t="str">
            <v>23-1401207-004</v>
          </cell>
          <cell r="B1728">
            <v>45224</v>
          </cell>
          <cell r="C1728">
            <v>45224</v>
          </cell>
          <cell r="F1728" t="str">
            <v>1401207</v>
          </cell>
          <cell r="G1728" t="str">
            <v>004</v>
          </cell>
          <cell r="H1728">
            <v>40</v>
          </cell>
          <cell r="I1728" t="str">
            <v>大阪</v>
          </cell>
          <cell r="J1728" t="str">
            <v>天満研修センター</v>
          </cell>
          <cell r="K1728" t="str">
            <v>BAタイプ</v>
          </cell>
          <cell r="L1728">
            <v>45267</v>
          </cell>
          <cell r="M1728">
            <v>45268</v>
          </cell>
          <cell r="O1728" t="str">
            <v>大阪</v>
          </cell>
          <cell r="P1728" t="str">
            <v>一般</v>
          </cell>
          <cell r="Q1728">
            <v>1</v>
          </cell>
          <cell r="R1728" t="str">
            <v>ゴトウ</v>
          </cell>
          <cell r="S1728" t="str">
            <v>スミヒト</v>
          </cell>
          <cell r="T1728" t="str">
            <v>ゴトウ　スミヒト</v>
          </cell>
          <cell r="U1728" t="str">
            <v>後藤</v>
          </cell>
          <cell r="V1728" t="str">
            <v>澄人</v>
          </cell>
          <cell r="W1728" t="str">
            <v>後藤　澄人</v>
          </cell>
          <cell r="X1728">
            <v>24637</v>
          </cell>
          <cell r="Y1728">
            <v>57</v>
          </cell>
          <cell r="Z1728" t="str">
            <v>561-0851</v>
          </cell>
          <cell r="AA1728" t="str">
            <v>大阪府</v>
          </cell>
          <cell r="AB1728" t="str">
            <v>豊中市服部元町2丁目9-11</v>
          </cell>
          <cell r="AC1728" t="str">
            <v>サンコーとKei 102</v>
          </cell>
          <cell r="AD1728" t="str">
            <v>090-7968-7838</v>
          </cell>
          <cell r="AE1728" t="str">
            <v>goto.sumihito@panasonic-homes.com</v>
          </cell>
          <cell r="AF1728" t="str">
            <v>パナソニックリフォーム株式会社</v>
          </cell>
          <cell r="AG1728" t="str">
            <v>大阪南営業部</v>
          </cell>
          <cell r="AH1728" t="str">
            <v>591-8025</v>
          </cell>
          <cell r="AI1728" t="str">
            <v>大阪府</v>
          </cell>
          <cell r="AJ1728" t="str">
            <v>堺市北区長曾根町3083番地９</v>
          </cell>
          <cell r="AK1728" t="str">
            <v/>
          </cell>
          <cell r="AL1728" t="str">
            <v>072-257-7488</v>
          </cell>
          <cell r="AM1728" t="str">
            <v>⑥</v>
          </cell>
          <cell r="AN1728" t="str">
            <v>後藤　澄人</v>
          </cell>
          <cell r="AO1728">
            <v>1</v>
          </cell>
          <cell r="AP1728">
            <v>1</v>
          </cell>
          <cell r="AS1728" t="str">
            <v>一括</v>
          </cell>
          <cell r="BA1728">
            <v>38</v>
          </cell>
          <cell r="BB1728" t="str">
            <v>○</v>
          </cell>
          <cell r="BC1728" t="str">
            <v>221401207004</v>
          </cell>
          <cell r="BD1728">
            <v>45268</v>
          </cell>
          <cell r="BE1728">
            <v>45286</v>
          </cell>
          <cell r="BF1728" t="str">
            <v/>
          </cell>
          <cell r="BG1728" t="str">
            <v>9:30</v>
          </cell>
          <cell r="BH1728" t="str">
            <v>17:00</v>
          </cell>
          <cell r="BI1728" t="str">
            <v>9:00</v>
          </cell>
          <cell r="BJ1728" t="str">
            <v>17:10</v>
          </cell>
          <cell r="BK1728" t="str">
            <v/>
          </cell>
          <cell r="BL1728" t="str">
            <v/>
          </cell>
        </row>
        <row r="1729">
          <cell r="A1729" t="str">
            <v>23-1401207-005</v>
          </cell>
          <cell r="B1729">
            <v>45223</v>
          </cell>
          <cell r="C1729">
            <v>45224</v>
          </cell>
          <cell r="F1729" t="str">
            <v>1401207</v>
          </cell>
          <cell r="G1729" t="str">
            <v>005</v>
          </cell>
          <cell r="H1729">
            <v>40</v>
          </cell>
          <cell r="I1729" t="str">
            <v>大阪</v>
          </cell>
          <cell r="J1729" t="str">
            <v>天満研修センター</v>
          </cell>
          <cell r="K1729" t="str">
            <v>BAタイプ</v>
          </cell>
          <cell r="L1729">
            <v>45267</v>
          </cell>
          <cell r="M1729">
            <v>45268</v>
          </cell>
          <cell r="O1729" t="str">
            <v>大阪</v>
          </cell>
          <cell r="P1729" t="str">
            <v>一般</v>
          </cell>
          <cell r="Q1729">
            <v>1</v>
          </cell>
          <cell r="R1729" t="str">
            <v>オオタケ</v>
          </cell>
          <cell r="S1729" t="str">
            <v>ノリコ</v>
          </cell>
          <cell r="T1729" t="str">
            <v>オオタケ　ノリコ</v>
          </cell>
          <cell r="U1729" t="str">
            <v>大竹</v>
          </cell>
          <cell r="V1729" t="str">
            <v>典子</v>
          </cell>
          <cell r="W1729" t="str">
            <v>大竹　典子</v>
          </cell>
          <cell r="X1729">
            <v>27613</v>
          </cell>
          <cell r="Y1729">
            <v>48</v>
          </cell>
          <cell r="Z1729" t="str">
            <v>563-0104</v>
          </cell>
          <cell r="AA1729" t="str">
            <v>大阪府</v>
          </cell>
          <cell r="AB1729" t="str">
            <v>豊能郡豊能町光風台3－11－1</v>
          </cell>
          <cell r="AC1729" t="str">
            <v/>
          </cell>
          <cell r="AD1729" t="str">
            <v>090-4290-0944</v>
          </cell>
          <cell r="AE1729" t="str">
            <v xml:space="preserve"> n-ootake@toyono-reform.com </v>
          </cell>
          <cell r="AF1729" t="str">
            <v>株式会社　アズグロウ</v>
          </cell>
          <cell r="AH1729" t="str">
            <v>563-0102</v>
          </cell>
          <cell r="AI1729" t="str">
            <v>大阪府</v>
          </cell>
          <cell r="AJ1729" t="str">
            <v>豊能郡豊能町ときわ台4-17-19</v>
          </cell>
          <cell r="AK1729" t="str">
            <v>とんがりビル2階</v>
          </cell>
          <cell r="AL1729" t="str">
            <v>072-737-8742</v>
          </cell>
          <cell r="AM1729" t="str">
            <v>①</v>
          </cell>
          <cell r="AN1729" t="str">
            <v>大竹　典子</v>
          </cell>
          <cell r="AO1729">
            <v>0</v>
          </cell>
          <cell r="AP1729">
            <v>1</v>
          </cell>
          <cell r="AS1729" t="str">
            <v>三菱</v>
          </cell>
          <cell r="AT1729">
            <v>45229</v>
          </cell>
          <cell r="BA1729">
            <v>39</v>
          </cell>
          <cell r="BB1729" t="str">
            <v>○</v>
          </cell>
          <cell r="BC1729" t="str">
            <v>221401207005</v>
          </cell>
          <cell r="BD1729">
            <v>45268</v>
          </cell>
          <cell r="BE1729">
            <v>45286</v>
          </cell>
          <cell r="BF1729" t="str">
            <v/>
          </cell>
          <cell r="BG1729" t="str">
            <v>9:30</v>
          </cell>
          <cell r="BH1729" t="str">
            <v>17:00</v>
          </cell>
          <cell r="BI1729" t="str">
            <v>9:00</v>
          </cell>
          <cell r="BJ1729" t="str">
            <v>17:10</v>
          </cell>
          <cell r="BK1729" t="str">
            <v/>
          </cell>
          <cell r="BL1729" t="str">
            <v/>
          </cell>
        </row>
        <row r="1730">
          <cell r="A1730" t="str">
            <v>23-1401207-006</v>
          </cell>
          <cell r="B1730">
            <v>45224</v>
          </cell>
          <cell r="C1730">
            <v>45224</v>
          </cell>
          <cell r="F1730" t="str">
            <v>1401207</v>
          </cell>
          <cell r="G1730" t="str">
            <v>006</v>
          </cell>
          <cell r="H1730">
            <v>40</v>
          </cell>
          <cell r="I1730" t="str">
            <v>大阪</v>
          </cell>
          <cell r="J1730" t="str">
            <v>天満研修センター</v>
          </cell>
          <cell r="K1730" t="str">
            <v>BAタイプ</v>
          </cell>
          <cell r="L1730">
            <v>45267</v>
          </cell>
          <cell r="M1730">
            <v>45268</v>
          </cell>
          <cell r="O1730" t="str">
            <v>大阪</v>
          </cell>
          <cell r="P1730" t="str">
            <v>一般</v>
          </cell>
          <cell r="Q1730">
            <v>1</v>
          </cell>
          <cell r="R1730" t="str">
            <v>ヤマダ</v>
          </cell>
          <cell r="S1730" t="str">
            <v>ヒロアキ</v>
          </cell>
          <cell r="T1730" t="str">
            <v>ヤマダ　ヒロアキ</v>
          </cell>
          <cell r="U1730" t="str">
            <v>山田</v>
          </cell>
          <cell r="V1730" t="str">
            <v>裕明</v>
          </cell>
          <cell r="W1730" t="str">
            <v>山田　裕明</v>
          </cell>
          <cell r="X1730">
            <v>33270</v>
          </cell>
          <cell r="Y1730">
            <v>32</v>
          </cell>
          <cell r="Z1730" t="str">
            <v>583-0005</v>
          </cell>
          <cell r="AA1730" t="str">
            <v>大阪府</v>
          </cell>
          <cell r="AB1730" t="str">
            <v>藤井寺市惣社2丁目10-29</v>
          </cell>
          <cell r="AC1730" t="str">
            <v/>
          </cell>
          <cell r="AD1730" t="str">
            <v>090-6605-5471</v>
          </cell>
          <cell r="AE1730" t="str">
            <v>h.yamada@kind-reform.jp</v>
          </cell>
          <cell r="AF1730" t="str">
            <v>株式会社カインドリフォーム</v>
          </cell>
          <cell r="AH1730" t="str">
            <v>546-0042</v>
          </cell>
          <cell r="AI1730" t="str">
            <v>大阪府</v>
          </cell>
          <cell r="AJ1730" t="str">
            <v>大阪市東住吉区西今川2丁目19-3</v>
          </cell>
          <cell r="AK1730" t="str">
            <v/>
          </cell>
          <cell r="AL1730" t="str">
            <v>06-6777-6646</v>
          </cell>
          <cell r="AM1730" t="str">
            <v>①</v>
          </cell>
          <cell r="AN1730" t="str">
            <v>山田　裕明</v>
          </cell>
          <cell r="AO1730">
            <v>1</v>
          </cell>
          <cell r="AP1730">
            <v>0</v>
          </cell>
          <cell r="AS1730" t="str">
            <v>三菱</v>
          </cell>
          <cell r="AT1730">
            <v>45224</v>
          </cell>
          <cell r="BA1730">
            <v>39</v>
          </cell>
          <cell r="BB1730" t="str">
            <v>○</v>
          </cell>
          <cell r="BC1730" t="str">
            <v>221401207006</v>
          </cell>
          <cell r="BD1730">
            <v>45268</v>
          </cell>
          <cell r="BE1730">
            <v>45286</v>
          </cell>
          <cell r="BF1730" t="str">
            <v/>
          </cell>
          <cell r="BG1730" t="str">
            <v>9:30</v>
          </cell>
          <cell r="BH1730" t="str">
            <v>17:00</v>
          </cell>
          <cell r="BI1730" t="str">
            <v>9:00</v>
          </cell>
          <cell r="BJ1730" t="str">
            <v>17:10</v>
          </cell>
          <cell r="BK1730" t="str">
            <v/>
          </cell>
          <cell r="BL1730" t="str">
            <v/>
          </cell>
        </row>
        <row r="1731">
          <cell r="A1731" t="str">
            <v>キャンセル</v>
          </cell>
          <cell r="B1731">
            <v>45225</v>
          </cell>
          <cell r="C1731">
            <v>45225</v>
          </cell>
          <cell r="F1731" t="str">
            <v>1401207</v>
          </cell>
          <cell r="G1731" t="str">
            <v>007</v>
          </cell>
          <cell r="H1731">
            <v>40</v>
          </cell>
          <cell r="I1731" t="str">
            <v>大阪</v>
          </cell>
          <cell r="J1731" t="str">
            <v>天満研修センター</v>
          </cell>
          <cell r="K1731" t="str">
            <v>BAタイプ</v>
          </cell>
          <cell r="L1731">
            <v>45267</v>
          </cell>
          <cell r="M1731">
            <v>45268</v>
          </cell>
          <cell r="O1731" t="str">
            <v>大阪</v>
          </cell>
          <cell r="P1731" t="str">
            <v>一般</v>
          </cell>
          <cell r="Q1731">
            <v>1</v>
          </cell>
          <cell r="R1731" t="str">
            <v>イワキ</v>
          </cell>
          <cell r="S1731" t="str">
            <v>マコト</v>
          </cell>
          <cell r="T1731" t="str">
            <v>イワキ　マコト</v>
          </cell>
          <cell r="U1731" t="str">
            <v>岩城</v>
          </cell>
          <cell r="V1731" t="str">
            <v>誠</v>
          </cell>
          <cell r="W1731" t="str">
            <v>岩城　誠</v>
          </cell>
          <cell r="X1731">
            <v>26717</v>
          </cell>
          <cell r="Y1731">
            <v>51</v>
          </cell>
          <cell r="Z1731" t="str">
            <v>739-0036</v>
          </cell>
          <cell r="AA1731" t="str">
            <v>広島県</v>
          </cell>
          <cell r="AB1731" t="str">
            <v>東広島市西条町田口2931-29</v>
          </cell>
          <cell r="AD1731" t="str">
            <v>090-7773-4488</v>
          </cell>
          <cell r="AE1731" t="str">
            <v>iwaki.2226@gmail.com</v>
          </cell>
          <cell r="AF1731" t="str">
            <v>株式会社　岩城</v>
          </cell>
          <cell r="AH1731" t="str">
            <v>739-0036</v>
          </cell>
          <cell r="AI1731" t="str">
            <v>広島県</v>
          </cell>
          <cell r="AJ1731" t="str">
            <v>東広島市西条町田口2931-29</v>
          </cell>
          <cell r="AL1731" t="str">
            <v>090-7773-4488</v>
          </cell>
          <cell r="AM1731" t="str">
            <v>⑥</v>
          </cell>
          <cell r="AN1731" t="str">
            <v>岩城　誠</v>
          </cell>
          <cell r="AO1731">
            <v>1</v>
          </cell>
          <cell r="AP1731">
            <v>1</v>
          </cell>
          <cell r="AS1731" t="str">
            <v>三菱</v>
          </cell>
          <cell r="AT1731">
            <v>44889</v>
          </cell>
          <cell r="BA1731" t="str">
            <v/>
          </cell>
          <cell r="BB1731" t="str">
            <v/>
          </cell>
          <cell r="BC1731" t="str">
            <v/>
          </cell>
          <cell r="BD1731" t="str">
            <v/>
          </cell>
          <cell r="BE1731" t="str">
            <v/>
          </cell>
          <cell r="BF1731" t="str">
            <v/>
          </cell>
          <cell r="BG1731" t="str">
            <v>9:30</v>
          </cell>
          <cell r="BH1731" t="str">
            <v>17:00</v>
          </cell>
          <cell r="BI1731" t="str">
            <v>9:00</v>
          </cell>
          <cell r="BJ1731" t="str">
            <v>17:10</v>
          </cell>
          <cell r="BK1731" t="str">
            <v/>
          </cell>
          <cell r="BL1731" t="str">
            <v/>
          </cell>
        </row>
        <row r="1732">
          <cell r="A1732" t="str">
            <v>23-1401207-008</v>
          </cell>
          <cell r="B1732">
            <v>45225</v>
          </cell>
          <cell r="C1732">
            <v>45225</v>
          </cell>
          <cell r="F1732" t="str">
            <v>1401207</v>
          </cell>
          <cell r="G1732" t="str">
            <v>008</v>
          </cell>
          <cell r="H1732">
            <v>40</v>
          </cell>
          <cell r="I1732" t="str">
            <v>大阪</v>
          </cell>
          <cell r="J1732" t="str">
            <v>天満研修センター</v>
          </cell>
          <cell r="K1732" t="str">
            <v>BAタイプ</v>
          </cell>
          <cell r="L1732">
            <v>45267</v>
          </cell>
          <cell r="M1732">
            <v>45268</v>
          </cell>
          <cell r="O1732" t="str">
            <v>大阪</v>
          </cell>
          <cell r="P1732" t="str">
            <v>一般</v>
          </cell>
          <cell r="Q1732">
            <v>1</v>
          </cell>
          <cell r="R1732" t="str">
            <v>エビスヤ</v>
          </cell>
          <cell r="S1732" t="str">
            <v>アキラ</v>
          </cell>
          <cell r="T1732" t="str">
            <v>エビスヤ　アキラ</v>
          </cell>
          <cell r="U1732" t="str">
            <v>蛭子谷</v>
          </cell>
          <cell r="V1732" t="str">
            <v>明</v>
          </cell>
          <cell r="W1732" t="str">
            <v>蛭子谷　明</v>
          </cell>
          <cell r="X1732">
            <v>29209</v>
          </cell>
          <cell r="Y1732">
            <v>43</v>
          </cell>
          <cell r="Z1732" t="str">
            <v>590-0141</v>
          </cell>
          <cell r="AA1732" t="str">
            <v>大阪府</v>
          </cell>
          <cell r="AB1732" t="str">
            <v>堺市南区桃山台2丁8-7-207</v>
          </cell>
          <cell r="AC1732" t="str">
            <v/>
          </cell>
          <cell r="AD1732" t="str">
            <v>080-5314-3754</v>
          </cell>
          <cell r="AE1732" t="str">
            <v>a.ebisuya@kind-reform.jp</v>
          </cell>
          <cell r="AF1732" t="str">
            <v>株式会社カインドリフォーム</v>
          </cell>
          <cell r="AH1732" t="str">
            <v>546-0042</v>
          </cell>
          <cell r="AI1732" t="str">
            <v>大阪府</v>
          </cell>
          <cell r="AJ1732" t="str">
            <v>大阪市東住吉区西今川2丁目19番3号</v>
          </cell>
          <cell r="AK1732" t="str">
            <v/>
          </cell>
          <cell r="AL1732" t="str">
            <v>06-6777-6646</v>
          </cell>
          <cell r="AM1732" t="str">
            <v>①</v>
          </cell>
          <cell r="AN1732" t="str">
            <v>蛭子谷　明</v>
          </cell>
          <cell r="AO1732">
            <v>1</v>
          </cell>
          <cell r="AP1732">
            <v>1</v>
          </cell>
          <cell r="AS1732" t="str">
            <v>三菱</v>
          </cell>
          <cell r="AT1732">
            <v>45254</v>
          </cell>
          <cell r="BA1732">
            <v>33</v>
          </cell>
          <cell r="BB1732" t="str">
            <v>○</v>
          </cell>
          <cell r="BC1732" t="str">
            <v>221401207008</v>
          </cell>
          <cell r="BD1732">
            <v>45268</v>
          </cell>
          <cell r="BE1732">
            <v>45286</v>
          </cell>
          <cell r="BF1732" t="str">
            <v/>
          </cell>
          <cell r="BG1732" t="str">
            <v>9:30</v>
          </cell>
          <cell r="BH1732" t="str">
            <v>17:00</v>
          </cell>
          <cell r="BI1732" t="str">
            <v>9:00</v>
          </cell>
          <cell r="BJ1732" t="str">
            <v>17:10</v>
          </cell>
          <cell r="BK1732" t="str">
            <v/>
          </cell>
          <cell r="BL1732" t="str">
            <v/>
          </cell>
        </row>
        <row r="1733">
          <cell r="A1733" t="str">
            <v>キャンセル</v>
          </cell>
          <cell r="B1733">
            <v>45225</v>
          </cell>
          <cell r="C1733">
            <v>45225</v>
          </cell>
          <cell r="F1733" t="str">
            <v>1401207</v>
          </cell>
          <cell r="G1733" t="str">
            <v>009</v>
          </cell>
          <cell r="H1733">
            <v>40</v>
          </cell>
          <cell r="I1733" t="str">
            <v>大阪</v>
          </cell>
          <cell r="J1733" t="str">
            <v>天満研修センター</v>
          </cell>
          <cell r="K1733" t="str">
            <v>BAタイプ</v>
          </cell>
          <cell r="L1733">
            <v>45267</v>
          </cell>
          <cell r="M1733">
            <v>45268</v>
          </cell>
          <cell r="O1733" t="str">
            <v>大阪</v>
          </cell>
          <cell r="P1733" t="str">
            <v>一般</v>
          </cell>
          <cell r="Q1733">
            <v>1</v>
          </cell>
          <cell r="R1733" t="str">
            <v>ヤマノ</v>
          </cell>
          <cell r="S1733" t="str">
            <v>コウスケ</v>
          </cell>
          <cell r="T1733" t="str">
            <v>ヤマノ　コウスケ</v>
          </cell>
          <cell r="U1733" t="str">
            <v>山野</v>
          </cell>
          <cell r="V1733" t="str">
            <v>孝介</v>
          </cell>
          <cell r="W1733" t="str">
            <v>山野　孝介</v>
          </cell>
          <cell r="X1733">
            <v>28825</v>
          </cell>
          <cell r="Y1733">
            <v>45</v>
          </cell>
          <cell r="Z1733" t="str">
            <v>573-1178</v>
          </cell>
          <cell r="AA1733" t="str">
            <v>大阪府</v>
          </cell>
          <cell r="AB1733" t="str">
            <v>枚方市渚西一丁目23-6</v>
          </cell>
          <cell r="AD1733" t="str">
            <v>080-6133-6831</v>
          </cell>
          <cell r="AE1733" t="str">
            <v>k.yamano@kind-reform.jp</v>
          </cell>
          <cell r="AF1733" t="str">
            <v>株式会社カインドリフォーム</v>
          </cell>
          <cell r="AH1733" t="str">
            <v>546-0042</v>
          </cell>
          <cell r="AI1733" t="str">
            <v>大阪府</v>
          </cell>
          <cell r="AJ1733" t="str">
            <v>大阪市東住吉区西今川2丁目19番3号</v>
          </cell>
          <cell r="AK1733" t="str">
            <v/>
          </cell>
          <cell r="AL1733" t="str">
            <v>06-6777-6646</v>
          </cell>
          <cell r="AM1733" t="str">
            <v>①</v>
          </cell>
          <cell r="AN1733" t="str">
            <v>山野　孝介</v>
          </cell>
          <cell r="AO1733">
            <v>1</v>
          </cell>
          <cell r="AP1733">
            <v>1</v>
          </cell>
          <cell r="AS1733" t="str">
            <v>三菱</v>
          </cell>
          <cell r="BA1733" t="str">
            <v/>
          </cell>
          <cell r="BB1733" t="str">
            <v/>
          </cell>
          <cell r="BC1733" t="str">
            <v/>
          </cell>
          <cell r="BD1733" t="str">
            <v/>
          </cell>
          <cell r="BE1733" t="str">
            <v/>
          </cell>
          <cell r="BF1733" t="str">
            <v/>
          </cell>
          <cell r="BG1733" t="str">
            <v>9:30</v>
          </cell>
          <cell r="BH1733" t="str">
            <v>17:00</v>
          </cell>
          <cell r="BI1733" t="str">
            <v>9:00</v>
          </cell>
          <cell r="BJ1733" t="str">
            <v>17:10</v>
          </cell>
          <cell r="BK1733" t="str">
            <v/>
          </cell>
          <cell r="BL1733" t="str">
            <v/>
          </cell>
        </row>
        <row r="1734">
          <cell r="A1734" t="str">
            <v>23-1401207-010</v>
          </cell>
          <cell r="B1734">
            <v>45226</v>
          </cell>
          <cell r="C1734">
            <v>45229</v>
          </cell>
          <cell r="F1734" t="str">
            <v>1401207</v>
          </cell>
          <cell r="G1734" t="str">
            <v>010</v>
          </cell>
          <cell r="H1734">
            <v>40</v>
          </cell>
          <cell r="I1734" t="str">
            <v>大阪</v>
          </cell>
          <cell r="J1734" t="str">
            <v>天満研修センター</v>
          </cell>
          <cell r="K1734" t="str">
            <v>BAタイプ</v>
          </cell>
          <cell r="L1734">
            <v>45267</v>
          </cell>
          <cell r="M1734">
            <v>45268</v>
          </cell>
          <cell r="O1734" t="str">
            <v>大阪</v>
          </cell>
          <cell r="P1734" t="str">
            <v>一般</v>
          </cell>
          <cell r="Q1734">
            <v>1</v>
          </cell>
          <cell r="R1734" t="str">
            <v>タケダ</v>
          </cell>
          <cell r="S1734" t="str">
            <v>アキラ</v>
          </cell>
          <cell r="T1734" t="str">
            <v>タケダ　アキラ</v>
          </cell>
          <cell r="U1734" t="str">
            <v>竹田</v>
          </cell>
          <cell r="V1734" t="str">
            <v>晃</v>
          </cell>
          <cell r="W1734" t="str">
            <v>竹田　晃</v>
          </cell>
          <cell r="X1734">
            <v>30659</v>
          </cell>
          <cell r="Y1734">
            <v>39</v>
          </cell>
          <cell r="Z1734" t="str">
            <v>533-0013</v>
          </cell>
          <cell r="AA1734" t="str">
            <v>大阪府</v>
          </cell>
          <cell r="AB1734" t="str">
            <v>大阪市東淀川区豊里7-19-4-506</v>
          </cell>
          <cell r="AC1734" t="str">
            <v/>
          </cell>
          <cell r="AD1734" t="str">
            <v>090-6977-5149</v>
          </cell>
          <cell r="AE1734" t="str">
            <v>a.takeda@kind-reform.jp</v>
          </cell>
          <cell r="AF1734" t="str">
            <v>株式会社カインドリフォーム</v>
          </cell>
          <cell r="AH1734" t="str">
            <v>546-0042</v>
          </cell>
          <cell r="AI1734" t="str">
            <v>大阪府</v>
          </cell>
          <cell r="AJ1734" t="str">
            <v>大阪市東住吉区西今川2丁目19番3号</v>
          </cell>
          <cell r="AK1734" t="str">
            <v/>
          </cell>
          <cell r="AL1734" t="str">
            <v>06-6777-6646</v>
          </cell>
          <cell r="AM1734" t="str">
            <v>①</v>
          </cell>
          <cell r="AN1734" t="str">
            <v>竹田　晃</v>
          </cell>
          <cell r="AO1734">
            <v>1</v>
          </cell>
          <cell r="AP1734">
            <v>1</v>
          </cell>
          <cell r="AS1734" t="str">
            <v>三菱</v>
          </cell>
          <cell r="AT1734">
            <v>45254</v>
          </cell>
          <cell r="BA1734">
            <v>35</v>
          </cell>
          <cell r="BB1734" t="str">
            <v>○</v>
          </cell>
          <cell r="BC1734" t="str">
            <v>221401207010</v>
          </cell>
          <cell r="BD1734">
            <v>45268</v>
          </cell>
          <cell r="BE1734">
            <v>45286</v>
          </cell>
          <cell r="BF1734" t="str">
            <v/>
          </cell>
          <cell r="BG1734" t="str">
            <v>9:30</v>
          </cell>
          <cell r="BH1734" t="str">
            <v>17:00</v>
          </cell>
          <cell r="BI1734" t="str">
            <v>9:00</v>
          </cell>
          <cell r="BJ1734" t="str">
            <v>17:10</v>
          </cell>
          <cell r="BK1734" t="str">
            <v/>
          </cell>
          <cell r="BL1734" t="str">
            <v/>
          </cell>
        </row>
        <row r="1735">
          <cell r="A1735" t="str">
            <v>23-1401207-011</v>
          </cell>
          <cell r="B1735">
            <v>45227</v>
          </cell>
          <cell r="C1735">
            <v>45236</v>
          </cell>
          <cell r="F1735" t="str">
            <v>1401207</v>
          </cell>
          <cell r="G1735" t="str">
            <v>011</v>
          </cell>
          <cell r="H1735">
            <v>40</v>
          </cell>
          <cell r="I1735" t="str">
            <v>大阪</v>
          </cell>
          <cell r="J1735" t="str">
            <v>天満研修センター</v>
          </cell>
          <cell r="K1735" t="str">
            <v>BAタイプ</v>
          </cell>
          <cell r="L1735">
            <v>45267</v>
          </cell>
          <cell r="M1735">
            <v>45268</v>
          </cell>
          <cell r="O1735" t="str">
            <v>大阪</v>
          </cell>
          <cell r="P1735" t="str">
            <v>一般</v>
          </cell>
          <cell r="Q1735">
            <v>1</v>
          </cell>
          <cell r="R1735" t="str">
            <v>ツジ</v>
          </cell>
          <cell r="S1735" t="str">
            <v>ナオコ</v>
          </cell>
          <cell r="T1735" t="str">
            <v>ツジ　ナオコ</v>
          </cell>
          <cell r="U1735" t="str">
            <v>辻</v>
          </cell>
          <cell r="V1735" t="str">
            <v>直子</v>
          </cell>
          <cell r="W1735" t="str">
            <v>辻　直子</v>
          </cell>
          <cell r="X1735">
            <v>23938</v>
          </cell>
          <cell r="Y1735">
            <v>58</v>
          </cell>
          <cell r="Z1735" t="str">
            <v>533-0021</v>
          </cell>
          <cell r="AA1735" t="str">
            <v>大阪府</v>
          </cell>
          <cell r="AB1735" t="str">
            <v>大阪市東淀川区下新庄２丁目11-1</v>
          </cell>
          <cell r="AC1735" t="str">
            <v>さくらキューブ207</v>
          </cell>
          <cell r="AD1735" t="str">
            <v>090-6969-4327</v>
          </cell>
          <cell r="AE1735" t="str">
            <v>tsuji.naoko@panasonic-homes.com</v>
          </cell>
          <cell r="AF1735" t="str">
            <v>パナソニックリフォーム株式会社</v>
          </cell>
          <cell r="AG1735" t="str">
            <v>近畿支社
大阪北営業部</v>
          </cell>
          <cell r="AH1735" t="str">
            <v>541-0045</v>
          </cell>
          <cell r="AI1735" t="str">
            <v>大阪府</v>
          </cell>
          <cell r="AJ1735" t="str">
            <v>大阪市中央区道修町２丁目6-6</v>
          </cell>
          <cell r="AK1735" t="str">
            <v>塩野・日生ビル4階</v>
          </cell>
          <cell r="AL1735" t="str">
            <v>06-6203-8746</v>
          </cell>
          <cell r="AM1735" t="str">
            <v>⑥</v>
          </cell>
          <cell r="AN1735" t="str">
            <v>辻　直子</v>
          </cell>
          <cell r="AO1735">
            <v>1</v>
          </cell>
          <cell r="AP1735">
            <v>1</v>
          </cell>
          <cell r="AS1735" t="str">
            <v>一括</v>
          </cell>
          <cell r="BA1735">
            <v>40</v>
          </cell>
          <cell r="BB1735" t="str">
            <v>○</v>
          </cell>
          <cell r="BC1735" t="str">
            <v>221401207011</v>
          </cell>
          <cell r="BD1735">
            <v>45268</v>
          </cell>
          <cell r="BE1735">
            <v>45286</v>
          </cell>
          <cell r="BF1735" t="str">
            <v/>
          </cell>
          <cell r="BG1735" t="str">
            <v>9:30</v>
          </cell>
          <cell r="BH1735" t="str">
            <v>17:00</v>
          </cell>
          <cell r="BI1735" t="str">
            <v>9:00</v>
          </cell>
          <cell r="BJ1735" t="str">
            <v>17:10</v>
          </cell>
          <cell r="BK1735" t="str">
            <v/>
          </cell>
          <cell r="BL1735" t="str">
            <v/>
          </cell>
        </row>
        <row r="1736">
          <cell r="A1736" t="str">
            <v>23-1401207-012</v>
          </cell>
          <cell r="B1736">
            <v>45236</v>
          </cell>
          <cell r="C1736">
            <v>45238</v>
          </cell>
          <cell r="F1736" t="str">
            <v>1401207</v>
          </cell>
          <cell r="G1736" t="str">
            <v>012</v>
          </cell>
          <cell r="H1736">
            <v>40</v>
          </cell>
          <cell r="I1736" t="str">
            <v>大阪</v>
          </cell>
          <cell r="J1736" t="str">
            <v>天満研修センター</v>
          </cell>
          <cell r="K1736" t="str">
            <v>BAタイプ</v>
          </cell>
          <cell r="L1736">
            <v>45267</v>
          </cell>
          <cell r="M1736">
            <v>45268</v>
          </cell>
          <cell r="O1736" t="str">
            <v>大阪</v>
          </cell>
          <cell r="P1736" t="str">
            <v>一般</v>
          </cell>
          <cell r="Q1736">
            <v>1</v>
          </cell>
          <cell r="R1736" t="str">
            <v>ノムラ</v>
          </cell>
          <cell r="S1736" t="str">
            <v>シン</v>
          </cell>
          <cell r="T1736" t="str">
            <v>ノムラ　シン</v>
          </cell>
          <cell r="U1736" t="str">
            <v>野村</v>
          </cell>
          <cell r="V1736" t="str">
            <v>信</v>
          </cell>
          <cell r="W1736" t="str">
            <v>野村　信</v>
          </cell>
          <cell r="X1736">
            <v>31437</v>
          </cell>
          <cell r="Y1736">
            <v>37</v>
          </cell>
          <cell r="Z1736" t="str">
            <v>580-0032</v>
          </cell>
          <cell r="AA1736" t="str">
            <v>大阪府</v>
          </cell>
          <cell r="AB1736" t="str">
            <v>松原市天美東8-7-16</v>
          </cell>
          <cell r="AC1736" t="str">
            <v/>
          </cell>
          <cell r="AD1736" t="str">
            <v>080-4326-1678</v>
          </cell>
          <cell r="AE1736" t="str">
            <v>info@amondo.jp</v>
          </cell>
          <cell r="AF1736" t="str">
            <v>有限会社橋詰興業</v>
          </cell>
          <cell r="AG1736" t="str">
            <v>本店</v>
          </cell>
          <cell r="AH1736" t="str">
            <v>580-0032</v>
          </cell>
          <cell r="AI1736" t="str">
            <v>大阪府</v>
          </cell>
          <cell r="AJ1736" t="str">
            <v>松原市天美東8-7-16</v>
          </cell>
          <cell r="AK1736" t="str">
            <v/>
          </cell>
          <cell r="AL1736" t="str">
            <v>072-331-9533</v>
          </cell>
          <cell r="AM1736" t="str">
            <v>⑥</v>
          </cell>
          <cell r="AN1736" t="str">
            <v>野村　信</v>
          </cell>
          <cell r="AO1736">
            <v>1</v>
          </cell>
          <cell r="AP1736">
            <v>0</v>
          </cell>
          <cell r="AS1736" t="str">
            <v>三菱</v>
          </cell>
          <cell r="AT1736">
            <v>45238</v>
          </cell>
          <cell r="BA1736">
            <v>34</v>
          </cell>
          <cell r="BB1736" t="str">
            <v>○</v>
          </cell>
          <cell r="BC1736" t="str">
            <v>221401207012</v>
          </cell>
          <cell r="BD1736">
            <v>45268</v>
          </cell>
          <cell r="BE1736">
            <v>45286</v>
          </cell>
          <cell r="BF1736" t="str">
            <v/>
          </cell>
          <cell r="BG1736" t="str">
            <v>9:30</v>
          </cell>
          <cell r="BH1736" t="str">
            <v>17:00</v>
          </cell>
          <cell r="BI1736" t="str">
            <v>9:00</v>
          </cell>
          <cell r="BJ1736" t="str">
            <v>17:10</v>
          </cell>
          <cell r="BK1736" t="str">
            <v/>
          </cell>
          <cell r="BL1736" t="str">
            <v/>
          </cell>
        </row>
        <row r="1737">
          <cell r="A1737" t="str">
            <v>23-1401207-013</v>
          </cell>
          <cell r="B1737">
            <v>45238</v>
          </cell>
          <cell r="C1737">
            <v>45238</v>
          </cell>
          <cell r="F1737" t="str">
            <v>1401207</v>
          </cell>
          <cell r="G1737" t="str">
            <v>013</v>
          </cell>
          <cell r="H1737">
            <v>40</v>
          </cell>
          <cell r="I1737" t="str">
            <v>大阪</v>
          </cell>
          <cell r="J1737" t="str">
            <v>天満研修センター</v>
          </cell>
          <cell r="K1737" t="str">
            <v>BAタイプ</v>
          </cell>
          <cell r="L1737">
            <v>45267</v>
          </cell>
          <cell r="M1737">
            <v>45268</v>
          </cell>
          <cell r="O1737" t="str">
            <v>大阪</v>
          </cell>
          <cell r="P1737" t="str">
            <v>一般</v>
          </cell>
          <cell r="Q1737">
            <v>1</v>
          </cell>
          <cell r="R1737" t="str">
            <v>オザキ</v>
          </cell>
          <cell r="S1737" t="str">
            <v>シュウセイ</v>
          </cell>
          <cell r="T1737" t="str">
            <v>オザキ　シュウセイ</v>
          </cell>
          <cell r="U1737" t="str">
            <v>尾﨑</v>
          </cell>
          <cell r="V1737" t="str">
            <v>周生</v>
          </cell>
          <cell r="W1737" t="str">
            <v>尾﨑　周生</v>
          </cell>
          <cell r="X1737">
            <v>27720</v>
          </cell>
          <cell r="Y1737">
            <v>47</v>
          </cell>
          <cell r="Z1737" t="str">
            <v>647-0072</v>
          </cell>
          <cell r="AA1737" t="str">
            <v>和歌山県</v>
          </cell>
          <cell r="AB1737" t="str">
            <v>新宮市蜂伏8-34</v>
          </cell>
          <cell r="AC1737" t="str">
            <v/>
          </cell>
          <cell r="AD1737" t="str">
            <v>090-2570-4930</v>
          </cell>
          <cell r="AE1737" t="str">
            <v>lab5.loop@gmail.com</v>
          </cell>
          <cell r="AF1737" t="str">
            <v>株式会社ナンセイ</v>
          </cell>
          <cell r="AH1737" t="str">
            <v>519-5701</v>
          </cell>
          <cell r="AI1737" t="str">
            <v>三重県</v>
          </cell>
          <cell r="AJ1737" t="str">
            <v>南牟婁郡紀宝町鵜殿1011-8</v>
          </cell>
          <cell r="AK1737" t="str">
            <v/>
          </cell>
          <cell r="AL1737" t="str">
            <v>0735-32-1668</v>
          </cell>
          <cell r="AM1737" t="str">
            <v>⑥</v>
          </cell>
          <cell r="AN1737" t="str">
            <v>尾﨑　周生</v>
          </cell>
          <cell r="AO1737">
            <v>1</v>
          </cell>
          <cell r="AP1737">
            <v>0</v>
          </cell>
          <cell r="AS1737" t="str">
            <v>三菱</v>
          </cell>
          <cell r="AT1737">
            <v>45246</v>
          </cell>
          <cell r="BA1737">
            <v>36</v>
          </cell>
          <cell r="BB1737" t="str">
            <v>○</v>
          </cell>
          <cell r="BC1737" t="str">
            <v>221401207013</v>
          </cell>
          <cell r="BD1737">
            <v>45268</v>
          </cell>
          <cell r="BE1737">
            <v>45286</v>
          </cell>
          <cell r="BF1737" t="str">
            <v/>
          </cell>
          <cell r="BG1737" t="str">
            <v>9:30</v>
          </cell>
          <cell r="BH1737" t="str">
            <v>17:00</v>
          </cell>
          <cell r="BI1737" t="str">
            <v>9:00</v>
          </cell>
          <cell r="BJ1737" t="str">
            <v>17:10</v>
          </cell>
          <cell r="BK1737" t="str">
            <v/>
          </cell>
          <cell r="BL1737" t="str">
            <v/>
          </cell>
        </row>
        <row r="1738">
          <cell r="A1738" t="str">
            <v>23-1401207-014</v>
          </cell>
          <cell r="B1738">
            <v>45243</v>
          </cell>
          <cell r="C1738">
            <v>45244</v>
          </cell>
          <cell r="F1738" t="str">
            <v>1401207</v>
          </cell>
          <cell r="G1738" t="str">
            <v>014</v>
          </cell>
          <cell r="H1738">
            <v>40</v>
          </cell>
          <cell r="I1738" t="str">
            <v>大阪</v>
          </cell>
          <cell r="J1738" t="str">
            <v>天満研修センター</v>
          </cell>
          <cell r="K1738" t="str">
            <v>BAタイプ</v>
          </cell>
          <cell r="L1738">
            <v>45267</v>
          </cell>
          <cell r="M1738">
            <v>45268</v>
          </cell>
          <cell r="O1738" t="str">
            <v>大阪</v>
          </cell>
          <cell r="P1738" t="str">
            <v>一般</v>
          </cell>
          <cell r="Q1738">
            <v>1</v>
          </cell>
          <cell r="R1738" t="str">
            <v>フジタ</v>
          </cell>
          <cell r="S1738" t="str">
            <v>ユミコ</v>
          </cell>
          <cell r="T1738" t="str">
            <v>フジタ　ユミコ</v>
          </cell>
          <cell r="U1738" t="str">
            <v>藤田</v>
          </cell>
          <cell r="V1738" t="str">
            <v>優美子</v>
          </cell>
          <cell r="W1738" t="str">
            <v>藤田　優美子</v>
          </cell>
          <cell r="X1738">
            <v>29627</v>
          </cell>
          <cell r="Y1738">
            <v>42</v>
          </cell>
          <cell r="Z1738" t="str">
            <v>556-0022</v>
          </cell>
          <cell r="AA1738" t="str">
            <v>大阪府</v>
          </cell>
          <cell r="AB1738" t="str">
            <v>大阪市浪速区桜川1-5-36-307</v>
          </cell>
          <cell r="AC1738" t="str">
            <v>シャリエなんばファースト</v>
          </cell>
          <cell r="AD1738" t="str">
            <v>090-5679-4667</v>
          </cell>
          <cell r="AE1738" t="str">
            <v>fujita.yumiko@panasonic-homes.com</v>
          </cell>
          <cell r="AF1738" t="str">
            <v>パナソニックリフォーム株式会社</v>
          </cell>
          <cell r="AG1738" t="str">
            <v>大阪北営業部</v>
          </cell>
          <cell r="AH1738" t="str">
            <v>541-0045</v>
          </cell>
          <cell r="AI1738" t="str">
            <v>大阪府</v>
          </cell>
          <cell r="AJ1738" t="str">
            <v>大阪市中央区道修町2-6-6</v>
          </cell>
          <cell r="AK1738" t="str">
            <v>塩野・日生ビル4F</v>
          </cell>
          <cell r="AL1738" t="str">
            <v>06-6203-8746</v>
          </cell>
          <cell r="AM1738" t="str">
            <v>④</v>
          </cell>
          <cell r="AN1738" t="str">
            <v>藤田　優美子</v>
          </cell>
          <cell r="AO1738">
            <v>1</v>
          </cell>
          <cell r="AP1738">
            <v>1</v>
          </cell>
          <cell r="AS1738" t="str">
            <v>一括</v>
          </cell>
          <cell r="BA1738">
            <v>40</v>
          </cell>
          <cell r="BB1738" t="str">
            <v>○</v>
          </cell>
          <cell r="BC1738" t="str">
            <v>221401207014</v>
          </cell>
          <cell r="BD1738">
            <v>45268</v>
          </cell>
          <cell r="BE1738">
            <v>45286</v>
          </cell>
          <cell r="BF1738" t="str">
            <v/>
          </cell>
          <cell r="BG1738" t="str">
            <v>9:30</v>
          </cell>
          <cell r="BH1738" t="str">
            <v>17:00</v>
          </cell>
          <cell r="BI1738" t="str">
            <v>9:00</v>
          </cell>
          <cell r="BJ1738" t="str">
            <v>17:10</v>
          </cell>
          <cell r="BK1738" t="str">
            <v/>
          </cell>
          <cell r="BL1738" t="str">
            <v/>
          </cell>
        </row>
        <row r="1739">
          <cell r="A1739" t="str">
            <v>23-1401207-015</v>
          </cell>
          <cell r="B1739">
            <v>45251</v>
          </cell>
          <cell r="C1739">
            <v>45251</v>
          </cell>
          <cell r="F1739" t="str">
            <v>1401207</v>
          </cell>
          <cell r="G1739" t="str">
            <v>015</v>
          </cell>
          <cell r="H1739">
            <v>40</v>
          </cell>
          <cell r="I1739" t="str">
            <v>大阪</v>
          </cell>
          <cell r="J1739" t="str">
            <v>天満研修センター</v>
          </cell>
          <cell r="K1739" t="str">
            <v>BAタイプ</v>
          </cell>
          <cell r="L1739">
            <v>45267</v>
          </cell>
          <cell r="M1739">
            <v>45268</v>
          </cell>
          <cell r="O1739" t="str">
            <v>大阪</v>
          </cell>
          <cell r="P1739" t="str">
            <v>一般</v>
          </cell>
          <cell r="Q1739">
            <v>1</v>
          </cell>
          <cell r="R1739" t="str">
            <v>ワカハラ</v>
          </cell>
          <cell r="S1739" t="str">
            <v>マサキ</v>
          </cell>
          <cell r="T1739" t="str">
            <v>ワカハラ　マサキ</v>
          </cell>
          <cell r="U1739" t="str">
            <v>若原</v>
          </cell>
          <cell r="V1739" t="str">
            <v>正樹</v>
          </cell>
          <cell r="W1739" t="str">
            <v>若原　正樹</v>
          </cell>
          <cell r="X1739">
            <v>29374</v>
          </cell>
          <cell r="Y1739">
            <v>43</v>
          </cell>
          <cell r="Z1739" t="str">
            <v>590-0457</v>
          </cell>
          <cell r="AA1739" t="str">
            <v>大阪府</v>
          </cell>
          <cell r="AB1739" t="str">
            <v>泉南郡熊取町朝代東4丁目18-10</v>
          </cell>
          <cell r="AC1739" t="str">
            <v/>
          </cell>
          <cell r="AD1739" t="str">
            <v>090-5245-5540</v>
          </cell>
          <cell r="AE1739" t="str">
            <v>wakahara_masaki@kinden.co.jp</v>
          </cell>
          <cell r="AF1739" t="str">
            <v>株式会社きんでん</v>
          </cell>
          <cell r="AG1739" t="str">
            <v>和歌山支店</v>
          </cell>
          <cell r="AH1739" t="str">
            <v>640-8159</v>
          </cell>
          <cell r="AI1739" t="str">
            <v>和歌山県</v>
          </cell>
          <cell r="AJ1739" t="str">
            <v>和歌山市十一番丁47番地</v>
          </cell>
          <cell r="AK1739" t="str">
            <v/>
          </cell>
          <cell r="AL1739" t="str">
            <v>073-431-2211</v>
          </cell>
          <cell r="AM1739" t="str">
            <v>⑥</v>
          </cell>
          <cell r="AN1739" t="str">
            <v>若原　正樹</v>
          </cell>
          <cell r="AO1739">
            <v>1</v>
          </cell>
          <cell r="AP1739">
            <v>0</v>
          </cell>
          <cell r="AS1739" t="str">
            <v>三菱</v>
          </cell>
          <cell r="AT1739">
            <v>45251</v>
          </cell>
          <cell r="BA1739">
            <v>40</v>
          </cell>
          <cell r="BB1739" t="str">
            <v>○</v>
          </cell>
          <cell r="BC1739" t="str">
            <v>221401207015</v>
          </cell>
          <cell r="BD1739">
            <v>45268</v>
          </cell>
          <cell r="BE1739">
            <v>45286</v>
          </cell>
          <cell r="BF1739" t="str">
            <v/>
          </cell>
          <cell r="BG1739" t="str">
            <v>9:30</v>
          </cell>
          <cell r="BH1739" t="str">
            <v>17:00</v>
          </cell>
          <cell r="BI1739" t="str">
            <v>9:00</v>
          </cell>
          <cell r="BJ1739" t="str">
            <v>17:10</v>
          </cell>
          <cell r="BK1739" t="str">
            <v/>
          </cell>
          <cell r="BL1739" t="str">
            <v/>
          </cell>
        </row>
        <row r="1740">
          <cell r="A1740" t="str">
            <v>23-1401207-016</v>
          </cell>
          <cell r="B1740">
            <v>45252</v>
          </cell>
          <cell r="C1740">
            <v>45254</v>
          </cell>
          <cell r="F1740" t="str">
            <v>1401207</v>
          </cell>
          <cell r="G1740" t="str">
            <v>016</v>
          </cell>
          <cell r="H1740">
            <v>40</v>
          </cell>
          <cell r="I1740" t="str">
            <v>大阪</v>
          </cell>
          <cell r="J1740" t="str">
            <v>天満研修センター</v>
          </cell>
          <cell r="K1740" t="str">
            <v>BAタイプ</v>
          </cell>
          <cell r="L1740">
            <v>45267</v>
          </cell>
          <cell r="M1740">
            <v>45268</v>
          </cell>
          <cell r="O1740" t="str">
            <v>大阪</v>
          </cell>
          <cell r="P1740" t="str">
            <v>一般</v>
          </cell>
          <cell r="Q1740">
            <v>1</v>
          </cell>
          <cell r="R1740" t="str">
            <v>ヤスダ</v>
          </cell>
          <cell r="S1740" t="str">
            <v>ヨシト</v>
          </cell>
          <cell r="T1740" t="str">
            <v>ヤスダ　ヨシト</v>
          </cell>
          <cell r="U1740" t="str">
            <v>保田</v>
          </cell>
          <cell r="V1740" t="str">
            <v>吉翔</v>
          </cell>
          <cell r="W1740" t="str">
            <v>保田　吉翔</v>
          </cell>
          <cell r="X1740">
            <v>31947</v>
          </cell>
          <cell r="Y1740">
            <v>37</v>
          </cell>
          <cell r="Z1740" t="str">
            <v>566-0052</v>
          </cell>
          <cell r="AA1740" t="str">
            <v>大阪府</v>
          </cell>
          <cell r="AB1740" t="str">
            <v>摂津市鳥飼本町1-7-35</v>
          </cell>
          <cell r="AD1740" t="str">
            <v>0776-56-2310</v>
          </cell>
          <cell r="AE1740" t="str">
            <v>yoshito@kamiyashiki.co.jp</v>
          </cell>
          <cell r="AF1740" t="str">
            <v>上屋敷工業株式会社</v>
          </cell>
          <cell r="AG1740" t="str">
            <v>本社</v>
          </cell>
          <cell r="AH1740" t="str">
            <v>910-0122</v>
          </cell>
          <cell r="AI1740" t="str">
            <v>福井県</v>
          </cell>
          <cell r="AJ1740" t="str">
            <v>福井市石盛町20-408</v>
          </cell>
          <cell r="AL1740" t="str">
            <v>0776-56-2310</v>
          </cell>
          <cell r="AM1740" t="str">
            <v>⑥</v>
          </cell>
          <cell r="AN1740" t="str">
            <v>保田　吉翔</v>
          </cell>
          <cell r="AO1740">
            <v>1</v>
          </cell>
          <cell r="AP1740">
            <v>1</v>
          </cell>
          <cell r="AS1740" t="str">
            <v>三菱</v>
          </cell>
          <cell r="AT1740">
            <v>45259</v>
          </cell>
          <cell r="BA1740">
            <v>40</v>
          </cell>
          <cell r="BB1740" t="str">
            <v>○</v>
          </cell>
          <cell r="BC1740" t="str">
            <v>221401207016</v>
          </cell>
          <cell r="BD1740">
            <v>45268</v>
          </cell>
          <cell r="BE1740">
            <v>45286</v>
          </cell>
          <cell r="BF1740" t="str">
            <v/>
          </cell>
          <cell r="BG1740" t="str">
            <v>9:30</v>
          </cell>
          <cell r="BH1740" t="str">
            <v>17:00</v>
          </cell>
          <cell r="BI1740" t="str">
            <v>9:00</v>
          </cell>
          <cell r="BJ1740" t="str">
            <v>17:10</v>
          </cell>
          <cell r="BK1740" t="str">
            <v/>
          </cell>
          <cell r="BL1740" t="str">
            <v/>
          </cell>
        </row>
        <row r="1741">
          <cell r="A1741" t="str">
            <v>23-1401207-017</v>
          </cell>
          <cell r="B1741">
            <v>45256</v>
          </cell>
          <cell r="C1741">
            <v>45257</v>
          </cell>
          <cell r="F1741" t="str">
            <v>1401207</v>
          </cell>
          <cell r="G1741" t="str">
            <v>017</v>
          </cell>
          <cell r="H1741">
            <v>40</v>
          </cell>
          <cell r="I1741" t="str">
            <v>大阪</v>
          </cell>
          <cell r="J1741" t="str">
            <v>天満研修センター</v>
          </cell>
          <cell r="K1741" t="str">
            <v>BAタイプ</v>
          </cell>
          <cell r="L1741">
            <v>45267</v>
          </cell>
          <cell r="M1741">
            <v>45268</v>
          </cell>
          <cell r="O1741" t="str">
            <v>大阪</v>
          </cell>
          <cell r="P1741" t="str">
            <v>一般</v>
          </cell>
          <cell r="Q1741">
            <v>1</v>
          </cell>
          <cell r="R1741" t="str">
            <v>ヤマダ</v>
          </cell>
          <cell r="S1741" t="str">
            <v>ヒロシ</v>
          </cell>
          <cell r="T1741" t="str">
            <v>ヤマダ　ヒロシ</v>
          </cell>
          <cell r="U1741" t="str">
            <v>山田</v>
          </cell>
          <cell r="V1741" t="str">
            <v>弘志</v>
          </cell>
          <cell r="W1741" t="str">
            <v>山田　弘志</v>
          </cell>
          <cell r="X1741">
            <v>19953</v>
          </cell>
          <cell r="Y1741">
            <v>69</v>
          </cell>
          <cell r="Z1741" t="str">
            <v>569-0063</v>
          </cell>
          <cell r="AA1741" t="str">
            <v>大阪府</v>
          </cell>
          <cell r="AB1741" t="str">
            <v>高槻市南庄所町5-8</v>
          </cell>
          <cell r="AC1741" t="str">
            <v/>
          </cell>
          <cell r="AD1741" t="str">
            <v>090-1587-6177</v>
          </cell>
          <cell r="AE1741" t="str">
            <v>nippo@kfy.biglobe.ne.jp</v>
          </cell>
          <cell r="AF1741" t="str">
            <v>日豊建設株式会社</v>
          </cell>
          <cell r="AG1741" t="str">
            <v>本店</v>
          </cell>
          <cell r="AH1741" t="str">
            <v>569-0063</v>
          </cell>
          <cell r="AI1741" t="str">
            <v>大阪府</v>
          </cell>
          <cell r="AJ1741" t="str">
            <v>高槻市南庄所町5-8</v>
          </cell>
          <cell r="AK1741" t="str">
            <v/>
          </cell>
          <cell r="AL1741" t="str">
            <v>072-671-3311</v>
          </cell>
          <cell r="AM1741" t="str">
            <v>⑥</v>
          </cell>
          <cell r="AN1741" t="str">
            <v>山田　弘志</v>
          </cell>
          <cell r="AO1741">
            <v>1</v>
          </cell>
          <cell r="AP1741">
            <v>1</v>
          </cell>
          <cell r="AS1741" t="str">
            <v>三菱</v>
          </cell>
          <cell r="AT1741">
            <v>45260</v>
          </cell>
          <cell r="BA1741">
            <v>38</v>
          </cell>
          <cell r="BB1741" t="str">
            <v>○</v>
          </cell>
          <cell r="BC1741" t="str">
            <v>221401207017</v>
          </cell>
          <cell r="BD1741">
            <v>45268</v>
          </cell>
          <cell r="BE1741">
            <v>45286</v>
          </cell>
          <cell r="BF1741" t="str">
            <v/>
          </cell>
          <cell r="BG1741" t="str">
            <v>9:30</v>
          </cell>
          <cell r="BH1741" t="str">
            <v>17:00</v>
          </cell>
          <cell r="BI1741" t="str">
            <v>9:00</v>
          </cell>
          <cell r="BJ1741" t="str">
            <v>17:10</v>
          </cell>
          <cell r="BK1741" t="str">
            <v/>
          </cell>
          <cell r="BL1741" t="str">
            <v/>
          </cell>
        </row>
        <row r="1742">
          <cell r="A1742" t="str">
            <v>23-1401207-018</v>
          </cell>
          <cell r="B1742">
            <v>45254</v>
          </cell>
          <cell r="C1742">
            <v>45257</v>
          </cell>
          <cell r="F1742" t="str">
            <v>1401207</v>
          </cell>
          <cell r="G1742" t="str">
            <v>018</v>
          </cell>
          <cell r="H1742">
            <v>40</v>
          </cell>
          <cell r="I1742" t="str">
            <v>大阪</v>
          </cell>
          <cell r="J1742" t="str">
            <v>天満研修センター</v>
          </cell>
          <cell r="K1742" t="str">
            <v>BAタイプ</v>
          </cell>
          <cell r="L1742">
            <v>45267</v>
          </cell>
          <cell r="M1742">
            <v>45268</v>
          </cell>
          <cell r="O1742" t="str">
            <v>大阪</v>
          </cell>
          <cell r="P1742" t="str">
            <v>一般</v>
          </cell>
          <cell r="Q1742">
            <v>1</v>
          </cell>
          <cell r="R1742" t="str">
            <v>ミナミ</v>
          </cell>
          <cell r="S1742" t="str">
            <v>ケンイチ</v>
          </cell>
          <cell r="T1742" t="str">
            <v>ミナミ　ケンイチ</v>
          </cell>
          <cell r="U1742" t="str">
            <v>南</v>
          </cell>
          <cell r="V1742" t="str">
            <v>健一</v>
          </cell>
          <cell r="W1742" t="str">
            <v>南　健一</v>
          </cell>
          <cell r="X1742">
            <v>25016</v>
          </cell>
          <cell r="Y1742">
            <v>55</v>
          </cell>
          <cell r="Z1742" t="str">
            <v>573-0056</v>
          </cell>
          <cell r="AA1742" t="str">
            <v>大阪府</v>
          </cell>
          <cell r="AB1742" t="str">
            <v>枚方市桜町12番4号</v>
          </cell>
          <cell r="AC1742" t="str">
            <v/>
          </cell>
          <cell r="AD1742" t="str">
            <v>070-1225-4286</v>
          </cell>
          <cell r="AE1742" t="str">
            <v>minami.kenichi001@panasonic-homes.com</v>
          </cell>
          <cell r="AF1742" t="str">
            <v>パナソニックリフォーム株式会社</v>
          </cell>
          <cell r="AG1742" t="str">
            <v>近畿支社 大阪北営業部　本町営業所</v>
          </cell>
          <cell r="AH1742" t="str">
            <v>541-0045</v>
          </cell>
          <cell r="AI1742" t="str">
            <v>大阪府</v>
          </cell>
          <cell r="AJ1742" t="str">
            <v>大阪市中央区道修町2丁目6－6</v>
          </cell>
          <cell r="AK1742" t="str">
            <v>塩野・日生ビル4階</v>
          </cell>
          <cell r="AL1742" t="str">
            <v>06-6203-8746</v>
          </cell>
          <cell r="AM1742" t="str">
            <v>⑥</v>
          </cell>
          <cell r="AN1742" t="str">
            <v>南　健一</v>
          </cell>
          <cell r="AO1742">
            <v>0</v>
          </cell>
          <cell r="AP1742">
            <v>1</v>
          </cell>
          <cell r="AS1742" t="str">
            <v>一括</v>
          </cell>
          <cell r="BA1742">
            <v>39</v>
          </cell>
          <cell r="BB1742" t="str">
            <v>○</v>
          </cell>
          <cell r="BC1742" t="str">
            <v>221401207018</v>
          </cell>
          <cell r="BD1742">
            <v>45268</v>
          </cell>
          <cell r="BE1742">
            <v>45286</v>
          </cell>
          <cell r="BF1742" t="str">
            <v/>
          </cell>
          <cell r="BG1742" t="str">
            <v>9:30</v>
          </cell>
          <cell r="BH1742" t="str">
            <v>17:00</v>
          </cell>
          <cell r="BI1742" t="str">
            <v>9:00</v>
          </cell>
          <cell r="BJ1742" t="str">
            <v>17:10</v>
          </cell>
          <cell r="BK1742" t="str">
            <v/>
          </cell>
          <cell r="BL1742" t="str">
            <v/>
          </cell>
        </row>
        <row r="1743">
          <cell r="A1743" t="str">
            <v>23-1401207-019</v>
          </cell>
          <cell r="B1743">
            <v>45254</v>
          </cell>
          <cell r="C1743">
            <v>45257</v>
          </cell>
          <cell r="F1743" t="str">
            <v>1401207</v>
          </cell>
          <cell r="G1743" t="str">
            <v>019</v>
          </cell>
          <cell r="H1743">
            <v>40</v>
          </cell>
          <cell r="I1743" t="str">
            <v>大阪</v>
          </cell>
          <cell r="J1743" t="str">
            <v>天満研修センター</v>
          </cell>
          <cell r="K1743" t="str">
            <v>BAタイプ</v>
          </cell>
          <cell r="L1743">
            <v>45267</v>
          </cell>
          <cell r="M1743">
            <v>45268</v>
          </cell>
          <cell r="O1743" t="str">
            <v>大阪</v>
          </cell>
          <cell r="P1743" t="str">
            <v>一般</v>
          </cell>
          <cell r="Q1743">
            <v>1</v>
          </cell>
          <cell r="R1743" t="str">
            <v>カワムラ</v>
          </cell>
          <cell r="S1743" t="str">
            <v>ケイタロウ</v>
          </cell>
          <cell r="T1743" t="str">
            <v>カワムラ　ケイタロウ</v>
          </cell>
          <cell r="U1743" t="str">
            <v>河村</v>
          </cell>
          <cell r="V1743" t="str">
            <v>奎太郎</v>
          </cell>
          <cell r="W1743" t="str">
            <v>河村　奎太郎</v>
          </cell>
          <cell r="X1743">
            <v>33995</v>
          </cell>
          <cell r="Y1743">
            <v>30</v>
          </cell>
          <cell r="Z1743" t="str">
            <v>630-8357</v>
          </cell>
          <cell r="AA1743" t="str">
            <v>奈良県</v>
          </cell>
          <cell r="AB1743" t="str">
            <v>奈良市杉ケ町５４番地３</v>
          </cell>
          <cell r="AC1743" t="str">
            <v>カーサ・ドマーニⅡ ２０５号室</v>
          </cell>
          <cell r="AD1743" t="str">
            <v>090-2598-3776</v>
          </cell>
          <cell r="AE1743" t="str">
            <v>keitaro_kawamura_j0126@yahoo.co.jp</v>
          </cell>
          <cell r="AF1743" t="str">
            <v>奈良県</v>
          </cell>
          <cell r="AG1743" t="str">
            <v>水資源政策課</v>
          </cell>
          <cell r="AH1743" t="str">
            <v>630-8501</v>
          </cell>
          <cell r="AI1743" t="str">
            <v>奈良県</v>
          </cell>
          <cell r="AJ1743" t="str">
            <v>奈良市登大路町３０番地</v>
          </cell>
          <cell r="AK1743" t="str">
            <v/>
          </cell>
          <cell r="AL1743" t="str">
            <v>0742-22-1101</v>
          </cell>
          <cell r="AM1743" t="str">
            <v>⑨</v>
          </cell>
          <cell r="AN1743" t="str">
            <v>河村　奎太郎</v>
          </cell>
          <cell r="AO1743">
            <v>1</v>
          </cell>
          <cell r="AP1743">
            <v>0</v>
          </cell>
          <cell r="AS1743" t="str">
            <v>三菱</v>
          </cell>
          <cell r="AT1743">
            <v>45260</v>
          </cell>
          <cell r="BA1743">
            <v>40</v>
          </cell>
          <cell r="BB1743" t="str">
            <v>○</v>
          </cell>
          <cell r="BC1743" t="str">
            <v>221401207019</v>
          </cell>
          <cell r="BD1743">
            <v>45268</v>
          </cell>
          <cell r="BE1743">
            <v>45286</v>
          </cell>
          <cell r="BF1743" t="str">
            <v/>
          </cell>
          <cell r="BG1743" t="str">
            <v>9:30</v>
          </cell>
          <cell r="BH1743" t="str">
            <v>17:00</v>
          </cell>
          <cell r="BI1743" t="str">
            <v>9:00</v>
          </cell>
          <cell r="BJ1743" t="str">
            <v>17:10</v>
          </cell>
          <cell r="BK1743" t="str">
            <v/>
          </cell>
          <cell r="BL1743" t="str">
            <v/>
          </cell>
        </row>
        <row r="1744">
          <cell r="A1744" t="str">
            <v>23-1401207-020</v>
          </cell>
          <cell r="B1744">
            <v>45260</v>
          </cell>
          <cell r="C1744">
            <v>45260</v>
          </cell>
          <cell r="F1744" t="str">
            <v>1401207</v>
          </cell>
          <cell r="G1744" t="str">
            <v>020</v>
          </cell>
          <cell r="H1744">
            <v>40</v>
          </cell>
          <cell r="I1744" t="str">
            <v>大阪</v>
          </cell>
          <cell r="J1744" t="str">
            <v>天満研修センター</v>
          </cell>
          <cell r="K1744" t="str">
            <v>BAタイプ</v>
          </cell>
          <cell r="L1744">
            <v>45267</v>
          </cell>
          <cell r="M1744">
            <v>45268</v>
          </cell>
          <cell r="O1744" t="str">
            <v>大阪</v>
          </cell>
          <cell r="P1744" t="str">
            <v>一般</v>
          </cell>
          <cell r="Q1744">
            <v>1</v>
          </cell>
          <cell r="R1744" t="str">
            <v>キムラ</v>
          </cell>
          <cell r="S1744" t="str">
            <v>シュンスケ</v>
          </cell>
          <cell r="T1744" t="str">
            <v>キムラ　シュンスケ</v>
          </cell>
          <cell r="U1744" t="str">
            <v>木村</v>
          </cell>
          <cell r="V1744" t="str">
            <v>俊介</v>
          </cell>
          <cell r="W1744" t="str">
            <v>木村　俊介</v>
          </cell>
          <cell r="X1744">
            <v>29461</v>
          </cell>
          <cell r="Y1744">
            <v>44</v>
          </cell>
          <cell r="Z1744" t="str">
            <v>532-0032</v>
          </cell>
          <cell r="AA1744" t="str">
            <v>大阪府</v>
          </cell>
          <cell r="AB1744" t="str">
            <v>大阪市淀川区三津屋北1-36-10-313</v>
          </cell>
          <cell r="AD1744" t="str">
            <v>080-1500-2717</v>
          </cell>
          <cell r="AE1744" t="str">
            <v>kimura.shunsuke@panasonic-homes.com</v>
          </cell>
          <cell r="AF1744" t="str">
            <v>パナソニックリフォーム株式会社</v>
          </cell>
          <cell r="AG1744" t="str">
            <v>近畿支社　神戸営業部　神戸第一営業所</v>
          </cell>
          <cell r="AH1744" t="str">
            <v>650-0034</v>
          </cell>
          <cell r="AI1744" t="str">
            <v>兵庫県</v>
          </cell>
          <cell r="AJ1744" t="str">
            <v>神戸市中央区京町69番</v>
          </cell>
          <cell r="AK1744" t="str">
            <v>三宮第一生命ビルディング9階</v>
          </cell>
          <cell r="AL1744" t="str">
            <v>078-392-8747</v>
          </cell>
          <cell r="AM1744" t="str">
            <v>①</v>
          </cell>
          <cell r="AN1744" t="str">
            <v>木村　俊介</v>
          </cell>
          <cell r="AO1744">
            <v>0</v>
          </cell>
          <cell r="AP1744">
            <v>1</v>
          </cell>
          <cell r="AS1744" t="str">
            <v>一括</v>
          </cell>
          <cell r="BA1744">
            <v>38</v>
          </cell>
          <cell r="BB1744" t="str">
            <v>○</v>
          </cell>
          <cell r="BC1744" t="str">
            <v>221401207020</v>
          </cell>
          <cell r="BD1744">
            <v>45268</v>
          </cell>
          <cell r="BE1744">
            <v>45286</v>
          </cell>
          <cell r="BF1744" t="str">
            <v/>
          </cell>
          <cell r="BG1744" t="str">
            <v>9:30</v>
          </cell>
          <cell r="BH1744" t="str">
            <v>17:00</v>
          </cell>
          <cell r="BI1744" t="str">
            <v>9:00</v>
          </cell>
          <cell r="BJ1744" t="str">
            <v>17:10</v>
          </cell>
          <cell r="BK1744" t="str">
            <v/>
          </cell>
          <cell r="BL1744" t="str">
            <v/>
          </cell>
        </row>
        <row r="1745">
          <cell r="A1745" t="str">
            <v>23-1401207-021</v>
          </cell>
          <cell r="B1745">
            <v>45253</v>
          </cell>
          <cell r="C1745">
            <v>45261</v>
          </cell>
          <cell r="F1745" t="str">
            <v>1401207</v>
          </cell>
          <cell r="G1745" t="str">
            <v>021</v>
          </cell>
          <cell r="H1745">
            <v>40</v>
          </cell>
          <cell r="I1745" t="str">
            <v>大阪</v>
          </cell>
          <cell r="J1745" t="str">
            <v>天満研修センター</v>
          </cell>
          <cell r="K1745" t="str">
            <v>BAタイプ</v>
          </cell>
          <cell r="L1745">
            <v>45267</v>
          </cell>
          <cell r="M1745">
            <v>45268</v>
          </cell>
          <cell r="O1745" t="str">
            <v>大阪</v>
          </cell>
          <cell r="P1745" t="str">
            <v>一般</v>
          </cell>
          <cell r="Q1745">
            <v>1</v>
          </cell>
          <cell r="R1745" t="str">
            <v>ナカムラ</v>
          </cell>
          <cell r="S1745" t="str">
            <v>マサカズ</v>
          </cell>
          <cell r="T1745" t="str">
            <v>ナカムラ　マサカズ</v>
          </cell>
          <cell r="U1745" t="str">
            <v>中村</v>
          </cell>
          <cell r="V1745" t="str">
            <v>雅一</v>
          </cell>
          <cell r="W1745" t="str">
            <v>中村　雅一</v>
          </cell>
          <cell r="X1745">
            <v>20924</v>
          </cell>
          <cell r="Y1745">
            <v>67</v>
          </cell>
          <cell r="Z1745" t="str">
            <v>741-0061</v>
          </cell>
          <cell r="AA1745" t="str">
            <v>山口県</v>
          </cell>
          <cell r="AB1745" t="str">
            <v>岩国市錦見2丁目3-1-1</v>
          </cell>
          <cell r="AD1745" t="str">
            <v>090-2801-1147</v>
          </cell>
          <cell r="AE1745" t="str">
            <v>masakazu1673@outlook.com</v>
          </cell>
          <cell r="AF1745" t="str">
            <v>株式会社中村工務店</v>
          </cell>
          <cell r="AH1745" t="str">
            <v>741-0061</v>
          </cell>
          <cell r="AI1745" t="str">
            <v>山口県</v>
          </cell>
          <cell r="AJ1745" t="str">
            <v>岩国市錦見4丁目7-24</v>
          </cell>
          <cell r="AL1745" t="str">
            <v>0827-43-3666</v>
          </cell>
          <cell r="AM1745" t="str">
            <v>①</v>
          </cell>
          <cell r="AN1745" t="str">
            <v>中村　雅一</v>
          </cell>
          <cell r="AO1745">
            <v>1</v>
          </cell>
          <cell r="AP1745">
            <v>1</v>
          </cell>
          <cell r="AS1745" t="str">
            <v>三菱</v>
          </cell>
          <cell r="AT1745">
            <v>45261</v>
          </cell>
          <cell r="BA1745">
            <v>40</v>
          </cell>
          <cell r="BB1745" t="str">
            <v>○</v>
          </cell>
          <cell r="BC1745" t="str">
            <v>221401207021</v>
          </cell>
          <cell r="BD1745">
            <v>45268</v>
          </cell>
          <cell r="BE1745">
            <v>45286</v>
          </cell>
          <cell r="BF1745" t="str">
            <v/>
          </cell>
          <cell r="BG1745" t="str">
            <v>9:30</v>
          </cell>
          <cell r="BH1745" t="str">
            <v>17:00</v>
          </cell>
          <cell r="BI1745" t="str">
            <v>9:00</v>
          </cell>
          <cell r="BJ1745" t="str">
            <v>17:10</v>
          </cell>
          <cell r="BK1745" t="str">
            <v/>
          </cell>
          <cell r="BL1745" t="str">
            <v/>
          </cell>
        </row>
        <row r="1746">
          <cell r="A1746" t="str">
            <v>23-1401207-022</v>
          </cell>
          <cell r="B1746">
            <v>45253</v>
          </cell>
          <cell r="C1746">
            <v>45261</v>
          </cell>
          <cell r="F1746" t="str">
            <v>1401207</v>
          </cell>
          <cell r="G1746" t="str">
            <v>022</v>
          </cell>
          <cell r="H1746">
            <v>40</v>
          </cell>
          <cell r="I1746" t="str">
            <v>大阪</v>
          </cell>
          <cell r="J1746" t="str">
            <v>天満研修センター</v>
          </cell>
          <cell r="K1746" t="str">
            <v>BAタイプ</v>
          </cell>
          <cell r="L1746">
            <v>45267</v>
          </cell>
          <cell r="M1746">
            <v>45268</v>
          </cell>
          <cell r="O1746" t="str">
            <v>大阪</v>
          </cell>
          <cell r="P1746" t="str">
            <v>一般</v>
          </cell>
          <cell r="Q1746">
            <v>1</v>
          </cell>
          <cell r="R1746" t="str">
            <v>カタヤマ</v>
          </cell>
          <cell r="S1746" t="str">
            <v>ハルミ</v>
          </cell>
          <cell r="T1746" t="str">
            <v>カタヤマ　ハルミ</v>
          </cell>
          <cell r="U1746" t="str">
            <v>片山</v>
          </cell>
          <cell r="V1746" t="str">
            <v>靖弓</v>
          </cell>
          <cell r="W1746" t="str">
            <v>片山　靖弓</v>
          </cell>
          <cell r="X1746">
            <v>23511</v>
          </cell>
          <cell r="Y1746">
            <v>60</v>
          </cell>
          <cell r="Z1746" t="str">
            <v>740-0301</v>
          </cell>
          <cell r="AA1746" t="str">
            <v>山口県</v>
          </cell>
          <cell r="AB1746" t="str">
            <v>岩国市行波259-3</v>
          </cell>
          <cell r="AD1746" t="str">
            <v>090-1689-3290</v>
          </cell>
          <cell r="AE1746" t="str">
            <v>masakazu1673@outlook.com</v>
          </cell>
          <cell r="AF1746" t="str">
            <v>株式会社朋友商事</v>
          </cell>
          <cell r="AH1746" t="str">
            <v>744-0012</v>
          </cell>
          <cell r="AI1746" t="str">
            <v>山口県</v>
          </cell>
          <cell r="AJ1746" t="str">
            <v>下松市北斗町6-10</v>
          </cell>
          <cell r="AL1746" t="str">
            <v>0833-43-3841</v>
          </cell>
          <cell r="AM1746" t="str">
            <v>①</v>
          </cell>
          <cell r="AN1746" t="str">
            <v>片山　靖弓</v>
          </cell>
          <cell r="AO1746">
            <v>1</v>
          </cell>
          <cell r="AP1746">
            <v>1</v>
          </cell>
          <cell r="AS1746" t="str">
            <v>三菱</v>
          </cell>
          <cell r="AT1746">
            <v>45261</v>
          </cell>
          <cell r="BA1746">
            <v>40</v>
          </cell>
          <cell r="BB1746" t="str">
            <v>○</v>
          </cell>
          <cell r="BC1746" t="str">
            <v>221401207022</v>
          </cell>
          <cell r="BD1746">
            <v>45268</v>
          </cell>
          <cell r="BE1746">
            <v>45286</v>
          </cell>
          <cell r="BF1746" t="str">
            <v/>
          </cell>
          <cell r="BG1746" t="str">
            <v>9:30</v>
          </cell>
          <cell r="BH1746" t="str">
            <v>17:00</v>
          </cell>
          <cell r="BI1746" t="str">
            <v>9:00</v>
          </cell>
          <cell r="BJ1746" t="str">
            <v>17:10</v>
          </cell>
          <cell r="BK1746" t="str">
            <v/>
          </cell>
          <cell r="BL1746" t="str">
            <v/>
          </cell>
        </row>
        <row r="1747">
          <cell r="A1747" t="str">
            <v>23-1401207-023</v>
          </cell>
          <cell r="B1747">
            <v>45261</v>
          </cell>
          <cell r="C1747">
            <v>45261</v>
          </cell>
          <cell r="F1747" t="str">
            <v>1401207</v>
          </cell>
          <cell r="G1747" t="str">
            <v>023</v>
          </cell>
          <cell r="H1747">
            <v>40</v>
          </cell>
          <cell r="I1747" t="str">
            <v>大阪</v>
          </cell>
          <cell r="J1747" t="str">
            <v>天満研修センター</v>
          </cell>
          <cell r="K1747" t="str">
            <v>BAタイプ</v>
          </cell>
          <cell r="L1747">
            <v>45267</v>
          </cell>
          <cell r="M1747">
            <v>45268</v>
          </cell>
          <cell r="O1747" t="str">
            <v>大阪</v>
          </cell>
          <cell r="P1747" t="str">
            <v>一般</v>
          </cell>
          <cell r="Q1747">
            <v>1</v>
          </cell>
          <cell r="R1747" t="str">
            <v>ハヤマ</v>
          </cell>
          <cell r="S1747" t="str">
            <v>ゴウシン</v>
          </cell>
          <cell r="T1747" t="str">
            <v>ハヤマ　ゴウシン</v>
          </cell>
          <cell r="U1747" t="str">
            <v>巴山</v>
          </cell>
          <cell r="V1747" t="str">
            <v>剛伸</v>
          </cell>
          <cell r="W1747" t="str">
            <v>巴山　剛伸</v>
          </cell>
          <cell r="X1747">
            <v>31106</v>
          </cell>
          <cell r="Y1747">
            <v>39</v>
          </cell>
          <cell r="Z1747" t="str">
            <v>661-0953</v>
          </cell>
          <cell r="AA1747" t="str">
            <v>兵庫県</v>
          </cell>
          <cell r="AB1747" t="str">
            <v>尼崎市東園田町4-154-4</v>
          </cell>
          <cell r="AD1747" t="str">
            <v>090-8574-4525</v>
          </cell>
          <cell r="AE1747" t="str">
            <v>hayama.goshin@panasonic-homes.com</v>
          </cell>
          <cell r="AF1747" t="str">
            <v>パナソニックリフォーム株式会社</v>
          </cell>
          <cell r="AG1747" t="str">
            <v>近畿支社　神戸営業部　神戸第二営業所</v>
          </cell>
          <cell r="AH1747" t="str">
            <v>650-0034</v>
          </cell>
          <cell r="AI1747" t="str">
            <v>兵庫県</v>
          </cell>
          <cell r="AJ1747" t="str">
            <v>神戸市中央区京町69番</v>
          </cell>
          <cell r="AK1747" t="str">
            <v>三宮第一生命ビルディング9階</v>
          </cell>
          <cell r="AL1747" t="str">
            <v>078-392-8747</v>
          </cell>
          <cell r="AM1747" t="str">
            <v>①</v>
          </cell>
          <cell r="AN1747" t="str">
            <v>巴山　剛伸</v>
          </cell>
          <cell r="AO1747">
            <v>0</v>
          </cell>
          <cell r="AP1747">
            <v>1</v>
          </cell>
          <cell r="AS1747" t="str">
            <v>一括</v>
          </cell>
          <cell r="BA1747">
            <v>39</v>
          </cell>
          <cell r="BB1747" t="str">
            <v>○</v>
          </cell>
          <cell r="BC1747" t="str">
            <v>221401207023</v>
          </cell>
          <cell r="BD1747">
            <v>45268</v>
          </cell>
          <cell r="BE1747">
            <v>45286</v>
          </cell>
          <cell r="BF1747" t="str">
            <v/>
          </cell>
          <cell r="BG1747" t="str">
            <v>9:30</v>
          </cell>
          <cell r="BH1747" t="str">
            <v>17:00</v>
          </cell>
          <cell r="BI1747" t="str">
            <v>9:00</v>
          </cell>
          <cell r="BJ1747" t="str">
            <v>17:10</v>
          </cell>
          <cell r="BK1747" t="str">
            <v/>
          </cell>
          <cell r="BL1747" t="str">
            <v/>
          </cell>
        </row>
        <row r="1748">
          <cell r="A1748" t="str">
            <v>23-1401207-024</v>
          </cell>
          <cell r="B1748">
            <v>45260</v>
          </cell>
          <cell r="C1748">
            <v>45261</v>
          </cell>
          <cell r="F1748" t="str">
            <v>1401207</v>
          </cell>
          <cell r="G1748" t="str">
            <v>024</v>
          </cell>
          <cell r="H1748">
            <v>40</v>
          </cell>
          <cell r="I1748" t="str">
            <v>大阪</v>
          </cell>
          <cell r="J1748" t="str">
            <v>天満研修センター</v>
          </cell>
          <cell r="K1748" t="str">
            <v>BAタイプ</v>
          </cell>
          <cell r="L1748">
            <v>45267</v>
          </cell>
          <cell r="M1748">
            <v>45268</v>
          </cell>
          <cell r="O1748" t="str">
            <v>大阪</v>
          </cell>
          <cell r="P1748" t="str">
            <v>一般</v>
          </cell>
          <cell r="Q1748">
            <v>1</v>
          </cell>
          <cell r="R1748" t="str">
            <v>リュウカ</v>
          </cell>
          <cell r="S1748" t="str">
            <v>シンジ</v>
          </cell>
          <cell r="T1748" t="str">
            <v>リュウカ　シンジ</v>
          </cell>
          <cell r="U1748" t="str">
            <v>流下</v>
          </cell>
          <cell r="V1748" t="str">
            <v>慎司</v>
          </cell>
          <cell r="W1748" t="str">
            <v>流下　慎司</v>
          </cell>
          <cell r="X1748">
            <v>32949</v>
          </cell>
          <cell r="Y1748">
            <v>34</v>
          </cell>
          <cell r="Z1748" t="str">
            <v>581-0051</v>
          </cell>
          <cell r="AA1748" t="str">
            <v>大阪府</v>
          </cell>
          <cell r="AB1748" t="str">
            <v>八尾市竹渕西4-254</v>
          </cell>
          <cell r="AC1748" t="str">
            <v>シャープ若竹寮232号</v>
          </cell>
          <cell r="AD1748" t="str">
            <v>080-4601-6967</v>
          </cell>
          <cell r="AE1748" t="str">
            <v>ryuka.shinji@sharp.co.jp</v>
          </cell>
          <cell r="AF1748" t="str">
            <v>シャープマーケティングジャパン株式会社</v>
          </cell>
          <cell r="AG1748" t="str">
            <v>事業戦略統轄部</v>
          </cell>
          <cell r="AH1748" t="str">
            <v>581-8585</v>
          </cell>
          <cell r="AI1748" t="str">
            <v>大阪府</v>
          </cell>
          <cell r="AJ1748" t="str">
            <v>八尾市北亀井町3丁目1番72号</v>
          </cell>
          <cell r="AL1748" t="str">
            <v>06-6792-1881</v>
          </cell>
          <cell r="AM1748" t="str">
            <v>①</v>
          </cell>
          <cell r="AN1748" t="str">
            <v>流下　慎司</v>
          </cell>
          <cell r="AO1748">
            <v>1</v>
          </cell>
          <cell r="AP1748">
            <v>1</v>
          </cell>
          <cell r="AS1748" t="str">
            <v>三菱</v>
          </cell>
          <cell r="AT1748">
            <v>45261</v>
          </cell>
          <cell r="AV1748">
            <v>45261</v>
          </cell>
          <cell r="AW1748" t="str">
            <v xml:space="preserve">シャープマーケティングジャパン株式会社 </v>
          </cell>
          <cell r="AX1748" t="str">
            <v>御中</v>
          </cell>
          <cell r="AY1748">
            <v>45273</v>
          </cell>
          <cell r="BA1748">
            <v>40</v>
          </cell>
          <cell r="BB1748" t="str">
            <v>○</v>
          </cell>
          <cell r="BC1748" t="str">
            <v>221401207024</v>
          </cell>
          <cell r="BD1748">
            <v>45268</v>
          </cell>
          <cell r="BE1748">
            <v>45286</v>
          </cell>
          <cell r="BF1748" t="str">
            <v/>
          </cell>
          <cell r="BG1748" t="str">
            <v>9:30</v>
          </cell>
          <cell r="BH1748" t="str">
            <v>17:00</v>
          </cell>
          <cell r="BI1748" t="str">
            <v>9:00</v>
          </cell>
          <cell r="BJ1748" t="str">
            <v>17:10</v>
          </cell>
          <cell r="BK1748" t="str">
            <v/>
          </cell>
          <cell r="BL1748" t="str">
            <v/>
          </cell>
        </row>
        <row r="1749">
          <cell r="A1749" t="str">
            <v>23-1401207-025</v>
          </cell>
          <cell r="B1749">
            <v>45261</v>
          </cell>
          <cell r="C1749">
            <v>45264</v>
          </cell>
          <cell r="F1749" t="str">
            <v>1401207</v>
          </cell>
          <cell r="G1749" t="str">
            <v>025</v>
          </cell>
          <cell r="H1749">
            <v>40</v>
          </cell>
          <cell r="I1749" t="str">
            <v>大阪</v>
          </cell>
          <cell r="J1749" t="str">
            <v>天満研修センター</v>
          </cell>
          <cell r="K1749" t="str">
            <v>BAタイプ</v>
          </cell>
          <cell r="L1749">
            <v>45267</v>
          </cell>
          <cell r="M1749">
            <v>45268</v>
          </cell>
          <cell r="O1749" t="str">
            <v>大阪</v>
          </cell>
          <cell r="P1749" t="str">
            <v>一般</v>
          </cell>
          <cell r="Q1749">
            <v>1</v>
          </cell>
          <cell r="R1749" t="str">
            <v>マツヤマ</v>
          </cell>
          <cell r="S1749" t="str">
            <v>ノブコ</v>
          </cell>
          <cell r="T1749" t="str">
            <v>マツヤマ　ノブコ</v>
          </cell>
          <cell r="U1749" t="str">
            <v>松山</v>
          </cell>
          <cell r="V1749" t="str">
            <v>展子</v>
          </cell>
          <cell r="W1749" t="str">
            <v>松山　展子</v>
          </cell>
          <cell r="X1749">
            <v>30303</v>
          </cell>
          <cell r="Y1749">
            <v>40</v>
          </cell>
          <cell r="Z1749" t="str">
            <v>612-0009</v>
          </cell>
          <cell r="AA1749" t="str">
            <v>京都府</v>
          </cell>
          <cell r="AB1749" t="str">
            <v>京都市伏見区深草西河原町36-1</v>
          </cell>
          <cell r="AC1749" t="str">
            <v>ｺﾄｰﾊｲﾂ伏見稲荷A526</v>
          </cell>
          <cell r="AD1749" t="str">
            <v>080-2472-5329</v>
          </cell>
          <cell r="AE1749" t="str">
            <v>matsuyama.nobuko@panasonic-homes.com</v>
          </cell>
          <cell r="AF1749" t="str">
            <v>パナソニックリフォーム株式会社</v>
          </cell>
          <cell r="AG1749" t="str">
            <v>近畿支社　大阪北営業部</v>
          </cell>
          <cell r="AH1749" t="str">
            <v>541-0045</v>
          </cell>
          <cell r="AI1749" t="str">
            <v>大阪府</v>
          </cell>
          <cell r="AJ1749" t="str">
            <v>大阪市中央区道修町2丁目6-6</v>
          </cell>
          <cell r="AK1749" t="str">
            <v>塩野・日生ビル4階</v>
          </cell>
          <cell r="AL1749" t="str">
            <v>06-6203-8746</v>
          </cell>
          <cell r="AM1749" t="str">
            <v>⑥</v>
          </cell>
          <cell r="AN1749" t="str">
            <v>松山　展子</v>
          </cell>
          <cell r="AO1749">
            <v>1</v>
          </cell>
          <cell r="AP1749">
            <v>1</v>
          </cell>
          <cell r="AS1749" t="str">
            <v>一括</v>
          </cell>
          <cell r="BA1749">
            <v>40</v>
          </cell>
          <cell r="BB1749" t="str">
            <v>○</v>
          </cell>
          <cell r="BC1749" t="str">
            <v>221401207025</v>
          </cell>
          <cell r="BD1749">
            <v>45268</v>
          </cell>
          <cell r="BE1749">
            <v>45286</v>
          </cell>
          <cell r="BF1749" t="str">
            <v/>
          </cell>
          <cell r="BG1749" t="str">
            <v>9:30</v>
          </cell>
          <cell r="BH1749" t="str">
            <v>17:00</v>
          </cell>
          <cell r="BI1749" t="str">
            <v>9:00</v>
          </cell>
          <cell r="BJ1749" t="str">
            <v>17:10</v>
          </cell>
          <cell r="BK1749" t="str">
            <v/>
          </cell>
          <cell r="BL1749" t="str">
            <v/>
          </cell>
        </row>
        <row r="1750">
          <cell r="A1750" t="str">
            <v>23-1401207-026</v>
          </cell>
          <cell r="B1750">
            <v>45260</v>
          </cell>
          <cell r="C1750">
            <v>45264</v>
          </cell>
          <cell r="F1750" t="str">
            <v>1401207</v>
          </cell>
          <cell r="G1750" t="str">
            <v>026</v>
          </cell>
          <cell r="H1750">
            <v>40</v>
          </cell>
          <cell r="I1750" t="str">
            <v>大阪</v>
          </cell>
          <cell r="J1750" t="str">
            <v>天満研修センター</v>
          </cell>
          <cell r="K1750" t="str">
            <v>BAタイプ</v>
          </cell>
          <cell r="L1750">
            <v>45267</v>
          </cell>
          <cell r="M1750">
            <v>45268</v>
          </cell>
          <cell r="O1750" t="str">
            <v>大阪</v>
          </cell>
          <cell r="P1750" t="str">
            <v>一般</v>
          </cell>
          <cell r="Q1750">
            <v>1</v>
          </cell>
          <cell r="R1750" t="str">
            <v>モリモト</v>
          </cell>
          <cell r="S1750" t="str">
            <v>ユウスケ</v>
          </cell>
          <cell r="T1750" t="str">
            <v>モリモト　ユウスケ</v>
          </cell>
          <cell r="U1750" t="str">
            <v>森本</v>
          </cell>
          <cell r="V1750" t="str">
            <v>裕介</v>
          </cell>
          <cell r="W1750" t="str">
            <v>森本　裕介</v>
          </cell>
          <cell r="X1750">
            <v>30703</v>
          </cell>
          <cell r="Y1750">
            <v>40</v>
          </cell>
          <cell r="Z1750" t="str">
            <v>675-1113</v>
          </cell>
          <cell r="AA1750" t="str">
            <v>兵庫県</v>
          </cell>
          <cell r="AB1750" t="str">
            <v>加古郡稲美町岡319-5</v>
          </cell>
          <cell r="AD1750" t="str">
            <v>090-2385-5151</v>
          </cell>
          <cell r="AE1750" t="str">
            <v>morimoto.yusuke@panasonic-homes.com</v>
          </cell>
          <cell r="AF1750" t="str">
            <v>パナソニックリフォーム株式会社</v>
          </cell>
          <cell r="AG1750" t="str">
            <v>近畿支社　神戸営業部</v>
          </cell>
          <cell r="AH1750" t="str">
            <v>650-0034</v>
          </cell>
          <cell r="AI1750" t="str">
            <v>兵庫県</v>
          </cell>
          <cell r="AJ1750" t="str">
            <v>神戸市中央区京町69番</v>
          </cell>
          <cell r="AK1750" t="str">
            <v>三宮第一生命ビルディング9階</v>
          </cell>
          <cell r="AL1750" t="str">
            <v>080-2981-8120</v>
          </cell>
          <cell r="AM1750" t="str">
            <v>①</v>
          </cell>
          <cell r="AN1750" t="str">
            <v>森本　裕介</v>
          </cell>
          <cell r="AO1750">
            <v>1</v>
          </cell>
          <cell r="AP1750">
            <v>1</v>
          </cell>
          <cell r="AS1750" t="str">
            <v>一括</v>
          </cell>
          <cell r="BA1750">
            <v>37</v>
          </cell>
          <cell r="BB1750" t="str">
            <v>○</v>
          </cell>
          <cell r="BC1750" t="str">
            <v>221401207026</v>
          </cell>
          <cell r="BD1750">
            <v>45268</v>
          </cell>
          <cell r="BE1750">
            <v>45286</v>
          </cell>
          <cell r="BF1750" t="str">
            <v/>
          </cell>
          <cell r="BG1750" t="str">
            <v>9:30</v>
          </cell>
          <cell r="BH1750" t="str">
            <v>17:00</v>
          </cell>
          <cell r="BI1750" t="str">
            <v>9:00</v>
          </cell>
          <cell r="BJ1750" t="str">
            <v>17:10</v>
          </cell>
          <cell r="BK1750" t="str">
            <v/>
          </cell>
          <cell r="BL1750" t="str">
            <v/>
          </cell>
        </row>
        <row r="1751">
          <cell r="A1751" t="str">
            <v>23-1031221-001</v>
          </cell>
          <cell r="B1751">
            <v>45197</v>
          </cell>
          <cell r="C1751">
            <v>45197</v>
          </cell>
          <cell r="F1751" t="str">
            <v>1031221</v>
          </cell>
          <cell r="G1751" t="str">
            <v>001</v>
          </cell>
          <cell r="H1751">
            <v>3</v>
          </cell>
          <cell r="I1751" t="str">
            <v>東京(飯田橋)</v>
          </cell>
          <cell r="J1751" t="str">
            <v>飯田橋レインボービル</v>
          </cell>
          <cell r="K1751" t="str">
            <v>C会議室</v>
          </cell>
          <cell r="L1751">
            <v>45281</v>
          </cell>
          <cell r="M1751">
            <v>45282</v>
          </cell>
          <cell r="O1751" t="str">
            <v>東京(飯田橋)</v>
          </cell>
          <cell r="P1751" t="str">
            <v>一般</v>
          </cell>
          <cell r="Q1751">
            <v>1</v>
          </cell>
          <cell r="R1751" t="str">
            <v>ミハラ</v>
          </cell>
          <cell r="S1751" t="str">
            <v>ミキオ</v>
          </cell>
          <cell r="T1751" t="str">
            <v>ミハラ　ミキオ</v>
          </cell>
          <cell r="U1751" t="str">
            <v>三原</v>
          </cell>
          <cell r="V1751" t="str">
            <v>幹雄</v>
          </cell>
          <cell r="W1751" t="str">
            <v>三原　幹雄</v>
          </cell>
          <cell r="X1751">
            <v>21590</v>
          </cell>
          <cell r="Y1751">
            <v>64</v>
          </cell>
          <cell r="Z1751" t="str">
            <v>289-1205</v>
          </cell>
          <cell r="AA1751" t="str">
            <v>千葉県</v>
          </cell>
          <cell r="AB1751" t="str">
            <v>山武市椎崎681-113</v>
          </cell>
          <cell r="AC1751" t="str">
            <v/>
          </cell>
          <cell r="AD1751" t="str">
            <v>080-1230-8081</v>
          </cell>
          <cell r="AE1751" t="str">
            <v>m-mihara@itc-uc.co.jp</v>
          </cell>
          <cell r="AF1751" t="str">
            <v>伊藤忠アーバンコミュニティ株式会社</v>
          </cell>
          <cell r="AG1751" t="str">
            <v>本社</v>
          </cell>
          <cell r="AH1751" t="str">
            <v>103-0011</v>
          </cell>
          <cell r="AI1751" t="str">
            <v>東京都</v>
          </cell>
          <cell r="AJ1751" t="str">
            <v>中央区日本橋大伝馬町1-4</v>
          </cell>
          <cell r="AK1751" t="str">
            <v>野村不動産日本橋大伝馬町ビル</v>
          </cell>
          <cell r="AL1751" t="str">
            <v>03-3662-5120</v>
          </cell>
          <cell r="AM1751" t="str">
            <v>⑥</v>
          </cell>
          <cell r="AN1751" t="str">
            <v>三原 幹雄</v>
          </cell>
          <cell r="AO1751">
            <v>1</v>
          </cell>
          <cell r="AP1751">
            <v>0</v>
          </cell>
          <cell r="AS1751" t="str">
            <v>一括</v>
          </cell>
          <cell r="BA1751">
            <v>38</v>
          </cell>
          <cell r="BB1751" t="str">
            <v>○</v>
          </cell>
          <cell r="BC1751" t="str">
            <v>221031221001</v>
          </cell>
          <cell r="BD1751">
            <v>45282</v>
          </cell>
          <cell r="BE1751">
            <v>45286</v>
          </cell>
          <cell r="BF1751" t="str">
            <v/>
          </cell>
          <cell r="BG1751" t="str">
            <v>9:30</v>
          </cell>
          <cell r="BH1751" t="str">
            <v>17:00</v>
          </cell>
          <cell r="BI1751" t="str">
            <v>9:00</v>
          </cell>
          <cell r="BJ1751" t="str">
            <v>17:10</v>
          </cell>
          <cell r="BK1751" t="str">
            <v/>
          </cell>
          <cell r="BL1751" t="str">
            <v/>
          </cell>
        </row>
        <row r="1752">
          <cell r="A1752" t="str">
            <v>23-1031221-002</v>
          </cell>
          <cell r="B1752">
            <v>45222</v>
          </cell>
          <cell r="C1752">
            <v>45224</v>
          </cell>
          <cell r="F1752" t="str">
            <v>1031221</v>
          </cell>
          <cell r="G1752" t="str">
            <v>002</v>
          </cell>
          <cell r="H1752">
            <v>3</v>
          </cell>
          <cell r="I1752" t="str">
            <v>東京(飯田橋)</v>
          </cell>
          <cell r="J1752" t="str">
            <v>飯田橋レインボービル</v>
          </cell>
          <cell r="K1752" t="str">
            <v>C会議室</v>
          </cell>
          <cell r="L1752">
            <v>45281</v>
          </cell>
          <cell r="M1752">
            <v>45282</v>
          </cell>
          <cell r="O1752" t="str">
            <v>東京(飯田橋)</v>
          </cell>
          <cell r="P1752" t="str">
            <v>一般</v>
          </cell>
          <cell r="Q1752">
            <v>1</v>
          </cell>
          <cell r="R1752" t="str">
            <v>クサカベ</v>
          </cell>
          <cell r="S1752" t="str">
            <v>タカユキ</v>
          </cell>
          <cell r="T1752" t="str">
            <v>クサカベ　タカユキ</v>
          </cell>
          <cell r="U1752" t="str">
            <v>日下部</v>
          </cell>
          <cell r="V1752" t="str">
            <v>崇之</v>
          </cell>
          <cell r="W1752" t="str">
            <v>日下部　崇之</v>
          </cell>
          <cell r="X1752">
            <v>26600</v>
          </cell>
          <cell r="Y1752">
            <v>50</v>
          </cell>
          <cell r="Z1752" t="str">
            <v>211-0068</v>
          </cell>
          <cell r="AA1752" t="str">
            <v>神奈川県</v>
          </cell>
          <cell r="AB1752" t="str">
            <v>川崎市中原区小杉御殿町2-152-36</v>
          </cell>
          <cell r="AC1752" t="str">
            <v/>
          </cell>
          <cell r="AD1752" t="str">
            <v>090-5316-6276</v>
          </cell>
          <cell r="AE1752" t="str">
            <v>kskbtkyk@me.com</v>
          </cell>
          <cell r="AF1752" t="str">
            <v>伊藤忠アーバンコミュニティ株式会社</v>
          </cell>
          <cell r="AG1752" t="str">
            <v>エンジニアリング業務統括室</v>
          </cell>
          <cell r="AH1752" t="str">
            <v>103-0023</v>
          </cell>
          <cell r="AI1752" t="str">
            <v>東京都</v>
          </cell>
          <cell r="AJ1752" t="str">
            <v>東京都中央区日本橋大伝馬町１−４</v>
          </cell>
          <cell r="AK1752" t="str">
            <v xml:space="preserve"> 野村不動産ビル3Ｆ</v>
          </cell>
          <cell r="AL1752" t="str">
            <v>03-3662-5160</v>
          </cell>
          <cell r="AM1752" t="str">
            <v>⑥</v>
          </cell>
          <cell r="AN1752" t="str">
            <v>日下部 崇之</v>
          </cell>
          <cell r="AO1752">
            <v>1</v>
          </cell>
          <cell r="AP1752">
            <v>1</v>
          </cell>
          <cell r="AS1752" t="str">
            <v>一括</v>
          </cell>
          <cell r="BA1752">
            <v>37</v>
          </cell>
          <cell r="BB1752" t="str">
            <v>○</v>
          </cell>
          <cell r="BC1752" t="str">
            <v>221031221002</v>
          </cell>
          <cell r="BD1752">
            <v>45282</v>
          </cell>
          <cell r="BE1752">
            <v>45286</v>
          </cell>
          <cell r="BF1752" t="str">
            <v/>
          </cell>
          <cell r="BG1752" t="str">
            <v>9:30</v>
          </cell>
          <cell r="BH1752" t="str">
            <v>17:00</v>
          </cell>
          <cell r="BI1752" t="str">
            <v>9:00</v>
          </cell>
          <cell r="BJ1752" t="str">
            <v>17:10</v>
          </cell>
          <cell r="BK1752" t="str">
            <v/>
          </cell>
          <cell r="BL1752" t="str">
            <v/>
          </cell>
        </row>
        <row r="1753">
          <cell r="A1753" t="str">
            <v>23-1031221-003</v>
          </cell>
          <cell r="B1753">
            <v>45210</v>
          </cell>
          <cell r="C1753">
            <v>45225</v>
          </cell>
          <cell r="F1753" t="str">
            <v>1031221</v>
          </cell>
          <cell r="G1753" t="str">
            <v>003</v>
          </cell>
          <cell r="H1753">
            <v>3</v>
          </cell>
          <cell r="I1753" t="str">
            <v>東京(飯田橋)</v>
          </cell>
          <cell r="J1753" t="str">
            <v>飯田橋レインボービル</v>
          </cell>
          <cell r="K1753" t="str">
            <v>C会議室</v>
          </cell>
          <cell r="L1753">
            <v>45281</v>
          </cell>
          <cell r="M1753">
            <v>45282</v>
          </cell>
          <cell r="O1753" t="str">
            <v>東京(飯田橋)</v>
          </cell>
          <cell r="P1753" t="str">
            <v>一般</v>
          </cell>
          <cell r="Q1753">
            <v>1</v>
          </cell>
          <cell r="R1753" t="str">
            <v>タカハシ</v>
          </cell>
          <cell r="S1753" t="str">
            <v>トシユキ</v>
          </cell>
          <cell r="T1753" t="str">
            <v>タカハシ　トシユキ</v>
          </cell>
          <cell r="U1753" t="str">
            <v>髙橋</v>
          </cell>
          <cell r="V1753" t="str">
            <v>俊行</v>
          </cell>
          <cell r="W1753" t="str">
            <v>髙橋　俊行</v>
          </cell>
          <cell r="X1753">
            <v>29760</v>
          </cell>
          <cell r="Y1753">
            <v>43</v>
          </cell>
          <cell r="Z1753" t="str">
            <v>123-0873</v>
          </cell>
          <cell r="AA1753" t="str">
            <v>東京都</v>
          </cell>
          <cell r="AB1753" t="str">
            <v>足立区扇2-11-6</v>
          </cell>
          <cell r="AD1753" t="str">
            <v>090-7006-0798</v>
          </cell>
          <cell r="AE1753" t="str">
            <v>takahashi@kiyobishi.co.jp</v>
          </cell>
          <cell r="AF1753" t="str">
            <v>株式会社　清菱建設</v>
          </cell>
          <cell r="AH1753" t="str">
            <v>123-0873</v>
          </cell>
          <cell r="AI1753" t="str">
            <v>東京都</v>
          </cell>
          <cell r="AJ1753" t="str">
            <v>足立区扇2-11-6</v>
          </cell>
          <cell r="AL1753" t="str">
            <v>03-3890-1072</v>
          </cell>
          <cell r="AM1753" t="str">
            <v>⑥</v>
          </cell>
          <cell r="AN1753" t="str">
            <v>髙橋　俊行</v>
          </cell>
          <cell r="AO1753">
            <v>1</v>
          </cell>
          <cell r="AP1753">
            <v>1</v>
          </cell>
          <cell r="AS1753" t="str">
            <v>三菱</v>
          </cell>
          <cell r="AT1753">
            <v>45229</v>
          </cell>
          <cell r="BA1753">
            <v>40</v>
          </cell>
          <cell r="BB1753" t="str">
            <v>○</v>
          </cell>
          <cell r="BC1753" t="str">
            <v>221031221003</v>
          </cell>
          <cell r="BD1753">
            <v>45282</v>
          </cell>
          <cell r="BE1753">
            <v>45286</v>
          </cell>
          <cell r="BF1753" t="str">
            <v/>
          </cell>
          <cell r="BG1753" t="str">
            <v>9:30</v>
          </cell>
          <cell r="BH1753" t="str">
            <v>17:00</v>
          </cell>
          <cell r="BI1753" t="str">
            <v>9:00</v>
          </cell>
          <cell r="BJ1753" t="str">
            <v>17:10</v>
          </cell>
          <cell r="BK1753" t="str">
            <v/>
          </cell>
          <cell r="BL1753" t="str">
            <v/>
          </cell>
        </row>
        <row r="1754">
          <cell r="A1754" t="str">
            <v>23-1031221-004</v>
          </cell>
          <cell r="B1754">
            <v>45230</v>
          </cell>
          <cell r="C1754">
            <v>45230</v>
          </cell>
          <cell r="F1754" t="str">
            <v>1031221</v>
          </cell>
          <cell r="G1754" t="str">
            <v>004</v>
          </cell>
          <cell r="H1754">
            <v>3</v>
          </cell>
          <cell r="I1754" t="str">
            <v>東京(飯田橋)</v>
          </cell>
          <cell r="J1754" t="str">
            <v>飯田橋レインボービル</v>
          </cell>
          <cell r="K1754" t="str">
            <v>C会議室</v>
          </cell>
          <cell r="L1754">
            <v>45281</v>
          </cell>
          <cell r="M1754">
            <v>45282</v>
          </cell>
          <cell r="O1754" t="str">
            <v>東京(飯田橋)</v>
          </cell>
          <cell r="P1754" t="str">
            <v>一般</v>
          </cell>
          <cell r="Q1754">
            <v>1</v>
          </cell>
          <cell r="R1754" t="str">
            <v>ツチダ</v>
          </cell>
          <cell r="S1754" t="str">
            <v>ナツエ</v>
          </cell>
          <cell r="T1754" t="str">
            <v>ツチダ　ナツエ</v>
          </cell>
          <cell r="U1754" t="str">
            <v>土田</v>
          </cell>
          <cell r="V1754" t="str">
            <v>奈津恵</v>
          </cell>
          <cell r="W1754" t="str">
            <v>土田　奈津恵</v>
          </cell>
          <cell r="X1754">
            <v>26888</v>
          </cell>
          <cell r="Y1754">
            <v>51</v>
          </cell>
          <cell r="Z1754" t="str">
            <v>136-0072</v>
          </cell>
          <cell r="AA1754" t="str">
            <v>東京都</v>
          </cell>
          <cell r="AB1754" t="str">
            <v>江東区大島3-12-11</v>
          </cell>
          <cell r="AC1754" t="str">
            <v>大島コーポ401</v>
          </cell>
          <cell r="AD1754" t="str">
            <v>080-8541-5879</v>
          </cell>
          <cell r="AE1754" t="str">
            <v>tsuchida.natsue@panasonic-homes.com</v>
          </cell>
          <cell r="AF1754" t="str">
            <v>パナソニックリフォーム株式会社</v>
          </cell>
          <cell r="AG1754" t="str">
            <v>東京支社 東京東営業部 東京東リノベーション営業所</v>
          </cell>
          <cell r="AH1754" t="str">
            <v>130-0013</v>
          </cell>
          <cell r="AI1754" t="str">
            <v>東京都</v>
          </cell>
          <cell r="AJ1754" t="str">
            <v>墨田区錦糸3-2-1</v>
          </cell>
          <cell r="AK1754" t="str">
            <v>アルカイースト5F</v>
          </cell>
          <cell r="AL1754" t="str">
            <v>03-5619-6281</v>
          </cell>
          <cell r="AM1754" t="str">
            <v>⑥</v>
          </cell>
          <cell r="AN1754" t="str">
            <v>土田　奈津恵</v>
          </cell>
          <cell r="AO1754">
            <v>1</v>
          </cell>
          <cell r="AP1754">
            <v>1</v>
          </cell>
          <cell r="AS1754" t="str">
            <v>一括</v>
          </cell>
          <cell r="BA1754">
            <v>40</v>
          </cell>
          <cell r="BB1754" t="str">
            <v>○</v>
          </cell>
          <cell r="BC1754" t="str">
            <v>221031221004</v>
          </cell>
          <cell r="BD1754">
            <v>45282</v>
          </cell>
          <cell r="BE1754">
            <v>45286</v>
          </cell>
          <cell r="BF1754" t="str">
            <v/>
          </cell>
          <cell r="BG1754" t="str">
            <v>9:30</v>
          </cell>
          <cell r="BH1754" t="str">
            <v>17:00</v>
          </cell>
          <cell r="BI1754" t="str">
            <v>9:00</v>
          </cell>
          <cell r="BJ1754" t="str">
            <v>17:10</v>
          </cell>
          <cell r="BK1754" t="str">
            <v/>
          </cell>
          <cell r="BL1754" t="str">
            <v/>
          </cell>
        </row>
        <row r="1755">
          <cell r="A1755" t="str">
            <v>23-1031221-005</v>
          </cell>
          <cell r="B1755">
            <v>45248</v>
          </cell>
          <cell r="C1755">
            <v>45250</v>
          </cell>
          <cell r="F1755" t="str">
            <v>1031221</v>
          </cell>
          <cell r="G1755" t="str">
            <v>005</v>
          </cell>
          <cell r="H1755">
            <v>3</v>
          </cell>
          <cell r="I1755" t="str">
            <v>東京(飯田橋)</v>
          </cell>
          <cell r="J1755" t="str">
            <v>飯田橋レインボービル</v>
          </cell>
          <cell r="K1755" t="str">
            <v>C会議室</v>
          </cell>
          <cell r="L1755">
            <v>45281</v>
          </cell>
          <cell r="M1755">
            <v>45282</v>
          </cell>
          <cell r="O1755" t="str">
            <v>東京(飯田橋)</v>
          </cell>
          <cell r="P1755" t="str">
            <v>一般</v>
          </cell>
          <cell r="Q1755">
            <v>1</v>
          </cell>
          <cell r="R1755" t="str">
            <v>ヤナギヤ</v>
          </cell>
          <cell r="S1755" t="str">
            <v>ソウイチ</v>
          </cell>
          <cell r="T1755" t="str">
            <v>ヤナギヤ　ソウイチ</v>
          </cell>
          <cell r="U1755" t="str">
            <v>柳谷</v>
          </cell>
          <cell r="V1755" t="str">
            <v>聡一</v>
          </cell>
          <cell r="W1755" t="str">
            <v>柳谷　聡一</v>
          </cell>
          <cell r="X1755">
            <v>29585</v>
          </cell>
          <cell r="Y1755">
            <v>43</v>
          </cell>
          <cell r="Z1755" t="str">
            <v>252-0813</v>
          </cell>
          <cell r="AA1755" t="str">
            <v>神奈川県</v>
          </cell>
          <cell r="AB1755" t="str">
            <v>藤沢市亀井野1357</v>
          </cell>
          <cell r="AD1755" t="str">
            <v>070-4319-7782</v>
          </cell>
          <cell r="AE1755" t="str">
            <v>yanagiya@osuzu-denki.co.jp</v>
          </cell>
          <cell r="AF1755" t="str">
            <v>尾鈴電気株式会社</v>
          </cell>
          <cell r="AG1755" t="str">
            <v>工務部</v>
          </cell>
          <cell r="AH1755" t="str">
            <v>240-0044</v>
          </cell>
          <cell r="AI1755" t="str">
            <v>神奈川県</v>
          </cell>
          <cell r="AJ1755" t="str">
            <v>横浜市保土ヶ谷区仏向町225-3</v>
          </cell>
          <cell r="AL1755" t="str">
            <v>045-335-4339</v>
          </cell>
          <cell r="AM1755" t="str">
            <v>⑥</v>
          </cell>
          <cell r="AN1755" t="str">
            <v>柳谷　聡一</v>
          </cell>
          <cell r="AO1755">
            <v>1</v>
          </cell>
          <cell r="AP1755">
            <v>1</v>
          </cell>
          <cell r="AS1755" t="str">
            <v>三菱</v>
          </cell>
          <cell r="AT1755">
            <v>45254</v>
          </cell>
          <cell r="AV1755">
            <v>45254</v>
          </cell>
          <cell r="AW1755" t="str">
            <v>尾鈴電気株式会社</v>
          </cell>
          <cell r="AX1755" t="str">
            <v>御中</v>
          </cell>
          <cell r="AY1755">
            <v>45260</v>
          </cell>
          <cell r="BA1755">
            <v>36</v>
          </cell>
          <cell r="BB1755" t="str">
            <v>○</v>
          </cell>
          <cell r="BC1755" t="str">
            <v>221031221005</v>
          </cell>
          <cell r="BD1755">
            <v>45282</v>
          </cell>
          <cell r="BE1755">
            <v>45286</v>
          </cell>
          <cell r="BF1755" t="str">
            <v/>
          </cell>
          <cell r="BG1755" t="str">
            <v>9:30</v>
          </cell>
          <cell r="BH1755" t="str">
            <v>17:00</v>
          </cell>
          <cell r="BI1755" t="str">
            <v>9:00</v>
          </cell>
          <cell r="BJ1755" t="str">
            <v>17:10</v>
          </cell>
          <cell r="BK1755" t="str">
            <v/>
          </cell>
          <cell r="BL1755" t="str">
            <v/>
          </cell>
        </row>
        <row r="1756">
          <cell r="A1756" t="str">
            <v>23-1031221-006</v>
          </cell>
          <cell r="B1756">
            <v>45251</v>
          </cell>
          <cell r="C1756">
            <v>45251</v>
          </cell>
          <cell r="F1756" t="str">
            <v>1031221</v>
          </cell>
          <cell r="G1756" t="str">
            <v>006</v>
          </cell>
          <cell r="H1756">
            <v>3</v>
          </cell>
          <cell r="I1756" t="str">
            <v>東京(飯田橋)</v>
          </cell>
          <cell r="J1756" t="str">
            <v>飯田橋レインボービル</v>
          </cell>
          <cell r="K1756" t="str">
            <v>C会議室</v>
          </cell>
          <cell r="L1756">
            <v>45281</v>
          </cell>
          <cell r="M1756">
            <v>45282</v>
          </cell>
          <cell r="O1756" t="str">
            <v>東京(飯田橋)</v>
          </cell>
          <cell r="P1756" t="str">
            <v>一般</v>
          </cell>
          <cell r="Q1756">
            <v>1</v>
          </cell>
          <cell r="R1756" t="str">
            <v>オカモト</v>
          </cell>
          <cell r="S1756" t="str">
            <v>ワタル</v>
          </cell>
          <cell r="T1756" t="str">
            <v>オカモト　ワタル</v>
          </cell>
          <cell r="U1756" t="str">
            <v>岡本</v>
          </cell>
          <cell r="V1756" t="str">
            <v>渉</v>
          </cell>
          <cell r="W1756" t="str">
            <v>岡本　渉</v>
          </cell>
          <cell r="X1756">
            <v>25787</v>
          </cell>
          <cell r="Y1756">
            <v>53</v>
          </cell>
          <cell r="Z1756" t="str">
            <v>277-0061</v>
          </cell>
          <cell r="AA1756" t="str">
            <v>千葉県</v>
          </cell>
          <cell r="AB1756" t="str">
            <v>柏市東中新宿一丁目24番20号</v>
          </cell>
          <cell r="AC1756" t="str">
            <v/>
          </cell>
          <cell r="AD1756" t="str">
            <v>070-7829-8852</v>
          </cell>
          <cell r="AE1756" t="str">
            <v>m00474763@daiwahouse-chintai-reform.jp</v>
          </cell>
          <cell r="AF1756" t="str">
            <v>大和ハウス賃貸リフォーム株式会社</v>
          </cell>
          <cell r="AG1756" t="str">
            <v>関東支店</v>
          </cell>
          <cell r="AH1756" t="str">
            <v>101-0061</v>
          </cell>
          <cell r="AI1756" t="str">
            <v>東京都</v>
          </cell>
          <cell r="AJ1756" t="str">
            <v>千代田区神田三崎町三丁目3番23号</v>
          </cell>
          <cell r="AK1756" t="str">
            <v>ニチレイ水道橋ビル6階602号室</v>
          </cell>
          <cell r="AL1756" t="str">
            <v>03-6380-9377</v>
          </cell>
          <cell r="AM1756" t="str">
            <v>⑥</v>
          </cell>
          <cell r="AN1756" t="str">
            <v>岡本　渉</v>
          </cell>
          <cell r="AO1756">
            <v>0</v>
          </cell>
          <cell r="AP1756">
            <v>1</v>
          </cell>
          <cell r="AS1756" t="str">
            <v>一括</v>
          </cell>
          <cell r="BA1756">
            <v>38</v>
          </cell>
          <cell r="BB1756" t="str">
            <v>○</v>
          </cell>
          <cell r="BC1756" t="str">
            <v>221031221006</v>
          </cell>
          <cell r="BD1756">
            <v>45282</v>
          </cell>
          <cell r="BE1756">
            <v>45286</v>
          </cell>
          <cell r="BF1756" t="str">
            <v/>
          </cell>
          <cell r="BG1756" t="str">
            <v>9:30</v>
          </cell>
          <cell r="BH1756" t="str">
            <v>17:00</v>
          </cell>
          <cell r="BI1756" t="str">
            <v>9:00</v>
          </cell>
          <cell r="BJ1756" t="str">
            <v>17:10</v>
          </cell>
          <cell r="BK1756" t="str">
            <v/>
          </cell>
          <cell r="BL1756" t="str">
            <v/>
          </cell>
        </row>
        <row r="1757">
          <cell r="A1757" t="str">
            <v>23-1031221-007</v>
          </cell>
          <cell r="B1757">
            <v>45251</v>
          </cell>
          <cell r="C1757">
            <v>45251</v>
          </cell>
          <cell r="F1757" t="str">
            <v>1031221</v>
          </cell>
          <cell r="G1757" t="str">
            <v>007</v>
          </cell>
          <cell r="H1757">
            <v>3</v>
          </cell>
          <cell r="I1757" t="str">
            <v>東京(飯田橋)</v>
          </cell>
          <cell r="J1757" t="str">
            <v>飯田橋レインボービル</v>
          </cell>
          <cell r="K1757" t="str">
            <v>C会議室</v>
          </cell>
          <cell r="L1757">
            <v>45281</v>
          </cell>
          <cell r="M1757">
            <v>45282</v>
          </cell>
          <cell r="O1757" t="str">
            <v>東京(飯田橋)</v>
          </cell>
          <cell r="P1757" t="str">
            <v>一般</v>
          </cell>
          <cell r="Q1757">
            <v>1</v>
          </cell>
          <cell r="R1757" t="str">
            <v>シバタ</v>
          </cell>
          <cell r="S1757" t="str">
            <v>シュンスケ</v>
          </cell>
          <cell r="T1757" t="str">
            <v>シバタ　シュンスケ</v>
          </cell>
          <cell r="U1757" t="str">
            <v>柴田</v>
          </cell>
          <cell r="V1757" t="str">
            <v>峻輔</v>
          </cell>
          <cell r="W1757" t="str">
            <v>柴田　峻輔</v>
          </cell>
          <cell r="X1757">
            <v>32090</v>
          </cell>
          <cell r="Y1757">
            <v>36</v>
          </cell>
          <cell r="Z1757" t="str">
            <v>173-0004</v>
          </cell>
          <cell r="AA1757" t="str">
            <v>東京都</v>
          </cell>
          <cell r="AB1757" t="str">
            <v>板橋区板橋3丁目29-5</v>
          </cell>
          <cell r="AC1757" t="str">
            <v>岡本ハイツ303</v>
          </cell>
          <cell r="AD1757" t="str">
            <v>080-1866-8456</v>
          </cell>
          <cell r="AE1757" t="str">
            <v>s-shibata@sakaikizai.com</v>
          </cell>
          <cell r="AF1757" t="str">
            <v>株式会社酒井機材製作所</v>
          </cell>
          <cell r="AG1757" t="str">
            <v>東京支店</v>
          </cell>
          <cell r="AH1757" t="str">
            <v>112-0011</v>
          </cell>
          <cell r="AI1757" t="str">
            <v>東京都</v>
          </cell>
          <cell r="AJ1757" t="str">
            <v>文京区千石4丁目14-10</v>
          </cell>
          <cell r="AK1757" t="str">
            <v>三好ビル3F</v>
          </cell>
          <cell r="AL1757" t="str">
            <v>03-5977-1700</v>
          </cell>
          <cell r="AM1757" t="str">
            <v>①</v>
          </cell>
          <cell r="AN1757" t="str">
            <v>柴田　峻輔</v>
          </cell>
          <cell r="AO1757">
            <v>0</v>
          </cell>
          <cell r="AP1757">
            <v>1</v>
          </cell>
          <cell r="AS1757" t="str">
            <v>三菱</v>
          </cell>
          <cell r="AT1757">
            <v>45260</v>
          </cell>
          <cell r="BA1757">
            <v>36</v>
          </cell>
          <cell r="BB1757" t="str">
            <v>○</v>
          </cell>
          <cell r="BC1757" t="str">
            <v>221031221007</v>
          </cell>
          <cell r="BD1757">
            <v>45282</v>
          </cell>
          <cell r="BE1757">
            <v>45286</v>
          </cell>
          <cell r="BF1757" t="str">
            <v/>
          </cell>
          <cell r="BG1757" t="str">
            <v>9:30</v>
          </cell>
          <cell r="BH1757" t="str">
            <v>17:00</v>
          </cell>
          <cell r="BI1757" t="str">
            <v>9:00</v>
          </cell>
          <cell r="BJ1757" t="str">
            <v>17:10</v>
          </cell>
          <cell r="BK1757" t="str">
            <v/>
          </cell>
          <cell r="BL1757" t="str">
            <v/>
          </cell>
        </row>
        <row r="1758">
          <cell r="A1758" t="str">
            <v>日程変更</v>
          </cell>
          <cell r="B1758">
            <v>45257</v>
          </cell>
          <cell r="C1758">
            <v>45258</v>
          </cell>
          <cell r="F1758" t="str">
            <v>1031221</v>
          </cell>
          <cell r="G1758" t="str">
            <v>008</v>
          </cell>
          <cell r="H1758">
            <v>3</v>
          </cell>
          <cell r="I1758" t="str">
            <v>東京(飯田橋)</v>
          </cell>
          <cell r="J1758" t="str">
            <v>飯田橋レインボービル</v>
          </cell>
          <cell r="K1758" t="str">
            <v>C会議室</v>
          </cell>
          <cell r="L1758">
            <v>45281</v>
          </cell>
          <cell r="M1758">
            <v>45282</v>
          </cell>
          <cell r="O1758" t="str">
            <v>東京(飯田橋)</v>
          </cell>
          <cell r="P1758" t="str">
            <v>一般</v>
          </cell>
          <cell r="Q1758">
            <v>1</v>
          </cell>
          <cell r="R1758" t="str">
            <v>サトウ</v>
          </cell>
          <cell r="S1758" t="str">
            <v>ケイスケ</v>
          </cell>
          <cell r="T1758" t="str">
            <v>サトウ　ケイスケ</v>
          </cell>
          <cell r="U1758" t="str">
            <v>佐藤</v>
          </cell>
          <cell r="V1758" t="str">
            <v>圭介</v>
          </cell>
          <cell r="W1758" t="str">
            <v>佐藤　圭介</v>
          </cell>
          <cell r="X1758">
            <v>27722</v>
          </cell>
          <cell r="Y1758">
            <v>48</v>
          </cell>
          <cell r="Z1758" t="str">
            <v>334-0002</v>
          </cell>
          <cell r="AA1758" t="str">
            <v>埼玉県</v>
          </cell>
          <cell r="AB1758" t="str">
            <v>川口市鳩ヶ谷本町2-5-8</v>
          </cell>
          <cell r="AD1758" t="str">
            <v>090-7209-9773</v>
          </cell>
          <cell r="AE1758" t="str">
            <v>sato-keisuke@komsys.co.jp</v>
          </cell>
          <cell r="AF1758" t="str">
            <v>日本コムシス株式会社</v>
          </cell>
          <cell r="AG1758" t="str">
            <v>電気通信システム部</v>
          </cell>
          <cell r="AH1758" t="str">
            <v>141-8647</v>
          </cell>
          <cell r="AI1758" t="str">
            <v>東京都</v>
          </cell>
          <cell r="AJ1758" t="str">
            <v>品川区東五反田2-17-1</v>
          </cell>
          <cell r="AL1758" t="str">
            <v>03-3448-7113</v>
          </cell>
          <cell r="AM1758" t="str">
            <v>②</v>
          </cell>
          <cell r="AN1758" t="str">
            <v>佐藤　圭介</v>
          </cell>
          <cell r="AO1758">
            <v>1</v>
          </cell>
          <cell r="AP1758">
            <v>0</v>
          </cell>
          <cell r="AS1758" t="str">
            <v>三菱</v>
          </cell>
          <cell r="AT1758">
            <v>45265</v>
          </cell>
          <cell r="BA1758" t="str">
            <v/>
          </cell>
          <cell r="BB1758" t="str">
            <v/>
          </cell>
          <cell r="BC1758" t="str">
            <v/>
          </cell>
          <cell r="BD1758" t="str">
            <v/>
          </cell>
          <cell r="BE1758" t="str">
            <v/>
          </cell>
          <cell r="BF1758" t="str">
            <v/>
          </cell>
          <cell r="BG1758" t="str">
            <v>9:30</v>
          </cell>
          <cell r="BH1758" t="str">
            <v>17:00</v>
          </cell>
          <cell r="BI1758" t="str">
            <v>9:00</v>
          </cell>
          <cell r="BJ1758" t="str">
            <v>17:10</v>
          </cell>
          <cell r="BK1758" t="str">
            <v/>
          </cell>
          <cell r="BL1758" t="str">
            <v/>
          </cell>
        </row>
        <row r="1759">
          <cell r="A1759" t="str">
            <v>23-1031221-009</v>
          </cell>
          <cell r="B1759">
            <v>45265</v>
          </cell>
          <cell r="C1759">
            <v>45266</v>
          </cell>
          <cell r="F1759" t="str">
            <v>1031221</v>
          </cell>
          <cell r="G1759" t="str">
            <v>009</v>
          </cell>
          <cell r="H1759">
            <v>3</v>
          </cell>
          <cell r="I1759" t="str">
            <v>東京(飯田橋)</v>
          </cell>
          <cell r="J1759" t="str">
            <v>飯田橋レインボービル</v>
          </cell>
          <cell r="K1759" t="str">
            <v>C会議室</v>
          </cell>
          <cell r="L1759">
            <v>45281</v>
          </cell>
          <cell r="M1759">
            <v>45282</v>
          </cell>
          <cell r="O1759" t="str">
            <v>東京(飯田橋)</v>
          </cell>
          <cell r="P1759" t="str">
            <v>一般</v>
          </cell>
          <cell r="Q1759">
            <v>1</v>
          </cell>
          <cell r="R1759" t="str">
            <v>イシザキ</v>
          </cell>
          <cell r="S1759" t="str">
            <v>ハルカ</v>
          </cell>
          <cell r="T1759" t="str">
            <v>イシザキ　ハルカ</v>
          </cell>
          <cell r="U1759" t="str">
            <v>石﨑</v>
          </cell>
          <cell r="V1759" t="str">
            <v>悠</v>
          </cell>
          <cell r="W1759" t="str">
            <v>石﨑　悠</v>
          </cell>
          <cell r="X1759">
            <v>29410</v>
          </cell>
          <cell r="Y1759">
            <v>43</v>
          </cell>
          <cell r="Z1759" t="str">
            <v>169-0072</v>
          </cell>
          <cell r="AA1759" t="str">
            <v>東京都</v>
          </cell>
          <cell r="AB1759" t="str">
            <v>新宿区大久保1-1-43</v>
          </cell>
          <cell r="AC1759" t="str">
            <v>コンシェール大久保106</v>
          </cell>
          <cell r="AD1759" t="str">
            <v>070-2796-5838</v>
          </cell>
          <cell r="AE1759" t="str">
            <v>h-ishizaki@mitsuihome.co.jp</v>
          </cell>
          <cell r="AF1759" t="str">
            <v>三井ホーム株式会社　</v>
          </cell>
          <cell r="AG1759" t="str">
            <v>東京オーナーサポート部 東京南リフォーム事業グループ</v>
          </cell>
          <cell r="AH1759" t="str">
            <v>152-0031</v>
          </cell>
          <cell r="AI1759" t="str">
            <v>東京都</v>
          </cell>
          <cell r="AJ1759" t="str">
            <v>目黒区中根1-3-1</v>
          </cell>
          <cell r="AK1759" t="str">
            <v>三井住友銀行都立大学駅前ビル5階</v>
          </cell>
          <cell r="AL1759" t="str">
            <v>03-4218-2439</v>
          </cell>
          <cell r="AM1759" t="str">
            <v>①</v>
          </cell>
          <cell r="AN1759" t="str">
            <v>石崎　悠</v>
          </cell>
          <cell r="AO1759">
            <v>0</v>
          </cell>
          <cell r="AP1759">
            <v>0</v>
          </cell>
          <cell r="AS1759" t="str">
            <v>一括</v>
          </cell>
          <cell r="BA1759">
            <v>39</v>
          </cell>
          <cell r="BB1759" t="str">
            <v>○</v>
          </cell>
          <cell r="BC1759" t="str">
            <v>221031221009</v>
          </cell>
          <cell r="BD1759">
            <v>45282</v>
          </cell>
          <cell r="BE1759">
            <v>45286</v>
          </cell>
          <cell r="BF1759" t="str">
            <v/>
          </cell>
          <cell r="BG1759" t="str">
            <v>9:30</v>
          </cell>
          <cell r="BH1759" t="str">
            <v>17:00</v>
          </cell>
          <cell r="BI1759" t="str">
            <v>9:00</v>
          </cell>
          <cell r="BJ1759" t="str">
            <v>17:10</v>
          </cell>
          <cell r="BK1759" t="str">
            <v/>
          </cell>
          <cell r="BL1759" t="str">
            <v/>
          </cell>
        </row>
        <row r="1760">
          <cell r="A1760" t="str">
            <v>23-1031221-010</v>
          </cell>
          <cell r="B1760">
            <v>45266</v>
          </cell>
          <cell r="C1760">
            <v>45267</v>
          </cell>
          <cell r="F1760" t="str">
            <v>1031221</v>
          </cell>
          <cell r="G1760" t="str">
            <v>010</v>
          </cell>
          <cell r="H1760">
            <v>3</v>
          </cell>
          <cell r="I1760" t="str">
            <v>東京(飯田橋)</v>
          </cell>
          <cell r="J1760" t="str">
            <v>飯田橋レインボービル</v>
          </cell>
          <cell r="K1760" t="str">
            <v>C会議室</v>
          </cell>
          <cell r="L1760">
            <v>45281</v>
          </cell>
          <cell r="M1760">
            <v>45282</v>
          </cell>
          <cell r="O1760" t="str">
            <v>東京(飯田橋)</v>
          </cell>
          <cell r="P1760" t="str">
            <v>一般</v>
          </cell>
          <cell r="Q1760">
            <v>1</v>
          </cell>
          <cell r="R1760" t="str">
            <v>ミヤサカ</v>
          </cell>
          <cell r="S1760" t="str">
            <v>アキノリ</v>
          </cell>
          <cell r="T1760" t="str">
            <v>ミヤサカ　アキノリ</v>
          </cell>
          <cell r="U1760" t="str">
            <v>宮坂</v>
          </cell>
          <cell r="V1760" t="str">
            <v>昭則</v>
          </cell>
          <cell r="W1760" t="str">
            <v>宮坂　昭則</v>
          </cell>
          <cell r="X1760">
            <v>24280</v>
          </cell>
          <cell r="Y1760">
            <v>57</v>
          </cell>
          <cell r="Z1760" t="str">
            <v>270-1436</v>
          </cell>
          <cell r="AA1760" t="str">
            <v>千葉県</v>
          </cell>
          <cell r="AB1760" t="str">
            <v>白井市七次台三丁目12番7号</v>
          </cell>
          <cell r="AC1760" t="str">
            <v/>
          </cell>
          <cell r="AD1760" t="str">
            <v>090-3344-1735</v>
          </cell>
          <cell r="AE1760" t="str">
            <v>mail@miya-h.jp</v>
          </cell>
          <cell r="AF1760" t="str">
            <v>株式会社ミヤサカホーム</v>
          </cell>
          <cell r="AH1760" t="str">
            <v>273-0113</v>
          </cell>
          <cell r="AI1760" t="str">
            <v>千葉県</v>
          </cell>
          <cell r="AJ1760" t="str">
            <v>鎌ケ谷市道野辺中央二丁目8番21号</v>
          </cell>
          <cell r="AK1760" t="str">
            <v/>
          </cell>
          <cell r="AL1760" t="str">
            <v>047-446-0620</v>
          </cell>
          <cell r="AM1760" t="str">
            <v>④</v>
          </cell>
          <cell r="AN1760" t="str">
            <v>宮坂　昭則</v>
          </cell>
          <cell r="AO1760">
            <v>0</v>
          </cell>
          <cell r="AP1760">
            <v>1</v>
          </cell>
          <cell r="AS1760" t="str">
            <v>三菱</v>
          </cell>
          <cell r="AT1760">
            <v>45268</v>
          </cell>
          <cell r="AV1760">
            <v>45268</v>
          </cell>
          <cell r="AW1760" t="str">
            <v>株式会社ミヤサカホーム</v>
          </cell>
          <cell r="AX1760" t="str">
            <v>御中</v>
          </cell>
          <cell r="AY1760">
            <v>45268</v>
          </cell>
          <cell r="BA1760">
            <v>35</v>
          </cell>
          <cell r="BB1760" t="str">
            <v>○</v>
          </cell>
          <cell r="BC1760" t="str">
            <v>221031221010</v>
          </cell>
          <cell r="BD1760">
            <v>45282</v>
          </cell>
          <cell r="BE1760">
            <v>45286</v>
          </cell>
          <cell r="BF1760" t="str">
            <v/>
          </cell>
          <cell r="BG1760" t="str">
            <v>9:30</v>
          </cell>
          <cell r="BH1760" t="str">
            <v>17:00</v>
          </cell>
          <cell r="BI1760" t="str">
            <v>9:00</v>
          </cell>
          <cell r="BJ1760" t="str">
            <v>17:10</v>
          </cell>
          <cell r="BK1760" t="str">
            <v/>
          </cell>
          <cell r="BL1760" t="str">
            <v/>
          </cell>
        </row>
        <row r="1761">
          <cell r="A1761" t="str">
            <v>23-1031221-011</v>
          </cell>
          <cell r="B1761">
            <v>45264</v>
          </cell>
          <cell r="C1761">
            <v>45267</v>
          </cell>
          <cell r="F1761" t="str">
            <v>1031221</v>
          </cell>
          <cell r="G1761" t="str">
            <v>011</v>
          </cell>
          <cell r="H1761">
            <v>3</v>
          </cell>
          <cell r="I1761" t="str">
            <v>東京(飯田橋)</v>
          </cell>
          <cell r="J1761" t="str">
            <v>飯田橋レインボービル</v>
          </cell>
          <cell r="K1761" t="str">
            <v>C会議室</v>
          </cell>
          <cell r="L1761">
            <v>45281</v>
          </cell>
          <cell r="M1761">
            <v>45282</v>
          </cell>
          <cell r="O1761" t="str">
            <v>東京(飯田橋)</v>
          </cell>
          <cell r="P1761" t="str">
            <v>一般</v>
          </cell>
          <cell r="Q1761">
            <v>1</v>
          </cell>
          <cell r="R1761" t="str">
            <v>キムラ</v>
          </cell>
          <cell r="S1761" t="str">
            <v>ナオミ</v>
          </cell>
          <cell r="T1761" t="str">
            <v>キムラ　ナオミ</v>
          </cell>
          <cell r="U1761" t="str">
            <v>木村</v>
          </cell>
          <cell r="V1761" t="str">
            <v>直美</v>
          </cell>
          <cell r="W1761" t="str">
            <v>木村　直美</v>
          </cell>
          <cell r="X1761">
            <v>26049</v>
          </cell>
          <cell r="Y1761">
            <v>52</v>
          </cell>
          <cell r="Z1761" t="str">
            <v>176-0011</v>
          </cell>
          <cell r="AA1761" t="str">
            <v>東京都</v>
          </cell>
          <cell r="AB1761" t="str">
            <v>練馬区豊玉上2-1-6-205</v>
          </cell>
          <cell r="AC1761" t="str">
            <v/>
          </cell>
          <cell r="AD1761" t="str">
            <v>090-8685-8424</v>
          </cell>
          <cell r="AE1761" t="str">
            <v>kimura@itc-uc.co.jp</v>
          </cell>
          <cell r="AF1761" t="str">
            <v>伊藤忠アーバンコミュニティ株式会社</v>
          </cell>
          <cell r="AG1761" t="str">
            <v>リビングテナント部</v>
          </cell>
          <cell r="AH1761" t="str">
            <v>103-0011</v>
          </cell>
          <cell r="AI1761" t="str">
            <v>東京都</v>
          </cell>
          <cell r="AJ1761" t="str">
            <v>中央区日本橋大伝馬町1-4</v>
          </cell>
          <cell r="AK1761" t="str">
            <v>野村不動産日本橋大伝馬ビル３F</v>
          </cell>
          <cell r="AL1761" t="str">
            <v>03-3662-5201</v>
          </cell>
          <cell r="AM1761" t="str">
            <v>⑥</v>
          </cell>
          <cell r="AN1761" t="str">
            <v>木村直美</v>
          </cell>
          <cell r="AO1761">
            <v>0</v>
          </cell>
          <cell r="AP1761">
            <v>0</v>
          </cell>
          <cell r="AS1761" t="str">
            <v>一括</v>
          </cell>
          <cell r="BA1761">
            <v>40</v>
          </cell>
          <cell r="BB1761" t="str">
            <v>○</v>
          </cell>
          <cell r="BC1761" t="str">
            <v>221031221011</v>
          </cell>
          <cell r="BD1761">
            <v>45282</v>
          </cell>
          <cell r="BE1761">
            <v>45286</v>
          </cell>
          <cell r="BF1761" t="str">
            <v/>
          </cell>
          <cell r="BG1761" t="str">
            <v>9:30</v>
          </cell>
          <cell r="BH1761" t="str">
            <v>17:00</v>
          </cell>
          <cell r="BI1761" t="str">
            <v>9:00</v>
          </cell>
          <cell r="BJ1761" t="str">
            <v>17:10</v>
          </cell>
          <cell r="BK1761" t="str">
            <v/>
          </cell>
          <cell r="BL1761" t="str">
            <v/>
          </cell>
        </row>
        <row r="1762">
          <cell r="A1762" t="str">
            <v>23-1031221-012</v>
          </cell>
          <cell r="B1762">
            <v>45272</v>
          </cell>
          <cell r="C1762">
            <v>45272</v>
          </cell>
          <cell r="F1762" t="str">
            <v>1031221</v>
          </cell>
          <cell r="G1762" t="str">
            <v>012</v>
          </cell>
          <cell r="H1762">
            <v>3</v>
          </cell>
          <cell r="I1762" t="str">
            <v>東京(飯田橋)</v>
          </cell>
          <cell r="J1762" t="str">
            <v>飯田橋レインボービル</v>
          </cell>
          <cell r="K1762" t="str">
            <v>C会議室</v>
          </cell>
          <cell r="L1762">
            <v>45281</v>
          </cell>
          <cell r="M1762">
            <v>45282</v>
          </cell>
          <cell r="O1762" t="str">
            <v>東京(飯田橋)</v>
          </cell>
          <cell r="P1762" t="str">
            <v>一般</v>
          </cell>
          <cell r="Q1762">
            <v>1</v>
          </cell>
          <cell r="R1762" t="str">
            <v>アサノ</v>
          </cell>
          <cell r="S1762" t="str">
            <v>ツヨシ</v>
          </cell>
          <cell r="T1762" t="str">
            <v>アサノ　ツヨシ</v>
          </cell>
          <cell r="U1762" t="str">
            <v>浅野</v>
          </cell>
          <cell r="V1762" t="str">
            <v>剛</v>
          </cell>
          <cell r="W1762" t="str">
            <v>浅野　剛</v>
          </cell>
          <cell r="X1762">
            <v>26027</v>
          </cell>
          <cell r="Y1762">
            <v>53</v>
          </cell>
          <cell r="Z1762" t="str">
            <v>286-0011</v>
          </cell>
          <cell r="AA1762" t="str">
            <v>千葉県</v>
          </cell>
          <cell r="AB1762" t="str">
            <v>成田市玉造6-1-84</v>
          </cell>
          <cell r="AD1762" t="str">
            <v>080-2472-4948</v>
          </cell>
          <cell r="AE1762" t="str">
            <v>asano.tsuyoshi001@panasonic-homes.com</v>
          </cell>
          <cell r="AF1762" t="str">
            <v>パナソニックリフォーム株式会社</v>
          </cell>
          <cell r="AG1762" t="str">
            <v>関東支社 千葉営業部 千葉西営業所</v>
          </cell>
          <cell r="AH1762" t="str">
            <v>270-0032</v>
          </cell>
          <cell r="AI1762" t="str">
            <v>千葉県</v>
          </cell>
          <cell r="AJ1762" t="str">
            <v>松戸市新松戸北1丁目12-4</v>
          </cell>
          <cell r="AL1762" t="str">
            <v>047-340-2177</v>
          </cell>
          <cell r="AM1762" t="str">
            <v>⑥</v>
          </cell>
          <cell r="AN1762" t="str">
            <v>浅野　剛</v>
          </cell>
          <cell r="AO1762">
            <v>1</v>
          </cell>
          <cell r="AP1762">
            <v>1</v>
          </cell>
          <cell r="AS1762" t="str">
            <v>一括</v>
          </cell>
          <cell r="BA1762">
            <v>38</v>
          </cell>
          <cell r="BB1762" t="str">
            <v>○</v>
          </cell>
          <cell r="BC1762" t="str">
            <v>221031221012</v>
          </cell>
          <cell r="BD1762">
            <v>45282</v>
          </cell>
          <cell r="BE1762">
            <v>45286</v>
          </cell>
          <cell r="BF1762" t="str">
            <v/>
          </cell>
          <cell r="BG1762" t="str">
            <v>9:30</v>
          </cell>
          <cell r="BH1762" t="str">
            <v>17:00</v>
          </cell>
          <cell r="BI1762" t="str">
            <v>9:00</v>
          </cell>
          <cell r="BJ1762" t="str">
            <v>17:10</v>
          </cell>
          <cell r="BK1762" t="str">
            <v/>
          </cell>
          <cell r="BL1762" t="str">
            <v/>
          </cell>
        </row>
        <row r="1763">
          <cell r="A1763" t="str">
            <v>23-1031221-013</v>
          </cell>
          <cell r="B1763">
            <v>45275</v>
          </cell>
          <cell r="C1763">
            <v>45278</v>
          </cell>
          <cell r="F1763" t="str">
            <v>1031221</v>
          </cell>
          <cell r="G1763" t="str">
            <v>013</v>
          </cell>
          <cell r="H1763">
            <v>3</v>
          </cell>
          <cell r="I1763" t="str">
            <v>東京(飯田橋)</v>
          </cell>
          <cell r="J1763" t="str">
            <v>飯田橋レインボービル</v>
          </cell>
          <cell r="K1763" t="str">
            <v>C会議室</v>
          </cell>
          <cell r="L1763">
            <v>45281</v>
          </cell>
          <cell r="M1763">
            <v>45282</v>
          </cell>
          <cell r="O1763" t="str">
            <v>東京(飯田橋)</v>
          </cell>
          <cell r="P1763" t="str">
            <v>一般</v>
          </cell>
          <cell r="Q1763">
            <v>1</v>
          </cell>
          <cell r="R1763" t="str">
            <v>イケダ</v>
          </cell>
          <cell r="S1763" t="str">
            <v>ケンジ</v>
          </cell>
          <cell r="T1763" t="str">
            <v>イケダ　ケンジ</v>
          </cell>
          <cell r="U1763" t="str">
            <v>池田</v>
          </cell>
          <cell r="V1763" t="str">
            <v>顕治</v>
          </cell>
          <cell r="W1763" t="str">
            <v>池田　顕治</v>
          </cell>
          <cell r="X1763">
            <v>28909</v>
          </cell>
          <cell r="Y1763">
            <v>44</v>
          </cell>
          <cell r="Z1763" t="str">
            <v>240-0003</v>
          </cell>
          <cell r="AA1763" t="str">
            <v>神奈川県</v>
          </cell>
          <cell r="AB1763" t="str">
            <v>横浜市保土ヶ谷区天王町1-12-10</v>
          </cell>
          <cell r="AC1763" t="str">
            <v>第10瀬戸ビル303</v>
          </cell>
          <cell r="AD1763" t="str">
            <v>090-4760-6270</v>
          </cell>
          <cell r="AE1763" t="str">
            <v>ikeda.kenji003@panasonic-homes.com</v>
          </cell>
          <cell r="AF1763" t="str">
            <v>パナソニックリフォーム株式会社</v>
          </cell>
          <cell r="AG1763" t="str">
            <v>東部支社　埼玉南営業部</v>
          </cell>
          <cell r="AH1763" t="str">
            <v>331-8790</v>
          </cell>
          <cell r="AI1763" t="str">
            <v>埼玉県</v>
          </cell>
          <cell r="AJ1763" t="str">
            <v>さいたま市北区宮原町2-14</v>
          </cell>
          <cell r="AK1763" t="str">
            <v>kkビル2Ｆ</v>
          </cell>
          <cell r="AL1763" t="str">
            <v>048-651-6449</v>
          </cell>
          <cell r="AM1763" t="str">
            <v>⑥</v>
          </cell>
          <cell r="AN1763" t="str">
            <v>池田　顕治</v>
          </cell>
          <cell r="AO1763">
            <v>1</v>
          </cell>
          <cell r="AP1763">
            <v>1</v>
          </cell>
          <cell r="AS1763" t="str">
            <v>一括</v>
          </cell>
          <cell r="BA1763">
            <v>39</v>
          </cell>
          <cell r="BB1763" t="str">
            <v>○</v>
          </cell>
          <cell r="BC1763" t="str">
            <v>221031221013</v>
          </cell>
          <cell r="BD1763">
            <v>45282</v>
          </cell>
          <cell r="BE1763">
            <v>45286</v>
          </cell>
          <cell r="BF1763" t="str">
            <v/>
          </cell>
          <cell r="BG1763" t="str">
            <v>9:30</v>
          </cell>
          <cell r="BH1763" t="str">
            <v>17:00</v>
          </cell>
          <cell r="BI1763" t="str">
            <v>9:00</v>
          </cell>
          <cell r="BJ1763" t="str">
            <v>17:10</v>
          </cell>
          <cell r="BK1763" t="str">
            <v/>
          </cell>
          <cell r="BL1763" t="str">
            <v/>
          </cell>
        </row>
        <row r="1764">
          <cell r="A1764" t="str">
            <v>23-1031221-014</v>
          </cell>
          <cell r="B1764">
            <v>45205</v>
          </cell>
          <cell r="C1764">
            <v>45278</v>
          </cell>
          <cell r="F1764" t="str">
            <v>1031221</v>
          </cell>
          <cell r="G1764" t="str">
            <v>014</v>
          </cell>
          <cell r="H1764">
            <v>3</v>
          </cell>
          <cell r="I1764" t="str">
            <v>東京(飯田橋)</v>
          </cell>
          <cell r="J1764" t="str">
            <v>飯田橋レインボービル</v>
          </cell>
          <cell r="K1764" t="str">
            <v>C会議室</v>
          </cell>
          <cell r="L1764">
            <v>45281</v>
          </cell>
          <cell r="M1764">
            <v>45282</v>
          </cell>
          <cell r="O1764" t="str">
            <v>東京(飯田橋)</v>
          </cell>
          <cell r="P1764" t="str">
            <v>一般</v>
          </cell>
          <cell r="Q1764">
            <v>1</v>
          </cell>
          <cell r="R1764" t="str">
            <v>コバヤシ</v>
          </cell>
          <cell r="S1764" t="str">
            <v>ソウタ</v>
          </cell>
          <cell r="T1764" t="str">
            <v>コバヤシ　ソウタ</v>
          </cell>
          <cell r="U1764" t="str">
            <v>小林</v>
          </cell>
          <cell r="V1764" t="str">
            <v>颯太</v>
          </cell>
          <cell r="W1764" t="str">
            <v>小林　颯太</v>
          </cell>
          <cell r="X1764">
            <v>34927</v>
          </cell>
          <cell r="Y1764">
            <v>28</v>
          </cell>
          <cell r="Z1764" t="str">
            <v>347-0031</v>
          </cell>
          <cell r="AA1764" t="str">
            <v>埼玉県</v>
          </cell>
          <cell r="AB1764" t="str">
            <v>加須市南町15－6</v>
          </cell>
          <cell r="AC1764" t="str">
            <v>ルミエールマンション1　203号室</v>
          </cell>
          <cell r="AD1764" t="str">
            <v>080-7505-7738</v>
          </cell>
          <cell r="AE1764" t="str">
            <v>kobayashi.sota@panasonic-homes.com</v>
          </cell>
          <cell r="AF1764" t="str">
            <v>パナソニックリフォーム株式会社</v>
          </cell>
          <cell r="AG1764" t="str">
            <v>東部支社　新潟埼玉北営業部</v>
          </cell>
          <cell r="AH1764" t="str">
            <v>331-0812</v>
          </cell>
          <cell r="AI1764" t="str">
            <v>埼玉県</v>
          </cell>
          <cell r="AJ1764" t="str">
            <v>さいたま市北区宮原町2-14</v>
          </cell>
          <cell r="AK1764" t="str">
            <v>kkビル2Ｆ</v>
          </cell>
          <cell r="AL1764" t="str">
            <v>048-651-6449</v>
          </cell>
          <cell r="AM1764" t="str">
            <v>①</v>
          </cell>
          <cell r="AN1764" t="str">
            <v>小林　颯太</v>
          </cell>
          <cell r="AO1764">
            <v>0</v>
          </cell>
          <cell r="AP1764">
            <v>1</v>
          </cell>
          <cell r="AS1764" t="str">
            <v>一括</v>
          </cell>
          <cell r="BA1764">
            <v>37</v>
          </cell>
          <cell r="BB1764" t="str">
            <v>○</v>
          </cell>
          <cell r="BC1764" t="str">
            <v>221031221014</v>
          </cell>
          <cell r="BD1764">
            <v>45282</v>
          </cell>
          <cell r="BE1764">
            <v>45286</v>
          </cell>
          <cell r="BF1764" t="str">
            <v/>
          </cell>
          <cell r="BG1764" t="str">
            <v>9:30</v>
          </cell>
          <cell r="BH1764" t="str">
            <v>17:00</v>
          </cell>
          <cell r="BI1764" t="str">
            <v>9:00</v>
          </cell>
          <cell r="BJ1764" t="str">
            <v>17:10</v>
          </cell>
          <cell r="BK1764" t="str">
            <v/>
          </cell>
          <cell r="BL1764" t="str">
            <v/>
          </cell>
        </row>
        <row r="1765">
          <cell r="A1765" t="str">
            <v>23-1031221-015</v>
          </cell>
          <cell r="B1765">
            <v>45278</v>
          </cell>
          <cell r="C1765">
            <v>45278</v>
          </cell>
          <cell r="F1765" t="str">
            <v>1031221</v>
          </cell>
          <cell r="G1765" t="str">
            <v>015</v>
          </cell>
          <cell r="H1765">
            <v>3</v>
          </cell>
          <cell r="I1765" t="str">
            <v>東京(飯田橋)</v>
          </cell>
          <cell r="J1765" t="str">
            <v>飯田橋レインボービル</v>
          </cell>
          <cell r="K1765" t="str">
            <v>C会議室</v>
          </cell>
          <cell r="L1765">
            <v>45281</v>
          </cell>
          <cell r="M1765">
            <v>45282</v>
          </cell>
          <cell r="O1765" t="str">
            <v>東京(飯田橋)</v>
          </cell>
          <cell r="P1765" t="str">
            <v>一般</v>
          </cell>
          <cell r="Q1765">
            <v>1</v>
          </cell>
          <cell r="R1765" t="str">
            <v>イシマ</v>
          </cell>
          <cell r="S1765" t="str">
            <v>リュウセイ</v>
          </cell>
          <cell r="T1765" t="str">
            <v>イシマ　リュウセイ</v>
          </cell>
          <cell r="U1765" t="str">
            <v>石間</v>
          </cell>
          <cell r="V1765" t="str">
            <v>隆聖</v>
          </cell>
          <cell r="W1765" t="str">
            <v>石間　隆聖</v>
          </cell>
          <cell r="X1765">
            <v>35535</v>
          </cell>
          <cell r="Y1765">
            <v>26</v>
          </cell>
          <cell r="Z1765" t="str">
            <v>336-0021</v>
          </cell>
          <cell r="AA1765" t="str">
            <v>埼玉県</v>
          </cell>
          <cell r="AB1765" t="str">
            <v>さいたま市南区別所7－17－11</v>
          </cell>
          <cell r="AC1765" t="str">
            <v>プログレス武蔵浦和102号室</v>
          </cell>
          <cell r="AD1765" t="str">
            <v>080-2105-7193</v>
          </cell>
          <cell r="AE1765" t="str">
            <v>ryusei-one.piece1997@docomo.ne.jp</v>
          </cell>
          <cell r="AF1765" t="str">
            <v>パナソニックリフォーム株式会社</v>
          </cell>
          <cell r="AG1765" t="str">
            <v>新潟・埼玉北営業部</v>
          </cell>
          <cell r="AH1765" t="str">
            <v>331-0812</v>
          </cell>
          <cell r="AI1765" t="str">
            <v>埼玉県</v>
          </cell>
          <cell r="AJ1765" t="str">
            <v>さいたま市北区宮原町2‐14</v>
          </cell>
          <cell r="AK1765" t="str">
            <v>KKビル2階</v>
          </cell>
          <cell r="AL1765" t="str">
            <v>048-651-6449</v>
          </cell>
          <cell r="AM1765" t="str">
            <v>①</v>
          </cell>
          <cell r="AN1765" t="str">
            <v>石間　隆聖</v>
          </cell>
          <cell r="AO1765">
            <v>1</v>
          </cell>
          <cell r="AP1765">
            <v>1</v>
          </cell>
          <cell r="AS1765" t="str">
            <v>一括</v>
          </cell>
          <cell r="BA1765">
            <v>39</v>
          </cell>
          <cell r="BB1765" t="str">
            <v>○</v>
          </cell>
          <cell r="BC1765" t="str">
            <v>221031221015</v>
          </cell>
          <cell r="BD1765">
            <v>45282</v>
          </cell>
          <cell r="BE1765">
            <v>45286</v>
          </cell>
          <cell r="BF1765" t="str">
            <v/>
          </cell>
          <cell r="BG1765" t="str">
            <v>9:30</v>
          </cell>
          <cell r="BH1765" t="str">
            <v>17:00</v>
          </cell>
          <cell r="BI1765" t="str">
            <v>9:00</v>
          </cell>
          <cell r="BJ1765" t="str">
            <v>17:10</v>
          </cell>
          <cell r="BK1765" t="str">
            <v/>
          </cell>
          <cell r="BL1765" t="str">
            <v/>
          </cell>
        </row>
        <row r="1766">
          <cell r="A1766" t="str">
            <v>23-1300125-001</v>
          </cell>
          <cell r="B1766">
            <v>45033</v>
          </cell>
          <cell r="C1766">
            <v>45033</v>
          </cell>
          <cell r="F1766" t="str">
            <v>1300125</v>
          </cell>
          <cell r="G1766" t="str">
            <v>001</v>
          </cell>
          <cell r="H1766">
            <v>30</v>
          </cell>
          <cell r="I1766" t="str">
            <v>名古屋</v>
          </cell>
          <cell r="J1766" t="str">
            <v>名古屋国際会議場</v>
          </cell>
          <cell r="K1766" t="str">
            <v>133+134</v>
          </cell>
          <cell r="L1766">
            <v>45316</v>
          </cell>
          <cell r="M1766">
            <v>45317</v>
          </cell>
          <cell r="O1766" t="str">
            <v>名古屋</v>
          </cell>
          <cell r="P1766" t="str">
            <v>一般</v>
          </cell>
          <cell r="Q1766">
            <v>1</v>
          </cell>
          <cell r="R1766" t="str">
            <v>ナカニシ</v>
          </cell>
          <cell r="S1766" t="str">
            <v>トモヒロ</v>
          </cell>
          <cell r="T1766" t="str">
            <v>ナカニシ　トモヒロ</v>
          </cell>
          <cell r="U1766" t="str">
            <v>中西</v>
          </cell>
          <cell r="V1766" t="str">
            <v>智大</v>
          </cell>
          <cell r="W1766" t="str">
            <v>中西　智大</v>
          </cell>
          <cell r="X1766">
            <v>29150</v>
          </cell>
          <cell r="Y1766">
            <v>43</v>
          </cell>
          <cell r="Z1766" t="str">
            <v>510-0836</v>
          </cell>
          <cell r="AA1766" t="str">
            <v>三重県</v>
          </cell>
          <cell r="AB1766" t="str">
            <v>四日市市松本1353-108</v>
          </cell>
          <cell r="AC1766" t="str">
            <v/>
          </cell>
          <cell r="AD1766" t="str">
            <v>090-4237-2372</v>
          </cell>
          <cell r="AE1766" t="str">
            <v>nakanishi@daiso-c.co.jp</v>
          </cell>
          <cell r="AF1766" t="str">
            <v>大宗建設株式会社</v>
          </cell>
          <cell r="AH1766" t="str">
            <v>512-0044</v>
          </cell>
          <cell r="AI1766" t="str">
            <v>三重県</v>
          </cell>
          <cell r="AJ1766" t="str">
            <v>四日市市相生町1-1</v>
          </cell>
          <cell r="AK1766" t="str">
            <v/>
          </cell>
          <cell r="AL1766" t="str">
            <v>059-353-6661</v>
          </cell>
          <cell r="AM1766" t="str">
            <v>①</v>
          </cell>
          <cell r="AN1766" t="str">
            <v>中西　智大</v>
          </cell>
          <cell r="AO1766">
            <v>1</v>
          </cell>
          <cell r="AP1766">
            <v>1</v>
          </cell>
          <cell r="AS1766" t="str">
            <v>三菱</v>
          </cell>
          <cell r="AT1766">
            <v>45023</v>
          </cell>
          <cell r="BA1766">
            <v>38</v>
          </cell>
          <cell r="BB1766" t="str">
            <v>○</v>
          </cell>
          <cell r="BC1766" t="str">
            <v>221300125001</v>
          </cell>
          <cell r="BD1766">
            <v>45317</v>
          </cell>
          <cell r="BE1766">
            <v>45341</v>
          </cell>
          <cell r="BF1766">
            <v>45343</v>
          </cell>
          <cell r="BG1766" t="str">
            <v>9:30</v>
          </cell>
          <cell r="BH1766" t="str">
            <v>17:00</v>
          </cell>
          <cell r="BI1766" t="str">
            <v>9:00</v>
          </cell>
          <cell r="BJ1766" t="str">
            <v>17:10</v>
          </cell>
          <cell r="BK1766" t="str">
            <v/>
          </cell>
          <cell r="BL1766" t="str">
            <v/>
          </cell>
        </row>
        <row r="1767">
          <cell r="A1767" t="str">
            <v>日程変更</v>
          </cell>
          <cell r="B1767">
            <v>45161</v>
          </cell>
          <cell r="C1767">
            <v>45161</v>
          </cell>
          <cell r="F1767" t="str">
            <v>1300125</v>
          </cell>
          <cell r="G1767" t="str">
            <v>002</v>
          </cell>
          <cell r="H1767">
            <v>30</v>
          </cell>
          <cell r="I1767" t="str">
            <v>名古屋</v>
          </cell>
          <cell r="J1767" t="str">
            <v>名古屋国際会議場</v>
          </cell>
          <cell r="K1767" t="str">
            <v>133+134</v>
          </cell>
          <cell r="L1767">
            <v>45316</v>
          </cell>
          <cell r="M1767">
            <v>45317</v>
          </cell>
          <cell r="O1767" t="str">
            <v>名古屋</v>
          </cell>
          <cell r="P1767" t="str">
            <v>一般</v>
          </cell>
          <cell r="Q1767">
            <v>1</v>
          </cell>
          <cell r="R1767" t="str">
            <v>イマダ</v>
          </cell>
          <cell r="S1767" t="str">
            <v>ユミ</v>
          </cell>
          <cell r="T1767" t="str">
            <v>イマダ　ユミ</v>
          </cell>
          <cell r="U1767" t="str">
            <v>今田</v>
          </cell>
          <cell r="V1767" t="str">
            <v>優美</v>
          </cell>
          <cell r="W1767" t="str">
            <v>今田　優美</v>
          </cell>
          <cell r="X1767">
            <v>27913</v>
          </cell>
          <cell r="Y1767">
            <v>48</v>
          </cell>
          <cell r="Z1767" t="str">
            <v>467-0065</v>
          </cell>
          <cell r="AA1767" t="str">
            <v>愛知県</v>
          </cell>
          <cell r="AB1767" t="str">
            <v>名古屋市瑞穂区松園町1丁目87番地1</v>
          </cell>
          <cell r="AD1767" t="str">
            <v>090-2925-3212</v>
          </cell>
          <cell r="AE1767" t="str">
            <v>yumoyuno8167@gmail.com</v>
          </cell>
          <cell r="AF1767" t="str">
            <v>株式会社　安江工務店</v>
          </cell>
          <cell r="AG1767" t="str">
            <v>御器所店</v>
          </cell>
          <cell r="AH1767" t="str">
            <v>466-0015</v>
          </cell>
          <cell r="AI1767" t="str">
            <v>愛知県</v>
          </cell>
          <cell r="AJ1767" t="str">
            <v>名古屋市昭和区御器所通3-8-1</v>
          </cell>
          <cell r="AL1767" t="str">
            <v>052-842-1500</v>
          </cell>
          <cell r="AM1767" t="str">
            <v>①</v>
          </cell>
          <cell r="AN1767" t="str">
            <v>今田　優美</v>
          </cell>
          <cell r="AO1767">
            <v>1</v>
          </cell>
          <cell r="AP1767">
            <v>1</v>
          </cell>
          <cell r="AS1767" t="str">
            <v>三菱</v>
          </cell>
          <cell r="AT1767">
            <v>45110</v>
          </cell>
          <cell r="BA1767" t="str">
            <v/>
          </cell>
          <cell r="BB1767" t="str">
            <v/>
          </cell>
          <cell r="BC1767" t="str">
            <v/>
          </cell>
          <cell r="BD1767" t="str">
            <v/>
          </cell>
          <cell r="BE1767" t="str">
            <v/>
          </cell>
          <cell r="BF1767" t="str">
            <v/>
          </cell>
          <cell r="BG1767" t="str">
            <v>9:30</v>
          </cell>
          <cell r="BH1767" t="str">
            <v>17:00</v>
          </cell>
          <cell r="BI1767" t="str">
            <v>9:00</v>
          </cell>
          <cell r="BJ1767" t="str">
            <v>17:10</v>
          </cell>
          <cell r="BK1767" t="str">
            <v/>
          </cell>
          <cell r="BL1767" t="str">
            <v/>
          </cell>
        </row>
        <row r="1768">
          <cell r="A1768" t="str">
            <v>23-1300125-003</v>
          </cell>
          <cell r="B1768">
            <v>45161</v>
          </cell>
          <cell r="C1768">
            <v>45161</v>
          </cell>
          <cell r="F1768" t="str">
            <v>1300125</v>
          </cell>
          <cell r="G1768" t="str">
            <v>003</v>
          </cell>
          <cell r="H1768">
            <v>30</v>
          </cell>
          <cell r="I1768" t="str">
            <v>名古屋</v>
          </cell>
          <cell r="J1768" t="str">
            <v>名古屋国際会議場</v>
          </cell>
          <cell r="K1768" t="str">
            <v>133+134</v>
          </cell>
          <cell r="L1768">
            <v>45316</v>
          </cell>
          <cell r="M1768">
            <v>45317</v>
          </cell>
          <cell r="O1768" t="str">
            <v>名古屋</v>
          </cell>
          <cell r="P1768" t="str">
            <v>一般</v>
          </cell>
          <cell r="Q1768">
            <v>1</v>
          </cell>
          <cell r="R1768" t="str">
            <v>サイトウ</v>
          </cell>
          <cell r="S1768" t="str">
            <v>ツトム</v>
          </cell>
          <cell r="T1768" t="str">
            <v>サイトウ　ツトム</v>
          </cell>
          <cell r="U1768" t="str">
            <v>斉藤</v>
          </cell>
          <cell r="V1768" t="str">
            <v>努</v>
          </cell>
          <cell r="W1768" t="str">
            <v>斉藤　努</v>
          </cell>
          <cell r="X1768">
            <v>27601</v>
          </cell>
          <cell r="Y1768">
            <v>47</v>
          </cell>
          <cell r="Z1768" t="str">
            <v>467-0816</v>
          </cell>
          <cell r="AA1768" t="str">
            <v>愛知県</v>
          </cell>
          <cell r="AB1768" t="str">
            <v>名古屋市瑞穂区牧町三丁目9番地の2</v>
          </cell>
          <cell r="AC1768" t="str">
            <v/>
          </cell>
          <cell r="AD1768" t="str">
            <v>090-9178-4745</v>
          </cell>
          <cell r="AE1768" t="str">
            <v>saito@sakura-d.com</v>
          </cell>
          <cell r="AF1768" t="str">
            <v>株式会社桜デザイン</v>
          </cell>
          <cell r="AH1768" t="str">
            <v>467-0816</v>
          </cell>
          <cell r="AI1768" t="str">
            <v>愛知県</v>
          </cell>
          <cell r="AJ1768" t="str">
            <v>名古屋市瑞穂区牧町三丁目2番地の2</v>
          </cell>
          <cell r="AK1768" t="str">
            <v/>
          </cell>
          <cell r="AL1768" t="str">
            <v>052-770-6555</v>
          </cell>
          <cell r="AM1768" t="str">
            <v>⑥</v>
          </cell>
          <cell r="AN1768" t="str">
            <v>斉藤　努</v>
          </cell>
          <cell r="AO1768">
            <v>0</v>
          </cell>
          <cell r="AP1768">
            <v>1</v>
          </cell>
          <cell r="AS1768" t="str">
            <v>三菱</v>
          </cell>
          <cell r="AT1768">
            <v>44965</v>
          </cell>
          <cell r="BA1768">
            <v>40</v>
          </cell>
          <cell r="BB1768" t="str">
            <v>○</v>
          </cell>
          <cell r="BC1768" t="str">
            <v>221300125003</v>
          </cell>
          <cell r="BD1768">
            <v>45317</v>
          </cell>
          <cell r="BE1768">
            <v>45341</v>
          </cell>
          <cell r="BF1768">
            <v>45343</v>
          </cell>
          <cell r="BG1768" t="str">
            <v>9:30</v>
          </cell>
          <cell r="BH1768" t="str">
            <v>17:00</v>
          </cell>
          <cell r="BI1768" t="str">
            <v>9:00</v>
          </cell>
          <cell r="BJ1768" t="str">
            <v>17:10</v>
          </cell>
          <cell r="BK1768" t="str">
            <v/>
          </cell>
          <cell r="BL1768" t="str">
            <v/>
          </cell>
        </row>
        <row r="1769">
          <cell r="A1769" t="str">
            <v>23-1300125-004</v>
          </cell>
          <cell r="B1769">
            <v>45230</v>
          </cell>
          <cell r="C1769">
            <v>45230</v>
          </cell>
          <cell r="F1769" t="str">
            <v>1300125</v>
          </cell>
          <cell r="G1769" t="str">
            <v>004</v>
          </cell>
          <cell r="H1769">
            <v>30</v>
          </cell>
          <cell r="I1769" t="str">
            <v>名古屋</v>
          </cell>
          <cell r="J1769" t="str">
            <v>名古屋国際会議場</v>
          </cell>
          <cell r="K1769" t="str">
            <v>133+134</v>
          </cell>
          <cell r="L1769">
            <v>45316</v>
          </cell>
          <cell r="M1769">
            <v>45317</v>
          </cell>
          <cell r="O1769" t="str">
            <v>名古屋</v>
          </cell>
          <cell r="P1769" t="str">
            <v>一般</v>
          </cell>
          <cell r="Q1769">
            <v>1</v>
          </cell>
          <cell r="R1769" t="str">
            <v>タカシマ</v>
          </cell>
          <cell r="S1769" t="str">
            <v>カズユキ</v>
          </cell>
          <cell r="T1769" t="str">
            <v>タカシマ　カズユキ</v>
          </cell>
          <cell r="U1769" t="str">
            <v>高嶋</v>
          </cell>
          <cell r="V1769" t="str">
            <v>和幸</v>
          </cell>
          <cell r="W1769" t="str">
            <v>高嶋　和幸</v>
          </cell>
          <cell r="X1769">
            <v>25585</v>
          </cell>
          <cell r="Y1769">
            <v>53</v>
          </cell>
          <cell r="Z1769" t="str">
            <v>488-0078</v>
          </cell>
          <cell r="AA1769" t="str">
            <v>愛知県</v>
          </cell>
          <cell r="AB1769" t="str">
            <v>尾張旭市新居町寺田2951番地48</v>
          </cell>
          <cell r="AC1769" t="str">
            <v/>
          </cell>
          <cell r="AD1769" t="str">
            <v>090-2618-7789</v>
          </cell>
          <cell r="AE1769" t="str">
            <v>takashima.kazuyuki@jp.panasonic.com</v>
          </cell>
          <cell r="AF1769" t="str">
            <v>パナソニック環境エンジニアリング株式会社</v>
          </cell>
          <cell r="AG1769" t="str">
            <v>西日本支店</v>
          </cell>
          <cell r="AH1769" t="str">
            <v>564-0062</v>
          </cell>
          <cell r="AI1769" t="str">
            <v>大阪府</v>
          </cell>
          <cell r="AJ1769" t="str">
            <v>吹田市垂水町3丁目28番33号</v>
          </cell>
          <cell r="AK1769" t="str">
            <v/>
          </cell>
          <cell r="AL1769" t="str">
            <v>06-6338-4852</v>
          </cell>
          <cell r="AM1769" t="str">
            <v>①</v>
          </cell>
          <cell r="AN1769" t="str">
            <v>高嶋　和幸</v>
          </cell>
          <cell r="AO1769">
            <v>1</v>
          </cell>
          <cell r="AP1769">
            <v>0</v>
          </cell>
          <cell r="AS1769" t="str">
            <v>三菱</v>
          </cell>
          <cell r="AT1769">
            <v>45233</v>
          </cell>
          <cell r="BA1769">
            <v>40</v>
          </cell>
          <cell r="BB1769" t="str">
            <v>○</v>
          </cell>
          <cell r="BC1769" t="str">
            <v>221300125004</v>
          </cell>
          <cell r="BD1769">
            <v>45317</v>
          </cell>
          <cell r="BE1769">
            <v>45341</v>
          </cell>
          <cell r="BF1769">
            <v>45343</v>
          </cell>
          <cell r="BG1769" t="str">
            <v>9:30</v>
          </cell>
          <cell r="BH1769" t="str">
            <v>17:00</v>
          </cell>
          <cell r="BI1769" t="str">
            <v>9:00</v>
          </cell>
          <cell r="BJ1769" t="str">
            <v>17:10</v>
          </cell>
          <cell r="BK1769" t="str">
            <v/>
          </cell>
          <cell r="BL1769" t="str">
            <v/>
          </cell>
        </row>
        <row r="1770">
          <cell r="A1770" t="str">
            <v>23-1300125-005</v>
          </cell>
          <cell r="B1770">
            <v>45229</v>
          </cell>
          <cell r="C1770">
            <v>45246</v>
          </cell>
          <cell r="F1770" t="str">
            <v>1300125</v>
          </cell>
          <cell r="G1770" t="str">
            <v>005</v>
          </cell>
          <cell r="H1770">
            <v>30</v>
          </cell>
          <cell r="I1770" t="str">
            <v>名古屋</v>
          </cell>
          <cell r="J1770" t="str">
            <v>名古屋国際会議場</v>
          </cell>
          <cell r="K1770" t="str">
            <v>133+134</v>
          </cell>
          <cell r="L1770">
            <v>45316</v>
          </cell>
          <cell r="M1770">
            <v>45317</v>
          </cell>
          <cell r="O1770" t="str">
            <v>名古屋</v>
          </cell>
          <cell r="P1770" t="str">
            <v>一般</v>
          </cell>
          <cell r="Q1770">
            <v>1</v>
          </cell>
          <cell r="R1770" t="str">
            <v>ノダ</v>
          </cell>
          <cell r="S1770" t="str">
            <v>ホノカ</v>
          </cell>
          <cell r="T1770" t="str">
            <v>ノダ　ホノカ</v>
          </cell>
          <cell r="U1770" t="str">
            <v>野田</v>
          </cell>
          <cell r="V1770" t="str">
            <v>帆乃香</v>
          </cell>
          <cell r="W1770" t="str">
            <v>野田　帆乃香</v>
          </cell>
          <cell r="X1770">
            <v>36686</v>
          </cell>
          <cell r="Y1770">
            <v>23</v>
          </cell>
          <cell r="Z1770" t="str">
            <v>465-0093</v>
          </cell>
          <cell r="AA1770" t="str">
            <v>愛知県</v>
          </cell>
          <cell r="AB1770" t="str">
            <v>名古屋市名東区一社2-94</v>
          </cell>
          <cell r="AC1770" t="str">
            <v>タウンライフ一社駅前　205</v>
          </cell>
          <cell r="AD1770" t="str">
            <v>080-7323-6557</v>
          </cell>
          <cell r="AE1770" t="str">
            <v>noda.honoka@panasonic-homes.com</v>
          </cell>
          <cell r="AF1770" t="str">
            <v>パナソニックリフォーム株式会社</v>
          </cell>
          <cell r="AG1770" t="str">
            <v>名古屋営業所</v>
          </cell>
          <cell r="AH1770" t="str">
            <v>465-0093</v>
          </cell>
          <cell r="AI1770" t="str">
            <v>愛知県</v>
          </cell>
          <cell r="AJ1770" t="str">
            <v xml:space="preserve">名古屋市名東区一社1-83 </v>
          </cell>
          <cell r="AK1770" t="str">
            <v>(4階)</v>
          </cell>
          <cell r="AL1770" t="str">
            <v>052-856-8746</v>
          </cell>
          <cell r="AM1770" t="str">
            <v>①</v>
          </cell>
          <cell r="AN1770" t="str">
            <v>野田　帆乃香</v>
          </cell>
          <cell r="AO1770">
            <v>1</v>
          </cell>
          <cell r="AP1770">
            <v>1</v>
          </cell>
          <cell r="AS1770" t="str">
            <v>一括</v>
          </cell>
          <cell r="BA1770">
            <v>40</v>
          </cell>
          <cell r="BB1770" t="str">
            <v>○</v>
          </cell>
          <cell r="BC1770" t="str">
            <v>221300125005</v>
          </cell>
          <cell r="BD1770">
            <v>45317</v>
          </cell>
          <cell r="BE1770">
            <v>45341</v>
          </cell>
          <cell r="BF1770">
            <v>45343</v>
          </cell>
          <cell r="BG1770" t="str">
            <v>9:30</v>
          </cell>
          <cell r="BH1770" t="str">
            <v>17:00</v>
          </cell>
          <cell r="BI1770" t="str">
            <v>9:00</v>
          </cell>
          <cell r="BJ1770" t="str">
            <v>17:10</v>
          </cell>
          <cell r="BK1770" t="str">
            <v/>
          </cell>
          <cell r="BL1770" t="str">
            <v/>
          </cell>
        </row>
        <row r="1771">
          <cell r="A1771" t="str">
            <v>23-1300125-006</v>
          </cell>
          <cell r="B1771">
            <v>45250</v>
          </cell>
          <cell r="C1771">
            <v>45250</v>
          </cell>
          <cell r="F1771" t="str">
            <v>1300125</v>
          </cell>
          <cell r="G1771" t="str">
            <v>006</v>
          </cell>
          <cell r="H1771">
            <v>30</v>
          </cell>
          <cell r="I1771" t="str">
            <v>名古屋</v>
          </cell>
          <cell r="J1771" t="str">
            <v>名古屋国際会議場</v>
          </cell>
          <cell r="K1771" t="str">
            <v>133+134</v>
          </cell>
          <cell r="L1771">
            <v>45316</v>
          </cell>
          <cell r="M1771">
            <v>45317</v>
          </cell>
          <cell r="O1771" t="str">
            <v>名古屋</v>
          </cell>
          <cell r="P1771" t="str">
            <v>一般</v>
          </cell>
          <cell r="Q1771">
            <v>1</v>
          </cell>
          <cell r="R1771" t="str">
            <v>ヤスダ</v>
          </cell>
          <cell r="S1771" t="str">
            <v>ヒロミチ</v>
          </cell>
          <cell r="T1771" t="str">
            <v>ヤスダ　ヒロミチ</v>
          </cell>
          <cell r="U1771" t="str">
            <v>安田</v>
          </cell>
          <cell r="V1771" t="str">
            <v>広道</v>
          </cell>
          <cell r="W1771" t="str">
            <v>安田　広道</v>
          </cell>
          <cell r="X1771">
            <v>19467</v>
          </cell>
          <cell r="Y1771">
            <v>71</v>
          </cell>
          <cell r="Z1771" t="str">
            <v>473-0914</v>
          </cell>
          <cell r="AA1771" t="str">
            <v>愛知県</v>
          </cell>
          <cell r="AB1771" t="str">
            <v>豊田市若林東町上外根4-1</v>
          </cell>
          <cell r="AD1771" t="str">
            <v>090-1740-0152</v>
          </cell>
          <cell r="AE1771" t="str">
            <v>sales@sugiyama-rep.co.jp</v>
          </cell>
          <cell r="AF1771" t="str">
            <v>株式会社スギヤマ</v>
          </cell>
          <cell r="AH1771" t="str">
            <v>471-0034</v>
          </cell>
          <cell r="AI1771" t="str">
            <v>愛知県</v>
          </cell>
          <cell r="AJ1771" t="str">
            <v>豊田市小坂本町4丁目7番地2</v>
          </cell>
          <cell r="AL1771" t="str">
            <v>0565-31-5151</v>
          </cell>
          <cell r="AM1771" t="str">
            <v>①</v>
          </cell>
          <cell r="AN1771" t="str">
            <v>安田　広道</v>
          </cell>
          <cell r="AO1771">
            <v>1</v>
          </cell>
          <cell r="AP1771">
            <v>1</v>
          </cell>
          <cell r="AS1771" t="str">
            <v>三菱</v>
          </cell>
          <cell r="AT1771">
            <v>45257</v>
          </cell>
          <cell r="BA1771">
            <v>38</v>
          </cell>
          <cell r="BB1771" t="str">
            <v>○</v>
          </cell>
          <cell r="BC1771" t="str">
            <v>221300125006</v>
          </cell>
          <cell r="BD1771">
            <v>45317</v>
          </cell>
          <cell r="BE1771">
            <v>45341</v>
          </cell>
          <cell r="BF1771">
            <v>45343</v>
          </cell>
          <cell r="BG1771" t="str">
            <v>9:30</v>
          </cell>
          <cell r="BH1771" t="str">
            <v>17:00</v>
          </cell>
          <cell r="BI1771" t="str">
            <v>9:00</v>
          </cell>
          <cell r="BJ1771" t="str">
            <v>17:10</v>
          </cell>
          <cell r="BK1771" t="str">
            <v/>
          </cell>
          <cell r="BL1771" t="str">
            <v/>
          </cell>
        </row>
        <row r="1772">
          <cell r="A1772" t="str">
            <v>23-1300125-007</v>
          </cell>
          <cell r="B1772">
            <v>45258</v>
          </cell>
          <cell r="C1772">
            <v>45260</v>
          </cell>
          <cell r="F1772" t="str">
            <v>1300125</v>
          </cell>
          <cell r="G1772" t="str">
            <v>007</v>
          </cell>
          <cell r="H1772">
            <v>30</v>
          </cell>
          <cell r="I1772" t="str">
            <v>名古屋</v>
          </cell>
          <cell r="J1772" t="str">
            <v>名古屋国際会議場</v>
          </cell>
          <cell r="K1772" t="str">
            <v>133+134</v>
          </cell>
          <cell r="L1772">
            <v>45316</v>
          </cell>
          <cell r="M1772">
            <v>45317</v>
          </cell>
          <cell r="O1772" t="str">
            <v>名古屋</v>
          </cell>
          <cell r="P1772" t="str">
            <v>一般</v>
          </cell>
          <cell r="Q1772">
            <v>1</v>
          </cell>
          <cell r="R1772" t="str">
            <v>サカイ</v>
          </cell>
          <cell r="S1772" t="str">
            <v>ダイスケ</v>
          </cell>
          <cell r="T1772" t="str">
            <v>サカイ　ダイスケ</v>
          </cell>
          <cell r="U1772" t="str">
            <v>酒井</v>
          </cell>
          <cell r="V1772" t="str">
            <v>大輔</v>
          </cell>
          <cell r="W1772" t="str">
            <v>酒井　大輔</v>
          </cell>
          <cell r="X1772">
            <v>29896</v>
          </cell>
          <cell r="Y1772">
            <v>42</v>
          </cell>
          <cell r="Z1772" t="str">
            <v>511-0838</v>
          </cell>
          <cell r="AA1772" t="str">
            <v>三重県</v>
          </cell>
          <cell r="AB1772" t="str">
            <v>桑名市和泉419-6</v>
          </cell>
          <cell r="AD1772" t="str">
            <v>080-6992-1098</v>
          </cell>
          <cell r="AE1772" t="str">
            <v>info@kawai.ks-casa.co.jp</v>
          </cell>
          <cell r="AF1772" t="str">
            <v>有限会社カワイ</v>
          </cell>
          <cell r="AH1772" t="str">
            <v>457-0846</v>
          </cell>
          <cell r="AI1772" t="str">
            <v>愛知県</v>
          </cell>
          <cell r="AJ1772" t="str">
            <v>名古屋市南区道徳通3-42</v>
          </cell>
          <cell r="AL1772" t="str">
            <v>052-691-3059</v>
          </cell>
          <cell r="AM1772" t="str">
            <v>⑥</v>
          </cell>
          <cell r="AN1772" t="str">
            <v>酒井　大輔</v>
          </cell>
          <cell r="AO1772">
            <v>1</v>
          </cell>
          <cell r="AP1772">
            <v>1</v>
          </cell>
          <cell r="AS1772" t="str">
            <v>三菱</v>
          </cell>
          <cell r="AT1772">
            <v>45260</v>
          </cell>
          <cell r="BA1772">
            <v>40</v>
          </cell>
          <cell r="BB1772" t="str">
            <v>○</v>
          </cell>
          <cell r="BC1772" t="str">
            <v>221300125007</v>
          </cell>
          <cell r="BD1772">
            <v>45317</v>
          </cell>
          <cell r="BE1772">
            <v>45341</v>
          </cell>
          <cell r="BF1772">
            <v>45343</v>
          </cell>
          <cell r="BG1772" t="str">
            <v>9:30</v>
          </cell>
          <cell r="BH1772" t="str">
            <v>17:00</v>
          </cell>
          <cell r="BI1772" t="str">
            <v>9:00</v>
          </cell>
          <cell r="BJ1772" t="str">
            <v>17:10</v>
          </cell>
          <cell r="BK1772" t="str">
            <v/>
          </cell>
          <cell r="BL1772" t="str">
            <v/>
          </cell>
        </row>
        <row r="1773">
          <cell r="A1773" t="str">
            <v>23-1300125-008</v>
          </cell>
          <cell r="B1773">
            <v>45302</v>
          </cell>
          <cell r="C1773">
            <v>45303</v>
          </cell>
          <cell r="F1773" t="str">
            <v>1300125</v>
          </cell>
          <cell r="G1773" t="str">
            <v>008</v>
          </cell>
          <cell r="H1773">
            <v>30</v>
          </cell>
          <cell r="I1773" t="str">
            <v>名古屋</v>
          </cell>
          <cell r="J1773" t="str">
            <v>名古屋国際会議場</v>
          </cell>
          <cell r="K1773" t="str">
            <v>133+134</v>
          </cell>
          <cell r="L1773">
            <v>45316</v>
          </cell>
          <cell r="M1773">
            <v>45317</v>
          </cell>
          <cell r="O1773" t="str">
            <v>名古屋</v>
          </cell>
          <cell r="P1773" t="str">
            <v>一般</v>
          </cell>
          <cell r="Q1773">
            <v>1</v>
          </cell>
          <cell r="R1773" t="str">
            <v>カシワ</v>
          </cell>
          <cell r="S1773" t="str">
            <v>コウキ</v>
          </cell>
          <cell r="T1773" t="str">
            <v>カシワ　コウキ</v>
          </cell>
          <cell r="U1773" t="str">
            <v>柏</v>
          </cell>
          <cell r="V1773" t="str">
            <v>幸樹</v>
          </cell>
          <cell r="W1773" t="str">
            <v>柏　幸樹</v>
          </cell>
          <cell r="X1773">
            <v>29349</v>
          </cell>
          <cell r="Y1773">
            <v>44</v>
          </cell>
          <cell r="Z1773" t="str">
            <v>480-1142</v>
          </cell>
          <cell r="AA1773" t="str">
            <v>愛知県</v>
          </cell>
          <cell r="AB1773" t="str">
            <v>長久手市蟹原1302</v>
          </cell>
          <cell r="AC1773" t="str">
            <v>モアグレース杁ヶ池公園303号</v>
          </cell>
          <cell r="AD1773" t="str">
            <v>080-4524-3676</v>
          </cell>
          <cell r="AE1773" t="str">
            <v>irohahome@gma</v>
          </cell>
          <cell r="AF1773" t="str">
            <v>株式会社IROHA　HOME</v>
          </cell>
          <cell r="AH1773" t="str">
            <v>464-0827</v>
          </cell>
          <cell r="AI1773" t="str">
            <v>愛知県</v>
          </cell>
          <cell r="AJ1773" t="str">
            <v>名古屋市千種区田代本通１丁目１番地</v>
          </cell>
          <cell r="AK1773" t="str">
            <v>COULEURSBLANC301号</v>
          </cell>
          <cell r="AL1773" t="str">
            <v>052-217-8240</v>
          </cell>
          <cell r="AM1773" t="str">
            <v>⑥</v>
          </cell>
          <cell r="AN1773" t="str">
            <v>柏　幸樹</v>
          </cell>
          <cell r="AO1773">
            <v>1</v>
          </cell>
          <cell r="AP1773">
            <v>0</v>
          </cell>
          <cell r="AS1773" t="str">
            <v>三菱</v>
          </cell>
          <cell r="AT1773">
            <v>45306</v>
          </cell>
          <cell r="BA1773">
            <v>39</v>
          </cell>
          <cell r="BB1773" t="str">
            <v>○</v>
          </cell>
          <cell r="BC1773" t="str">
            <v>221300125008</v>
          </cell>
          <cell r="BD1773">
            <v>45317</v>
          </cell>
          <cell r="BE1773">
            <v>45341</v>
          </cell>
          <cell r="BF1773">
            <v>45343</v>
          </cell>
          <cell r="BG1773" t="str">
            <v>9:30</v>
          </cell>
          <cell r="BH1773" t="str">
            <v>17:00</v>
          </cell>
          <cell r="BI1773" t="str">
            <v>9:00</v>
          </cell>
          <cell r="BJ1773" t="str">
            <v>17:10</v>
          </cell>
          <cell r="BK1773" t="str">
            <v/>
          </cell>
          <cell r="BL1773" t="str">
            <v/>
          </cell>
        </row>
        <row r="1774">
          <cell r="A1774" t="str">
            <v>23-1300125-009</v>
          </cell>
          <cell r="B1774">
            <v>45303</v>
          </cell>
          <cell r="C1774">
            <v>45309</v>
          </cell>
          <cell r="F1774" t="str">
            <v>1300125</v>
          </cell>
          <cell r="G1774" t="str">
            <v>009</v>
          </cell>
          <cell r="H1774">
            <v>30</v>
          </cell>
          <cell r="I1774" t="str">
            <v>名古屋</v>
          </cell>
          <cell r="J1774" t="str">
            <v>名古屋国際会議場</v>
          </cell>
          <cell r="K1774" t="str">
            <v>133+134</v>
          </cell>
          <cell r="L1774">
            <v>45316</v>
          </cell>
          <cell r="M1774">
            <v>45317</v>
          </cell>
          <cell r="O1774" t="str">
            <v>名古屋</v>
          </cell>
          <cell r="P1774" t="str">
            <v>一般</v>
          </cell>
          <cell r="Q1774">
            <v>1</v>
          </cell>
          <cell r="R1774" t="str">
            <v>ハットリ</v>
          </cell>
          <cell r="S1774" t="str">
            <v>ミツハル</v>
          </cell>
          <cell r="T1774" t="str">
            <v>ハットリ　ミツハル</v>
          </cell>
          <cell r="U1774" t="str">
            <v>服部</v>
          </cell>
          <cell r="V1774" t="str">
            <v>光治</v>
          </cell>
          <cell r="W1774" t="str">
            <v>服部　光治</v>
          </cell>
          <cell r="X1774">
            <v>23844</v>
          </cell>
          <cell r="Y1774">
            <v>58</v>
          </cell>
          <cell r="Z1774" t="str">
            <v>454-0946</v>
          </cell>
          <cell r="AA1774" t="str">
            <v>愛知県</v>
          </cell>
          <cell r="AB1774" t="str">
            <v>名古屋市中川区一色新町2丁目303-1</v>
          </cell>
          <cell r="AC1774" t="str">
            <v/>
          </cell>
          <cell r="AD1774" t="str">
            <v>080-2472-5068</v>
          </cell>
          <cell r="AE1774" t="str">
            <v>hattori.mitsuharu@panasonic-homes.com</v>
          </cell>
          <cell r="AF1774" t="str">
            <v>パナソニックリフォーム株式会社</v>
          </cell>
          <cell r="AG1774" t="str">
            <v>中部支社　名古屋営業部</v>
          </cell>
          <cell r="AH1774" t="str">
            <v>465-0093</v>
          </cell>
          <cell r="AI1774" t="str">
            <v>愛知県</v>
          </cell>
          <cell r="AJ1774" t="str">
            <v>名古屋市名東区一社1丁目83番地4階</v>
          </cell>
          <cell r="AK1774" t="str">
            <v/>
          </cell>
          <cell r="AL1774" t="str">
            <v>052-856-8746</v>
          </cell>
          <cell r="AM1774" t="str">
            <v>①</v>
          </cell>
          <cell r="AN1774" t="str">
            <v>服部光治</v>
          </cell>
          <cell r="AO1774">
            <v>1</v>
          </cell>
          <cell r="AP1774">
            <v>1</v>
          </cell>
          <cell r="AS1774" t="str">
            <v>一括</v>
          </cell>
          <cell r="BA1774">
            <v>40</v>
          </cell>
          <cell r="BB1774" t="str">
            <v>○</v>
          </cell>
          <cell r="BC1774" t="str">
            <v>221300125009</v>
          </cell>
          <cell r="BD1774">
            <v>45317</v>
          </cell>
          <cell r="BE1774">
            <v>45341</v>
          </cell>
          <cell r="BF1774">
            <v>45343</v>
          </cell>
          <cell r="BG1774" t="str">
            <v>9:30</v>
          </cell>
          <cell r="BH1774" t="str">
            <v>17:00</v>
          </cell>
          <cell r="BI1774" t="str">
            <v>9:00</v>
          </cell>
          <cell r="BJ1774" t="str">
            <v>17:10</v>
          </cell>
          <cell r="BK1774" t="str">
            <v/>
          </cell>
          <cell r="BL1774" t="str">
            <v/>
          </cell>
        </row>
        <row r="1775">
          <cell r="A1775" t="str">
            <v>23-1300125-010</v>
          </cell>
          <cell r="B1775">
            <v>45303</v>
          </cell>
          <cell r="C1775">
            <v>45303</v>
          </cell>
          <cell r="F1775" t="str">
            <v>1300125</v>
          </cell>
          <cell r="G1775" t="str">
            <v>010</v>
          </cell>
          <cell r="H1775">
            <v>30</v>
          </cell>
          <cell r="I1775" t="str">
            <v>名古屋</v>
          </cell>
          <cell r="J1775" t="str">
            <v>名古屋国際会議場</v>
          </cell>
          <cell r="K1775" t="str">
            <v>133+134</v>
          </cell>
          <cell r="L1775">
            <v>45316</v>
          </cell>
          <cell r="M1775">
            <v>45317</v>
          </cell>
          <cell r="O1775" t="str">
            <v>名古屋</v>
          </cell>
          <cell r="P1775" t="str">
            <v>一般</v>
          </cell>
          <cell r="Q1775">
            <v>1</v>
          </cell>
          <cell r="R1775" t="str">
            <v>カトウ</v>
          </cell>
          <cell r="S1775" t="str">
            <v>ヒロト</v>
          </cell>
          <cell r="T1775" t="str">
            <v>カトウ　ヒロト</v>
          </cell>
          <cell r="U1775" t="str">
            <v>加藤</v>
          </cell>
          <cell r="V1775" t="str">
            <v>博斗</v>
          </cell>
          <cell r="W1775" t="str">
            <v>加藤　博斗</v>
          </cell>
          <cell r="X1775">
            <v>34457</v>
          </cell>
          <cell r="Y1775">
            <v>29</v>
          </cell>
          <cell r="Z1775" t="str">
            <v>480-1113</v>
          </cell>
          <cell r="AA1775" t="str">
            <v>愛知県</v>
          </cell>
          <cell r="AB1775" t="str">
            <v>長久手市山野1412</v>
          </cell>
          <cell r="AC1775" t="str">
            <v>クリスタルビレッジＥ　103</v>
          </cell>
          <cell r="AD1775" t="str">
            <v>080-8348-8275</v>
          </cell>
          <cell r="AE1775" t="str">
            <v>kato.hiroto001@panasonic-homes.com</v>
          </cell>
          <cell r="AF1775" t="str">
            <v>パナソニックリフォーム株式会社</v>
          </cell>
          <cell r="AG1775" t="str">
            <v>名古屋営業部</v>
          </cell>
          <cell r="AH1775" t="str">
            <v>465-0093</v>
          </cell>
          <cell r="AI1775" t="str">
            <v>愛知県</v>
          </cell>
          <cell r="AJ1775" t="str">
            <v>名古屋市名東区一社1丁目83番地4階</v>
          </cell>
          <cell r="AK1775" t="str">
            <v/>
          </cell>
          <cell r="AL1775" t="str">
            <v>080-8348-8275</v>
          </cell>
          <cell r="AM1775" t="str">
            <v>①</v>
          </cell>
          <cell r="AN1775" t="str">
            <v>加藤　博斗</v>
          </cell>
          <cell r="AO1775">
            <v>0</v>
          </cell>
          <cell r="AP1775">
            <v>0</v>
          </cell>
          <cell r="AS1775" t="str">
            <v>一括</v>
          </cell>
          <cell r="BA1775">
            <v>38</v>
          </cell>
          <cell r="BB1775" t="str">
            <v>○</v>
          </cell>
          <cell r="BC1775" t="str">
            <v>221300125010</v>
          </cell>
          <cell r="BD1775">
            <v>45317</v>
          </cell>
          <cell r="BE1775">
            <v>45341</v>
          </cell>
          <cell r="BF1775">
            <v>45343</v>
          </cell>
          <cell r="BG1775" t="str">
            <v>9:30</v>
          </cell>
          <cell r="BH1775" t="str">
            <v>17:00</v>
          </cell>
          <cell r="BI1775" t="str">
            <v>9:00</v>
          </cell>
          <cell r="BJ1775" t="str">
            <v>17:10</v>
          </cell>
          <cell r="BK1775" t="str">
            <v/>
          </cell>
          <cell r="BL1775" t="str">
            <v/>
          </cell>
        </row>
        <row r="1776">
          <cell r="A1776" t="str">
            <v>23-1030130-001</v>
          </cell>
          <cell r="B1776">
            <v>45259</v>
          </cell>
          <cell r="C1776">
            <v>45259</v>
          </cell>
          <cell r="F1776" t="str">
            <v>1030130</v>
          </cell>
          <cell r="G1776" t="str">
            <v>001</v>
          </cell>
          <cell r="H1776">
            <v>3</v>
          </cell>
          <cell r="I1776" t="str">
            <v>東京(飯田橋)</v>
          </cell>
          <cell r="J1776" t="str">
            <v>飯田橋レインボービル</v>
          </cell>
          <cell r="K1776" t="str">
            <v>中会議室</v>
          </cell>
          <cell r="L1776">
            <v>45321</v>
          </cell>
          <cell r="M1776">
            <v>45322</v>
          </cell>
          <cell r="O1776" t="str">
            <v>東京(飯田橋)</v>
          </cell>
          <cell r="P1776" t="str">
            <v>一般</v>
          </cell>
          <cell r="Q1776">
            <v>1</v>
          </cell>
          <cell r="R1776" t="str">
            <v>クラタニ</v>
          </cell>
          <cell r="S1776" t="str">
            <v>マサトシ</v>
          </cell>
          <cell r="T1776" t="str">
            <v>クラタニ　マサトシ</v>
          </cell>
          <cell r="U1776" t="str">
            <v>倉谷</v>
          </cell>
          <cell r="V1776" t="str">
            <v>正敏</v>
          </cell>
          <cell r="W1776" t="str">
            <v>倉谷　正敏</v>
          </cell>
          <cell r="X1776">
            <v>26482</v>
          </cell>
          <cell r="Y1776">
            <v>51</v>
          </cell>
          <cell r="Z1776" t="str">
            <v>354-0035</v>
          </cell>
          <cell r="AA1776" t="str">
            <v>埼玉県</v>
          </cell>
          <cell r="AB1776" t="str">
            <v>富士見市ふじみ野西3-9-1</v>
          </cell>
          <cell r="AC1776" t="str">
            <v>プリズムコートふじみ野505</v>
          </cell>
          <cell r="AD1776" t="str">
            <v>080-3494-9034</v>
          </cell>
          <cell r="AE1776" t="str">
            <v>haiki@city.kasukabe.lg.jp</v>
          </cell>
          <cell r="AF1776" t="str">
            <v>春日部市役所</v>
          </cell>
          <cell r="AG1776" t="str">
            <v>環境経済部
廃棄物対策課</v>
          </cell>
          <cell r="AH1776" t="str">
            <v>344-0014</v>
          </cell>
          <cell r="AI1776" t="str">
            <v>埼玉県</v>
          </cell>
          <cell r="AJ1776" t="str">
            <v>春日部市豊野町三丁目６番地</v>
          </cell>
          <cell r="AK1776" t="str">
            <v>環境センター</v>
          </cell>
          <cell r="AL1776" t="str">
            <v>048-734-2134</v>
          </cell>
          <cell r="AM1776" t="str">
            <v>⑧</v>
          </cell>
          <cell r="AN1776" t="str">
            <v>倉谷　正敏</v>
          </cell>
          <cell r="AO1776">
            <v>1</v>
          </cell>
          <cell r="AP1776">
            <v>0</v>
          </cell>
          <cell r="AS1776" t="str">
            <v>三菱</v>
          </cell>
          <cell r="AT1776">
            <v>45280</v>
          </cell>
          <cell r="BA1776">
            <v>40</v>
          </cell>
          <cell r="BB1776" t="str">
            <v>○</v>
          </cell>
          <cell r="BC1776" t="str">
            <v>221030130001</v>
          </cell>
          <cell r="BD1776">
            <v>45322</v>
          </cell>
          <cell r="BE1776">
            <v>45341</v>
          </cell>
          <cell r="BF1776">
            <v>45343</v>
          </cell>
          <cell r="BG1776" t="str">
            <v>9:30</v>
          </cell>
          <cell r="BH1776" t="str">
            <v>17:00</v>
          </cell>
          <cell r="BI1776" t="str">
            <v>9:00</v>
          </cell>
          <cell r="BJ1776" t="str">
            <v>17:10</v>
          </cell>
          <cell r="BK1776" t="str">
            <v/>
          </cell>
          <cell r="BL1776" t="str">
            <v/>
          </cell>
        </row>
        <row r="1777">
          <cell r="A1777" t="str">
            <v>23-1030130-002</v>
          </cell>
          <cell r="B1777">
            <v>45280</v>
          </cell>
          <cell r="C1777">
            <v>45280</v>
          </cell>
          <cell r="F1777" t="str">
            <v>1030130</v>
          </cell>
          <cell r="G1777" t="str">
            <v>002</v>
          </cell>
          <cell r="H1777">
            <v>3</v>
          </cell>
          <cell r="I1777" t="str">
            <v>東京(飯田橋)</v>
          </cell>
          <cell r="J1777" t="str">
            <v>飯田橋レインボービル</v>
          </cell>
          <cell r="K1777" t="str">
            <v>中会議室</v>
          </cell>
          <cell r="L1777">
            <v>45321</v>
          </cell>
          <cell r="M1777">
            <v>45322</v>
          </cell>
          <cell r="O1777" t="str">
            <v>東京(飯田橋)</v>
          </cell>
          <cell r="P1777" t="str">
            <v>一般</v>
          </cell>
          <cell r="Q1777">
            <v>1</v>
          </cell>
          <cell r="R1777" t="str">
            <v>サトウ</v>
          </cell>
          <cell r="S1777" t="str">
            <v>ケイスケ</v>
          </cell>
          <cell r="T1777" t="str">
            <v>サトウ　ケイスケ</v>
          </cell>
          <cell r="U1777" t="str">
            <v>佐藤</v>
          </cell>
          <cell r="V1777" t="str">
            <v>圭介</v>
          </cell>
          <cell r="W1777" t="str">
            <v>佐藤　圭介</v>
          </cell>
          <cell r="X1777">
            <v>27722</v>
          </cell>
          <cell r="Y1777">
            <v>48</v>
          </cell>
          <cell r="Z1777" t="str">
            <v>334-0002</v>
          </cell>
          <cell r="AA1777" t="str">
            <v>埼玉県</v>
          </cell>
          <cell r="AB1777" t="str">
            <v>川口市鳩ヶ谷本町2-5-8</v>
          </cell>
          <cell r="AD1777" t="str">
            <v>090-7209-9773</v>
          </cell>
          <cell r="AE1777" t="str">
            <v>sato-keisuke@komsys.co.jp</v>
          </cell>
          <cell r="AF1777" t="str">
            <v>日本コムシス株式会社</v>
          </cell>
          <cell r="AG1777" t="str">
            <v>電気通信システム部</v>
          </cell>
          <cell r="AH1777" t="str">
            <v>141-8647</v>
          </cell>
          <cell r="AI1777" t="str">
            <v>東京都</v>
          </cell>
          <cell r="AJ1777" t="str">
            <v>品川区東五反田2-17-1</v>
          </cell>
          <cell r="AL1777" t="str">
            <v>03-3448-7113</v>
          </cell>
          <cell r="AM1777" t="str">
            <v>②</v>
          </cell>
          <cell r="AN1777" t="str">
            <v>佐藤　圭介</v>
          </cell>
          <cell r="AO1777">
            <v>1</v>
          </cell>
          <cell r="AP1777">
            <v>0</v>
          </cell>
          <cell r="AS1777" t="str">
            <v>三菱</v>
          </cell>
          <cell r="AT1777">
            <v>45265</v>
          </cell>
          <cell r="AV1777">
            <v>45321</v>
          </cell>
          <cell r="AW1777" t="str">
            <v>日本コムシス株式会社</v>
          </cell>
          <cell r="AX1777" t="str">
            <v>御中</v>
          </cell>
          <cell r="AY1777">
            <v>45321</v>
          </cell>
          <cell r="BA1777">
            <v>40</v>
          </cell>
          <cell r="BB1777" t="str">
            <v>○</v>
          </cell>
          <cell r="BC1777" t="str">
            <v>221030130002</v>
          </cell>
          <cell r="BD1777">
            <v>45322</v>
          </cell>
          <cell r="BE1777">
            <v>45341</v>
          </cell>
          <cell r="BF1777">
            <v>45343</v>
          </cell>
          <cell r="BG1777" t="str">
            <v>9:30</v>
          </cell>
          <cell r="BH1777" t="str">
            <v>17:00</v>
          </cell>
          <cell r="BI1777" t="str">
            <v>9:00</v>
          </cell>
          <cell r="BJ1777" t="str">
            <v>17:10</v>
          </cell>
          <cell r="BK1777" t="str">
            <v/>
          </cell>
          <cell r="BL1777" t="str">
            <v/>
          </cell>
        </row>
        <row r="1778">
          <cell r="A1778" t="str">
            <v>23-1030130-003</v>
          </cell>
          <cell r="B1778">
            <v>45300</v>
          </cell>
          <cell r="C1778">
            <v>45300</v>
          </cell>
          <cell r="F1778" t="str">
            <v>1030130</v>
          </cell>
          <cell r="G1778" t="str">
            <v>003</v>
          </cell>
          <cell r="H1778">
            <v>3</v>
          </cell>
          <cell r="I1778" t="str">
            <v>東京(飯田橋)</v>
          </cell>
          <cell r="J1778" t="str">
            <v>飯田橋レインボービル</v>
          </cell>
          <cell r="K1778" t="str">
            <v>中会議室</v>
          </cell>
          <cell r="L1778">
            <v>45321</v>
          </cell>
          <cell r="M1778">
            <v>45322</v>
          </cell>
          <cell r="O1778" t="str">
            <v>東京(飯田橋)</v>
          </cell>
          <cell r="P1778" t="str">
            <v>一般</v>
          </cell>
          <cell r="Q1778">
            <v>1</v>
          </cell>
          <cell r="R1778" t="str">
            <v>サトウ</v>
          </cell>
          <cell r="S1778" t="str">
            <v>チエ</v>
          </cell>
          <cell r="T1778" t="str">
            <v>サトウ　チエ</v>
          </cell>
          <cell r="U1778" t="str">
            <v>佐藤</v>
          </cell>
          <cell r="V1778" t="str">
            <v>千笑</v>
          </cell>
          <cell r="W1778" t="str">
            <v>佐藤　千笑</v>
          </cell>
          <cell r="X1778">
            <v>36215</v>
          </cell>
          <cell r="Y1778">
            <v>24</v>
          </cell>
          <cell r="Z1778" t="str">
            <v>252-0805</v>
          </cell>
          <cell r="AA1778" t="str">
            <v>神奈川県</v>
          </cell>
          <cell r="AB1778" t="str">
            <v>藤沢市円行1868-1</v>
          </cell>
          <cell r="AC1778" t="str">
            <v>メゾンエスポワールⅡ　105号室</v>
          </cell>
          <cell r="AD1778" t="str">
            <v>080-5069-8566</v>
          </cell>
          <cell r="AE1778" t="str">
            <v>chie.224811@gmail.com</v>
          </cell>
          <cell r="AF1778" t="str">
            <v>株式会社ヤマダホームズ</v>
          </cell>
          <cell r="AG1778" t="str">
            <v>設計部</v>
          </cell>
          <cell r="AH1778" t="str">
            <v>160-0023</v>
          </cell>
          <cell r="AI1778" t="str">
            <v>東京都</v>
          </cell>
          <cell r="AJ1778" t="str">
            <v>新宿区西新宿7丁目22-43　</v>
          </cell>
          <cell r="AK1778" t="str">
            <v>新宿JECビル5階</v>
          </cell>
          <cell r="AM1778" t="str">
            <v>①</v>
          </cell>
          <cell r="AN1778" t="str">
            <v>佐藤　千笑</v>
          </cell>
          <cell r="AO1778">
            <v>1</v>
          </cell>
          <cell r="AP1778">
            <v>0</v>
          </cell>
          <cell r="AS1778" t="str">
            <v>一括</v>
          </cell>
          <cell r="BA1778">
            <v>40</v>
          </cell>
          <cell r="BB1778" t="str">
            <v>○</v>
          </cell>
          <cell r="BC1778" t="str">
            <v>221030130003</v>
          </cell>
          <cell r="BD1778">
            <v>45322</v>
          </cell>
          <cell r="BE1778">
            <v>45341</v>
          </cell>
          <cell r="BF1778">
            <v>45343</v>
          </cell>
          <cell r="BG1778" t="str">
            <v>9:30</v>
          </cell>
          <cell r="BH1778" t="str">
            <v>17:00</v>
          </cell>
          <cell r="BI1778" t="str">
            <v>9:00</v>
          </cell>
          <cell r="BJ1778" t="str">
            <v>17:10</v>
          </cell>
          <cell r="BK1778" t="str">
            <v/>
          </cell>
          <cell r="BL1778" t="str">
            <v/>
          </cell>
        </row>
        <row r="1779">
          <cell r="A1779" t="str">
            <v>23-1030130-004</v>
          </cell>
          <cell r="B1779">
            <v>45307</v>
          </cell>
          <cell r="C1779">
            <v>45307</v>
          </cell>
          <cell r="F1779" t="str">
            <v>1030130</v>
          </cell>
          <cell r="G1779" t="str">
            <v>004</v>
          </cell>
          <cell r="H1779">
            <v>3</v>
          </cell>
          <cell r="I1779" t="str">
            <v>東京(飯田橋)</v>
          </cell>
          <cell r="J1779" t="str">
            <v>飯田橋レインボービル</v>
          </cell>
          <cell r="K1779" t="str">
            <v>中会議室</v>
          </cell>
          <cell r="L1779">
            <v>45321</v>
          </cell>
          <cell r="M1779">
            <v>45322</v>
          </cell>
          <cell r="O1779" t="str">
            <v>東京(飯田橋)</v>
          </cell>
          <cell r="P1779" t="str">
            <v>一般</v>
          </cell>
          <cell r="Q1779">
            <v>1</v>
          </cell>
          <cell r="R1779" t="str">
            <v>フジモリ</v>
          </cell>
          <cell r="S1779" t="str">
            <v>カズヒコ</v>
          </cell>
          <cell r="T1779" t="str">
            <v>フジモリ　カズヒコ</v>
          </cell>
          <cell r="U1779" t="str">
            <v>藤森</v>
          </cell>
          <cell r="V1779" t="str">
            <v>和彦</v>
          </cell>
          <cell r="W1779" t="str">
            <v>藤森　和彦</v>
          </cell>
          <cell r="X1779">
            <v>23578</v>
          </cell>
          <cell r="Y1779">
            <v>59</v>
          </cell>
          <cell r="Z1779" t="str">
            <v>168-0063</v>
          </cell>
          <cell r="AA1779" t="str">
            <v>東京都</v>
          </cell>
          <cell r="AB1779" t="str">
            <v>杉並区和泉2－38－4</v>
          </cell>
          <cell r="AC1779" t="str">
            <v/>
          </cell>
          <cell r="AD1779" t="str">
            <v>090-6656-8088</v>
          </cell>
          <cell r="AE1779" t="str">
            <v>fujimori@meiko-kk.co.jp</v>
          </cell>
          <cell r="AF1779" t="str">
            <v>メイコー株式会社</v>
          </cell>
          <cell r="AH1779" t="str">
            <v>166-0003</v>
          </cell>
          <cell r="AI1779" t="str">
            <v>東京都</v>
          </cell>
          <cell r="AJ1779" t="str">
            <v>杉並区高円寺南4－34－16</v>
          </cell>
          <cell r="AK1779" t="str">
            <v/>
          </cell>
          <cell r="AL1779" t="str">
            <v>03-3312-5251</v>
          </cell>
          <cell r="AM1779" t="str">
            <v>①</v>
          </cell>
          <cell r="AN1779" t="str">
            <v>藤森　和彦</v>
          </cell>
          <cell r="AO1779">
            <v>1</v>
          </cell>
          <cell r="AP1779">
            <v>1</v>
          </cell>
          <cell r="AS1779" t="str">
            <v>三菱</v>
          </cell>
          <cell r="AT1779">
            <v>45313</v>
          </cell>
          <cell r="BA1779">
            <v>38</v>
          </cell>
          <cell r="BB1779" t="str">
            <v>○</v>
          </cell>
          <cell r="BC1779" t="str">
            <v>221030130004</v>
          </cell>
          <cell r="BD1779">
            <v>45322</v>
          </cell>
          <cell r="BE1779">
            <v>45341</v>
          </cell>
          <cell r="BF1779">
            <v>45343</v>
          </cell>
          <cell r="BG1779" t="str">
            <v>9:30</v>
          </cell>
          <cell r="BH1779" t="str">
            <v>17:00</v>
          </cell>
          <cell r="BI1779" t="str">
            <v>9:00</v>
          </cell>
          <cell r="BJ1779" t="str">
            <v>17:10</v>
          </cell>
          <cell r="BK1779" t="str">
            <v/>
          </cell>
          <cell r="BL1779" t="str">
            <v/>
          </cell>
        </row>
        <row r="1780">
          <cell r="A1780" t="str">
            <v>23-1030130-005</v>
          </cell>
          <cell r="B1780">
            <v>45310</v>
          </cell>
          <cell r="C1780">
            <v>45310</v>
          </cell>
          <cell r="F1780" t="str">
            <v>1030130</v>
          </cell>
          <cell r="G1780" t="str">
            <v>005</v>
          </cell>
          <cell r="H1780">
            <v>3</v>
          </cell>
          <cell r="I1780" t="str">
            <v>東京(飯田橋)</v>
          </cell>
          <cell r="J1780" t="str">
            <v>飯田橋レインボービル</v>
          </cell>
          <cell r="K1780" t="str">
            <v>中会議室</v>
          </cell>
          <cell r="L1780">
            <v>45321</v>
          </cell>
          <cell r="M1780">
            <v>45322</v>
          </cell>
          <cell r="O1780" t="str">
            <v>東京都(飯田橋)</v>
          </cell>
          <cell r="P1780" t="str">
            <v>一般</v>
          </cell>
          <cell r="Q1780">
            <v>1</v>
          </cell>
          <cell r="R1780" t="str">
            <v>イノウ</v>
          </cell>
          <cell r="S1780" t="str">
            <v>タカヒロ</v>
          </cell>
          <cell r="T1780" t="str">
            <v>イノウ　タカヒロ</v>
          </cell>
          <cell r="U1780" t="str">
            <v>稲生</v>
          </cell>
          <cell r="V1780" t="str">
            <v>崇宏</v>
          </cell>
          <cell r="W1780" t="str">
            <v>稲生　崇宏</v>
          </cell>
          <cell r="X1780">
            <v>28963</v>
          </cell>
          <cell r="Y1780">
            <v>44</v>
          </cell>
          <cell r="Z1780" t="str">
            <v>174-0051</v>
          </cell>
          <cell r="AA1780" t="str">
            <v>東京都</v>
          </cell>
          <cell r="AB1780" t="str">
            <v>板橋区小豆沢2-3-9　</v>
          </cell>
          <cell r="AC1780" t="str">
            <v>パシフィック小豆沢1004号室</v>
          </cell>
          <cell r="AD1780" t="str">
            <v>070-1484-1050</v>
          </cell>
          <cell r="AE1780" t="str">
            <v>t-inou@e-ss.biz</v>
          </cell>
          <cell r="AF1780" t="str">
            <v>eソリューションサービス株式会社</v>
          </cell>
          <cell r="AG1780" t="str">
            <v>建築事業部</v>
          </cell>
          <cell r="AH1780" t="str">
            <v>160-0022</v>
          </cell>
          <cell r="AI1780" t="str">
            <v>東京都</v>
          </cell>
          <cell r="AJ1780" t="str">
            <v>新宿区新宿1-28-3</v>
          </cell>
          <cell r="AK1780" t="str">
            <v>TSG御苑ビル8階</v>
          </cell>
          <cell r="AL1780" t="str">
            <v>03-3353-2407</v>
          </cell>
          <cell r="AM1780" t="str">
            <v>⑥</v>
          </cell>
          <cell r="AN1780" t="str">
            <v>稲生　崇宏</v>
          </cell>
          <cell r="AO1780">
            <v>0</v>
          </cell>
          <cell r="AP1780">
            <v>0</v>
          </cell>
          <cell r="AS1780" t="str">
            <v>三菱</v>
          </cell>
          <cell r="AT1780">
            <v>45313</v>
          </cell>
          <cell r="BA1780">
            <v>38</v>
          </cell>
          <cell r="BB1780" t="str">
            <v>○</v>
          </cell>
          <cell r="BC1780" t="str">
            <v>221030130005</v>
          </cell>
          <cell r="BD1780">
            <v>45322</v>
          </cell>
          <cell r="BE1780">
            <v>45341</v>
          </cell>
          <cell r="BF1780">
            <v>45343</v>
          </cell>
          <cell r="BG1780" t="str">
            <v>9:30</v>
          </cell>
          <cell r="BH1780" t="str">
            <v>17:00</v>
          </cell>
          <cell r="BI1780" t="str">
            <v>9:00</v>
          </cell>
          <cell r="BJ1780" t="str">
            <v>17:10</v>
          </cell>
          <cell r="BK1780" t="str">
            <v/>
          </cell>
          <cell r="BL1780" t="str">
            <v/>
          </cell>
        </row>
        <row r="1781">
          <cell r="A1781" t="str">
            <v>23-1030130-006</v>
          </cell>
          <cell r="B1781">
            <v>45311</v>
          </cell>
          <cell r="C1781">
            <v>45313</v>
          </cell>
          <cell r="F1781" t="str">
            <v>1030130</v>
          </cell>
          <cell r="G1781" t="str">
            <v>006</v>
          </cell>
          <cell r="H1781">
            <v>3</v>
          </cell>
          <cell r="I1781" t="str">
            <v>東京(飯田橋)</v>
          </cell>
          <cell r="J1781" t="str">
            <v>飯田橋レインボービル</v>
          </cell>
          <cell r="K1781" t="str">
            <v>中会議室</v>
          </cell>
          <cell r="L1781">
            <v>45321</v>
          </cell>
          <cell r="M1781">
            <v>45322</v>
          </cell>
          <cell r="O1781" t="str">
            <v>東京(飯田橋)</v>
          </cell>
          <cell r="P1781" t="str">
            <v>一般</v>
          </cell>
          <cell r="Q1781">
            <v>1</v>
          </cell>
          <cell r="R1781" t="str">
            <v>スズキ</v>
          </cell>
          <cell r="S1781" t="str">
            <v>ノブユキ</v>
          </cell>
          <cell r="T1781" t="str">
            <v>スズキ　ノブユキ</v>
          </cell>
          <cell r="U1781" t="str">
            <v>鈴木</v>
          </cell>
          <cell r="V1781" t="str">
            <v>史幸</v>
          </cell>
          <cell r="W1781" t="str">
            <v>鈴木　史幸</v>
          </cell>
          <cell r="X1781">
            <v>27224</v>
          </cell>
          <cell r="Y1781">
            <v>49</v>
          </cell>
          <cell r="Z1781" t="str">
            <v>193-0811</v>
          </cell>
          <cell r="AA1781" t="str">
            <v>東京都</v>
          </cell>
          <cell r="AB1781" t="str">
            <v>八王子市上壱分方町363-1</v>
          </cell>
          <cell r="AC1781" t="str">
            <v/>
          </cell>
          <cell r="AD1781" t="str">
            <v>080-7833-0714</v>
          </cell>
          <cell r="AE1781" t="str">
            <v>nobu202.gg@icloud.com</v>
          </cell>
          <cell r="AF1781" t="str">
            <v>株式会社ヤマダホームズ</v>
          </cell>
          <cell r="AG1781" t="str">
            <v>リフォーム事業本部</v>
          </cell>
          <cell r="AH1781" t="str">
            <v>160-0023</v>
          </cell>
          <cell r="AI1781" t="str">
            <v>東京都</v>
          </cell>
          <cell r="AJ1781" t="str">
            <v>新宿区西新宿7丁目22-43　</v>
          </cell>
          <cell r="AK1781" t="str">
            <v>新宿JECビル5階</v>
          </cell>
          <cell r="AL1781" t="str">
            <v>080-5355-8065</v>
          </cell>
          <cell r="AM1781" t="str">
            <v>①</v>
          </cell>
          <cell r="AN1781" t="str">
            <v>鈴木　史幸</v>
          </cell>
          <cell r="AO1781">
            <v>1</v>
          </cell>
          <cell r="AP1781">
            <v>1</v>
          </cell>
          <cell r="AS1781" t="str">
            <v>一括</v>
          </cell>
          <cell r="BA1781">
            <v>40</v>
          </cell>
          <cell r="BB1781" t="str">
            <v>○</v>
          </cell>
          <cell r="BC1781" t="str">
            <v>221030130006</v>
          </cell>
          <cell r="BD1781">
            <v>45322</v>
          </cell>
          <cell r="BE1781">
            <v>45341</v>
          </cell>
          <cell r="BF1781">
            <v>45343</v>
          </cell>
          <cell r="BG1781" t="str">
            <v>9:30</v>
          </cell>
          <cell r="BH1781" t="str">
            <v>17:00</v>
          </cell>
          <cell r="BI1781" t="str">
            <v>9:00</v>
          </cell>
          <cell r="BJ1781" t="str">
            <v>17:10</v>
          </cell>
          <cell r="BK1781" t="str">
            <v/>
          </cell>
          <cell r="BL1781" t="str">
            <v/>
          </cell>
        </row>
        <row r="1782">
          <cell r="A1782" t="str">
            <v>23-1610207-001</v>
          </cell>
          <cell r="B1782">
            <v>45239</v>
          </cell>
          <cell r="C1782">
            <v>45240</v>
          </cell>
          <cell r="F1782" t="str">
            <v>1610207</v>
          </cell>
          <cell r="G1782" t="str">
            <v>001</v>
          </cell>
          <cell r="H1782">
            <v>61</v>
          </cell>
          <cell r="I1782" t="str">
            <v>福岡</v>
          </cell>
          <cell r="J1782" t="str">
            <v>リファレンス駅東ビル</v>
          </cell>
          <cell r="K1782" t="str">
            <v>V1</v>
          </cell>
          <cell r="L1782">
            <v>45329</v>
          </cell>
          <cell r="M1782">
            <v>45330</v>
          </cell>
          <cell r="O1782" t="str">
            <v>福岡</v>
          </cell>
          <cell r="P1782" t="str">
            <v>一般</v>
          </cell>
          <cell r="Q1782">
            <v>1</v>
          </cell>
          <cell r="R1782" t="str">
            <v>テラサキ</v>
          </cell>
          <cell r="S1782" t="str">
            <v>シンゴ</v>
          </cell>
          <cell r="T1782" t="str">
            <v>テラサキ　シンゴ</v>
          </cell>
          <cell r="U1782" t="str">
            <v>寺崎</v>
          </cell>
          <cell r="V1782" t="str">
            <v>眞悟</v>
          </cell>
          <cell r="W1782" t="str">
            <v>寺崎　眞悟</v>
          </cell>
          <cell r="X1782">
            <v>25000</v>
          </cell>
          <cell r="Y1782">
            <v>55</v>
          </cell>
          <cell r="Z1782" t="str">
            <v>816-0843</v>
          </cell>
          <cell r="AA1782" t="str">
            <v>福岡県</v>
          </cell>
          <cell r="AB1782" t="str">
            <v>春日市松ヶ丘４丁目８９－２</v>
          </cell>
          <cell r="AC1782" t="str">
            <v/>
          </cell>
          <cell r="AD1782" t="str">
            <v>080-2472-5769</v>
          </cell>
          <cell r="AE1782" t="str">
            <v>terasaki.shingo@panasonic-homes.com</v>
          </cell>
          <cell r="AF1782" t="str">
            <v>パナソニックリフォーム株式会社</v>
          </cell>
          <cell r="AG1782" t="str">
            <v>西部支社
九州営業部</v>
          </cell>
          <cell r="AH1782" t="str">
            <v>810-0011</v>
          </cell>
          <cell r="AI1782" t="str">
            <v>福岡県</v>
          </cell>
          <cell r="AJ1782" t="str">
            <v>福岡市中央区高砂1-24-20</v>
          </cell>
          <cell r="AK1782" t="str">
            <v>ちくぎん福岡ビル4階</v>
          </cell>
          <cell r="AL1782" t="str">
            <v>092-532-8746</v>
          </cell>
          <cell r="AM1782" t="str">
            <v>①</v>
          </cell>
          <cell r="AN1782" t="str">
            <v>寺崎　眞悟</v>
          </cell>
          <cell r="AO1782">
            <v>1</v>
          </cell>
          <cell r="AP1782">
            <v>1</v>
          </cell>
          <cell r="AS1782" t="str">
            <v>一括</v>
          </cell>
          <cell r="AZ1782" t="str">
            <v>修了証は自宅へ</v>
          </cell>
          <cell r="BA1782">
            <v>36</v>
          </cell>
          <cell r="BB1782" t="str">
            <v>○</v>
          </cell>
          <cell r="BC1782" t="str">
            <v>221610207001</v>
          </cell>
          <cell r="BD1782">
            <v>45330</v>
          </cell>
          <cell r="BE1782">
            <v>45341</v>
          </cell>
          <cell r="BF1782">
            <v>45343</v>
          </cell>
          <cell r="BG1782" t="str">
            <v>9:30</v>
          </cell>
          <cell r="BH1782" t="str">
            <v>17:00</v>
          </cell>
          <cell r="BI1782" t="str">
            <v>9:00</v>
          </cell>
          <cell r="BJ1782" t="str">
            <v>17:10</v>
          </cell>
          <cell r="BK1782" t="str">
            <v/>
          </cell>
          <cell r="BL1782" t="str">
            <v/>
          </cell>
        </row>
        <row r="1783">
          <cell r="A1783" t="str">
            <v>23-1610207-002</v>
          </cell>
          <cell r="B1783">
            <v>45275</v>
          </cell>
          <cell r="C1783">
            <v>45275</v>
          </cell>
          <cell r="F1783" t="str">
            <v>1610207</v>
          </cell>
          <cell r="G1783" t="str">
            <v>002</v>
          </cell>
          <cell r="H1783">
            <v>61</v>
          </cell>
          <cell r="I1783" t="str">
            <v>福岡</v>
          </cell>
          <cell r="J1783" t="str">
            <v>リファレンス駅東ビル</v>
          </cell>
          <cell r="K1783" t="str">
            <v>V1</v>
          </cell>
          <cell r="L1783">
            <v>45329</v>
          </cell>
          <cell r="M1783">
            <v>45330</v>
          </cell>
          <cell r="O1783" t="str">
            <v>福岡</v>
          </cell>
          <cell r="P1783" t="str">
            <v>一般</v>
          </cell>
          <cell r="Q1783">
            <v>1</v>
          </cell>
          <cell r="R1783" t="str">
            <v>コタベ</v>
          </cell>
          <cell r="S1783" t="str">
            <v>サトル</v>
          </cell>
          <cell r="T1783" t="str">
            <v>コタベ　サトル</v>
          </cell>
          <cell r="U1783" t="str">
            <v>小田部</v>
          </cell>
          <cell r="V1783" t="str">
            <v>聡</v>
          </cell>
          <cell r="W1783" t="str">
            <v>小田部　聡</v>
          </cell>
          <cell r="X1783">
            <v>25832</v>
          </cell>
          <cell r="Y1783">
            <v>54</v>
          </cell>
          <cell r="Z1783" t="str">
            <v>814-0153</v>
          </cell>
          <cell r="AA1783" t="str">
            <v>福岡県</v>
          </cell>
          <cell r="AB1783" t="str">
            <v>福岡市城南区樋井川2-11-10-1</v>
          </cell>
          <cell r="AD1783" t="str">
            <v>070-1203-9932</v>
          </cell>
          <cell r="AE1783" t="str">
            <v>sat_kotabe@toei.co.jp</v>
          </cell>
          <cell r="AF1783" t="str">
            <v>株式会社テス・サービス</v>
          </cell>
          <cell r="AG1783" t="str">
            <v>ビル管理営業部</v>
          </cell>
          <cell r="AH1783" t="str">
            <v>810-0011</v>
          </cell>
          <cell r="AI1783" t="str">
            <v>福岡県</v>
          </cell>
          <cell r="AJ1783" t="str">
            <v>福岡市中央区高砂1丁目1番23号</v>
          </cell>
          <cell r="AK1783" t="str">
            <v>福岡東映ホテル3F</v>
          </cell>
          <cell r="AL1783" t="str">
            <v>092-532-1086</v>
          </cell>
          <cell r="AM1783" t="str">
            <v>⑥</v>
          </cell>
          <cell r="AN1783" t="str">
            <v>小田部　聡</v>
          </cell>
          <cell r="AO1783">
            <v>0</v>
          </cell>
          <cell r="AP1783">
            <v>0</v>
          </cell>
          <cell r="AS1783" t="str">
            <v>三菱</v>
          </cell>
          <cell r="AT1783">
            <v>45288</v>
          </cell>
          <cell r="AV1783">
            <v>45288</v>
          </cell>
          <cell r="AW1783" t="str">
            <v>株式会社テス・サービス</v>
          </cell>
          <cell r="AX1783" t="str">
            <v>御中</v>
          </cell>
          <cell r="AY1783">
            <v>45288</v>
          </cell>
          <cell r="BA1783">
            <v>40</v>
          </cell>
          <cell r="BB1783" t="str">
            <v>○</v>
          </cell>
          <cell r="BC1783" t="str">
            <v>221610207002</v>
          </cell>
          <cell r="BD1783">
            <v>45330</v>
          </cell>
          <cell r="BE1783">
            <v>45341</v>
          </cell>
          <cell r="BF1783">
            <v>45343</v>
          </cell>
          <cell r="BG1783" t="str">
            <v>9:30</v>
          </cell>
          <cell r="BH1783" t="str">
            <v>17:00</v>
          </cell>
          <cell r="BI1783" t="str">
            <v>9:00</v>
          </cell>
          <cell r="BJ1783" t="str">
            <v>17:10</v>
          </cell>
          <cell r="BK1783" t="str">
            <v/>
          </cell>
          <cell r="BL1783" t="str">
            <v/>
          </cell>
        </row>
        <row r="1784">
          <cell r="A1784" t="str">
            <v>23-1610207-003</v>
          </cell>
          <cell r="B1784">
            <v>45278</v>
          </cell>
          <cell r="C1784">
            <v>45279</v>
          </cell>
          <cell r="F1784" t="str">
            <v>1610207</v>
          </cell>
          <cell r="G1784" t="str">
            <v>003</v>
          </cell>
          <cell r="H1784">
            <v>61</v>
          </cell>
          <cell r="I1784" t="str">
            <v>福岡</v>
          </cell>
          <cell r="J1784" t="str">
            <v>リファレンス駅東ビル</v>
          </cell>
          <cell r="K1784" t="str">
            <v>V1</v>
          </cell>
          <cell r="L1784">
            <v>45329</v>
          </cell>
          <cell r="M1784">
            <v>45330</v>
          </cell>
          <cell r="O1784" t="str">
            <v>福岡</v>
          </cell>
          <cell r="P1784" t="str">
            <v>一般</v>
          </cell>
          <cell r="Q1784">
            <v>1</v>
          </cell>
          <cell r="R1784" t="str">
            <v>コゴ</v>
          </cell>
          <cell r="S1784" t="str">
            <v>シゲキ</v>
          </cell>
          <cell r="T1784" t="str">
            <v>コゴ　シゲキ</v>
          </cell>
          <cell r="U1784" t="str">
            <v>古後</v>
          </cell>
          <cell r="V1784" t="str">
            <v>繁樹</v>
          </cell>
          <cell r="W1784" t="str">
            <v>古後　繁樹</v>
          </cell>
          <cell r="X1784">
            <v>27949</v>
          </cell>
          <cell r="Y1784">
            <v>47</v>
          </cell>
          <cell r="Z1784" t="str">
            <v>812-0887</v>
          </cell>
          <cell r="AA1784" t="str">
            <v>福岡県</v>
          </cell>
          <cell r="AB1784" t="str">
            <v>福岡市博多区三筑2丁目1-25</v>
          </cell>
          <cell r="AC1784" t="str">
            <v>シャロームミキ601</v>
          </cell>
          <cell r="AD1784" t="str">
            <v>080-5206-7110</v>
          </cell>
          <cell r="AE1784" t="str">
            <v>kogo@telcall.co.jp</v>
          </cell>
          <cell r="AF1784" t="str">
            <v>テレコール株式会社</v>
          </cell>
          <cell r="AG1784" t="str">
            <v>本社</v>
          </cell>
          <cell r="AH1784" t="str">
            <v>812-0888</v>
          </cell>
          <cell r="AI1784" t="str">
            <v>福岡県</v>
          </cell>
          <cell r="AJ1784" t="str">
            <v>福岡市博多区板付1-2-18</v>
          </cell>
          <cell r="AK1784" t="str">
            <v/>
          </cell>
          <cell r="AL1784" t="str">
            <v>092-411-6077</v>
          </cell>
          <cell r="AM1784" t="str">
            <v>⑥</v>
          </cell>
          <cell r="AN1784" t="str">
            <v>古後　繁樹</v>
          </cell>
          <cell r="AO1784">
            <v>1</v>
          </cell>
          <cell r="AP1784">
            <v>1</v>
          </cell>
          <cell r="AS1784" t="str">
            <v>三菱</v>
          </cell>
          <cell r="AT1784">
            <v>45280</v>
          </cell>
          <cell r="BA1784">
            <v>38</v>
          </cell>
          <cell r="BB1784" t="str">
            <v>○</v>
          </cell>
          <cell r="BC1784" t="str">
            <v>221610207003</v>
          </cell>
          <cell r="BD1784">
            <v>45330</v>
          </cell>
          <cell r="BE1784">
            <v>45341</v>
          </cell>
          <cell r="BF1784">
            <v>45343</v>
          </cell>
          <cell r="BG1784" t="str">
            <v>9:30</v>
          </cell>
          <cell r="BH1784" t="str">
            <v>17:00</v>
          </cell>
          <cell r="BI1784" t="str">
            <v>9:00</v>
          </cell>
          <cell r="BJ1784" t="str">
            <v>17:10</v>
          </cell>
          <cell r="BK1784" t="str">
            <v/>
          </cell>
          <cell r="BL1784" t="str">
            <v/>
          </cell>
        </row>
        <row r="1785">
          <cell r="A1785" t="str">
            <v>23-1610207-004</v>
          </cell>
          <cell r="B1785">
            <v>45280</v>
          </cell>
          <cell r="C1785">
            <v>45280</v>
          </cell>
          <cell r="F1785" t="str">
            <v>1610207</v>
          </cell>
          <cell r="G1785" t="str">
            <v>004</v>
          </cell>
          <cell r="H1785">
            <v>61</v>
          </cell>
          <cell r="I1785" t="str">
            <v>福岡</v>
          </cell>
          <cell r="J1785" t="str">
            <v>リファレンス駅東ビル</v>
          </cell>
          <cell r="K1785" t="str">
            <v>V1</v>
          </cell>
          <cell r="L1785">
            <v>45329</v>
          </cell>
          <cell r="M1785">
            <v>45330</v>
          </cell>
          <cell r="O1785" t="str">
            <v>福岡</v>
          </cell>
          <cell r="P1785" t="str">
            <v>一般</v>
          </cell>
          <cell r="Q1785">
            <v>1</v>
          </cell>
          <cell r="R1785" t="str">
            <v>アオキ</v>
          </cell>
          <cell r="S1785" t="str">
            <v>ケイジュ</v>
          </cell>
          <cell r="T1785" t="str">
            <v>アオキ　ケイジュ</v>
          </cell>
          <cell r="U1785" t="str">
            <v>青木</v>
          </cell>
          <cell r="V1785" t="str">
            <v>慧樹</v>
          </cell>
          <cell r="W1785" t="str">
            <v>青木　慧樹</v>
          </cell>
          <cell r="X1785">
            <v>33983</v>
          </cell>
          <cell r="Y1785">
            <v>31</v>
          </cell>
          <cell r="Z1785" t="str">
            <v>856-0832</v>
          </cell>
          <cell r="AA1785" t="str">
            <v>長崎県</v>
          </cell>
          <cell r="AB1785" t="str">
            <v>大村市本町225-1</v>
          </cell>
          <cell r="AD1785" t="str">
            <v>080-2102-0548</v>
          </cell>
          <cell r="AE1785" t="str">
            <v>aokkiz00@pub.taisei.co.jp</v>
          </cell>
          <cell r="AF1785" t="str">
            <v>大成建設株式会社</v>
          </cell>
          <cell r="AG1785" t="str">
            <v>九州支店 施工管理課建築部</v>
          </cell>
          <cell r="AH1785" t="str">
            <v>812-8518</v>
          </cell>
          <cell r="AI1785" t="str">
            <v>福岡県</v>
          </cell>
          <cell r="AJ1785" t="str">
            <v>福岡市博多区住吉4-1-27</v>
          </cell>
          <cell r="AL1785" t="str">
            <v>092-475-5703</v>
          </cell>
          <cell r="AM1785" t="str">
            <v>①</v>
          </cell>
          <cell r="AN1785" t="str">
            <v>青木　慧樹</v>
          </cell>
          <cell r="AO1785">
            <v>1</v>
          </cell>
          <cell r="AP1785">
            <v>0</v>
          </cell>
          <cell r="AS1785" t="str">
            <v>三菱</v>
          </cell>
          <cell r="AT1785">
            <v>45302</v>
          </cell>
          <cell r="BA1785">
            <v>40</v>
          </cell>
          <cell r="BB1785" t="str">
            <v>○</v>
          </cell>
          <cell r="BC1785" t="str">
            <v>221610207004</v>
          </cell>
          <cell r="BD1785">
            <v>45330</v>
          </cell>
          <cell r="BE1785">
            <v>45341</v>
          </cell>
          <cell r="BF1785">
            <v>45343</v>
          </cell>
          <cell r="BG1785" t="str">
            <v>9:30</v>
          </cell>
          <cell r="BH1785" t="str">
            <v>17:00</v>
          </cell>
          <cell r="BI1785" t="str">
            <v>9:00</v>
          </cell>
          <cell r="BJ1785" t="str">
            <v>17:10</v>
          </cell>
          <cell r="BK1785" t="str">
            <v/>
          </cell>
          <cell r="BL1785" t="str">
            <v/>
          </cell>
        </row>
        <row r="1786">
          <cell r="A1786" t="str">
            <v>23-1610207-005</v>
          </cell>
          <cell r="B1786">
            <v>45278</v>
          </cell>
          <cell r="C1786">
            <v>45281</v>
          </cell>
          <cell r="F1786" t="str">
            <v>1610207</v>
          </cell>
          <cell r="G1786" t="str">
            <v>005</v>
          </cell>
          <cell r="H1786">
            <v>61</v>
          </cell>
          <cell r="I1786" t="str">
            <v>福岡</v>
          </cell>
          <cell r="J1786" t="str">
            <v>リファレンス駅東ビル</v>
          </cell>
          <cell r="K1786" t="str">
            <v>V1</v>
          </cell>
          <cell r="L1786">
            <v>45329</v>
          </cell>
          <cell r="M1786">
            <v>45330</v>
          </cell>
          <cell r="O1786" t="str">
            <v>福岡</v>
          </cell>
          <cell r="P1786" t="str">
            <v>一般</v>
          </cell>
          <cell r="Q1786">
            <v>1</v>
          </cell>
          <cell r="R1786" t="str">
            <v>ニシムラ</v>
          </cell>
          <cell r="S1786" t="str">
            <v>マサツグ</v>
          </cell>
          <cell r="T1786" t="str">
            <v>ニシムラ　マサツグ</v>
          </cell>
          <cell r="U1786" t="str">
            <v>西村</v>
          </cell>
          <cell r="V1786" t="str">
            <v>政次</v>
          </cell>
          <cell r="W1786" t="str">
            <v>西村　政次</v>
          </cell>
          <cell r="X1786">
            <v>20262</v>
          </cell>
          <cell r="Y1786">
            <v>69</v>
          </cell>
          <cell r="Z1786" t="str">
            <v>819-1314</v>
          </cell>
          <cell r="AA1786" t="str">
            <v>福岡県</v>
          </cell>
          <cell r="AB1786" t="str">
            <v>糸島市志摩師吉533-2</v>
          </cell>
          <cell r="AD1786" t="str">
            <v>090-3321-4121</v>
          </cell>
          <cell r="AE1786" t="str">
            <v>09033214121@docomo.ne.jp</v>
          </cell>
          <cell r="AF1786" t="str">
            <v>西村瓦工事店</v>
          </cell>
          <cell r="AH1786" t="str">
            <v>819-1314</v>
          </cell>
          <cell r="AI1786" t="str">
            <v>福岡県</v>
          </cell>
          <cell r="AJ1786" t="str">
            <v>糸島市志摩師吉533-2</v>
          </cell>
          <cell r="AL1786" t="str">
            <v>092-327-3858</v>
          </cell>
          <cell r="AM1786" t="str">
            <v>⑥</v>
          </cell>
          <cell r="AN1786" t="str">
            <v>西村　政次</v>
          </cell>
          <cell r="AO1786">
            <v>0</v>
          </cell>
          <cell r="AP1786">
            <v>0</v>
          </cell>
          <cell r="AS1786" t="str">
            <v>三菱</v>
          </cell>
          <cell r="AT1786">
            <v>45282</v>
          </cell>
          <cell r="AY1786">
            <v>45282</v>
          </cell>
          <cell r="BA1786">
            <v>35</v>
          </cell>
          <cell r="BB1786" t="str">
            <v>○</v>
          </cell>
          <cell r="BC1786" t="str">
            <v>221610207005</v>
          </cell>
          <cell r="BD1786">
            <v>45330</v>
          </cell>
          <cell r="BE1786">
            <v>45341</v>
          </cell>
          <cell r="BF1786">
            <v>45343</v>
          </cell>
          <cell r="BG1786" t="str">
            <v>9:30</v>
          </cell>
          <cell r="BH1786" t="str">
            <v>17:00</v>
          </cell>
          <cell r="BI1786" t="str">
            <v>9:00</v>
          </cell>
          <cell r="BJ1786" t="str">
            <v>17:10</v>
          </cell>
          <cell r="BK1786" t="str">
            <v/>
          </cell>
          <cell r="BL1786" t="str">
            <v/>
          </cell>
        </row>
        <row r="1787">
          <cell r="A1787" t="str">
            <v>23-1610207-006</v>
          </cell>
          <cell r="B1787">
            <v>45285</v>
          </cell>
          <cell r="C1787">
            <v>45286</v>
          </cell>
          <cell r="F1787" t="str">
            <v>1610207</v>
          </cell>
          <cell r="G1787" t="str">
            <v>006</v>
          </cell>
          <cell r="H1787">
            <v>61</v>
          </cell>
          <cell r="I1787" t="str">
            <v>福岡</v>
          </cell>
          <cell r="J1787" t="str">
            <v>リファレンス駅東ビル</v>
          </cell>
          <cell r="K1787" t="str">
            <v>V1</v>
          </cell>
          <cell r="L1787">
            <v>45329</v>
          </cell>
          <cell r="M1787">
            <v>45330</v>
          </cell>
          <cell r="O1787" t="str">
            <v>福岡</v>
          </cell>
          <cell r="P1787" t="str">
            <v>一般</v>
          </cell>
          <cell r="Q1787">
            <v>1</v>
          </cell>
          <cell r="R1787" t="str">
            <v>トリゴエ</v>
          </cell>
          <cell r="S1787" t="str">
            <v>ヒデユキ</v>
          </cell>
          <cell r="T1787" t="str">
            <v>トリゴエ　ヒデユキ</v>
          </cell>
          <cell r="U1787" t="str">
            <v>鳥越</v>
          </cell>
          <cell r="V1787" t="str">
            <v>秀幸</v>
          </cell>
          <cell r="W1787" t="str">
            <v>鳥越　秀幸</v>
          </cell>
          <cell r="X1787">
            <v>31427</v>
          </cell>
          <cell r="Y1787">
            <v>38</v>
          </cell>
          <cell r="Z1787" t="str">
            <v>814-0144</v>
          </cell>
          <cell r="AA1787" t="str">
            <v>福岡県</v>
          </cell>
          <cell r="AB1787" t="str">
            <v>福岡市城南区梅林4-3-5</v>
          </cell>
          <cell r="AC1787" t="str">
            <v>アーティリーコート城南501</v>
          </cell>
          <cell r="AD1787" t="str">
            <v>080-3725-5612</v>
          </cell>
          <cell r="AE1787" t="str">
            <v>hid_torigoe@toei.co.jp</v>
          </cell>
          <cell r="AF1787" t="str">
            <v>株式会社テス・サービス</v>
          </cell>
          <cell r="AG1787" t="str">
            <v>ビル管理営業部</v>
          </cell>
          <cell r="AH1787" t="str">
            <v>810-0011</v>
          </cell>
          <cell r="AI1787" t="str">
            <v>福岡県</v>
          </cell>
          <cell r="AJ1787" t="str">
            <v>福岡市中央区高砂1丁目1番23号</v>
          </cell>
          <cell r="AK1787" t="str">
            <v>福岡東映ホテル3F</v>
          </cell>
          <cell r="AL1787" t="str">
            <v>092-532-1086</v>
          </cell>
          <cell r="AM1787" t="str">
            <v>⑥</v>
          </cell>
          <cell r="AN1787" t="str">
            <v>鳥越　秀幸</v>
          </cell>
          <cell r="AO1787">
            <v>1</v>
          </cell>
          <cell r="AP1787">
            <v>1</v>
          </cell>
          <cell r="AS1787" t="str">
            <v>三菱</v>
          </cell>
          <cell r="AT1787">
            <v>45288</v>
          </cell>
          <cell r="AV1787">
            <v>45288</v>
          </cell>
          <cell r="AW1787" t="str">
            <v>株式会社テス・サービス</v>
          </cell>
          <cell r="AX1787" t="str">
            <v>御中</v>
          </cell>
          <cell r="AY1787">
            <v>45288</v>
          </cell>
          <cell r="BA1787">
            <v>39</v>
          </cell>
          <cell r="BB1787" t="str">
            <v>○</v>
          </cell>
          <cell r="BC1787" t="str">
            <v>221610207006</v>
          </cell>
          <cell r="BD1787">
            <v>45330</v>
          </cell>
          <cell r="BE1787">
            <v>45341</v>
          </cell>
          <cell r="BF1787">
            <v>45343</v>
          </cell>
          <cell r="BG1787" t="str">
            <v>9:30</v>
          </cell>
          <cell r="BH1787" t="str">
            <v>17:00</v>
          </cell>
          <cell r="BI1787" t="str">
            <v>9:00</v>
          </cell>
          <cell r="BJ1787" t="str">
            <v>17:10</v>
          </cell>
          <cell r="BK1787" t="str">
            <v/>
          </cell>
          <cell r="BL1787" t="str">
            <v/>
          </cell>
        </row>
        <row r="1788">
          <cell r="A1788" t="str">
            <v>23-1610207-007</v>
          </cell>
          <cell r="B1788">
            <v>45285</v>
          </cell>
          <cell r="C1788">
            <v>45295</v>
          </cell>
          <cell r="F1788" t="str">
            <v>1610207</v>
          </cell>
          <cell r="G1788" t="str">
            <v>007</v>
          </cell>
          <cell r="H1788">
            <v>61</v>
          </cell>
          <cell r="I1788" t="str">
            <v>福岡</v>
          </cell>
          <cell r="J1788" t="str">
            <v>リファレンス駅東ビル</v>
          </cell>
          <cell r="K1788" t="str">
            <v>V1</v>
          </cell>
          <cell r="L1788">
            <v>45329</v>
          </cell>
          <cell r="M1788">
            <v>45330</v>
          </cell>
          <cell r="O1788" t="str">
            <v>福岡</v>
          </cell>
          <cell r="P1788" t="str">
            <v>一般</v>
          </cell>
          <cell r="Q1788">
            <v>1</v>
          </cell>
          <cell r="R1788" t="str">
            <v>オバタ</v>
          </cell>
          <cell r="S1788" t="str">
            <v>ユウジ</v>
          </cell>
          <cell r="T1788" t="str">
            <v>オバタ　ユウジ</v>
          </cell>
          <cell r="U1788" t="str">
            <v>小畠</v>
          </cell>
          <cell r="V1788" t="str">
            <v>裕司</v>
          </cell>
          <cell r="W1788" t="str">
            <v>小畠　裕司</v>
          </cell>
          <cell r="X1788">
            <v>22405</v>
          </cell>
          <cell r="Y1788">
            <v>63</v>
          </cell>
          <cell r="Z1788" t="str">
            <v>830-0403</v>
          </cell>
          <cell r="AA1788" t="str">
            <v>福岡県</v>
          </cell>
          <cell r="AB1788" t="str">
            <v>三潴郡大木町大角1700-1</v>
          </cell>
          <cell r="AD1788" t="str">
            <v>090-3320-0469</v>
          </cell>
          <cell r="AE1788" t="str">
            <v>y-obata@kumin.ne.jp</v>
          </cell>
          <cell r="AF1788" t="str">
            <v>有限会社　おばた</v>
          </cell>
          <cell r="AH1788" t="str">
            <v>830-0403</v>
          </cell>
          <cell r="AI1788" t="str">
            <v>福岡県</v>
          </cell>
          <cell r="AJ1788" t="str">
            <v>三潴郡大木町大角1700-1</v>
          </cell>
          <cell r="AL1788" t="str">
            <v>0944-33-1161</v>
          </cell>
          <cell r="AM1788" t="str">
            <v>⑥</v>
          </cell>
          <cell r="AN1788" t="str">
            <v>小畠　裕司</v>
          </cell>
          <cell r="AO1788">
            <v>0</v>
          </cell>
          <cell r="AP1788">
            <v>1</v>
          </cell>
          <cell r="AS1788" t="str">
            <v>三菱</v>
          </cell>
          <cell r="AT1788">
            <v>45296</v>
          </cell>
          <cell r="BA1788">
            <v>38</v>
          </cell>
          <cell r="BB1788" t="str">
            <v>○</v>
          </cell>
          <cell r="BC1788" t="str">
            <v>221610207007</v>
          </cell>
          <cell r="BD1788">
            <v>45330</v>
          </cell>
          <cell r="BE1788">
            <v>45341</v>
          </cell>
          <cell r="BF1788">
            <v>45343</v>
          </cell>
          <cell r="BG1788" t="str">
            <v>9:30</v>
          </cell>
          <cell r="BH1788" t="str">
            <v>17:00</v>
          </cell>
          <cell r="BI1788" t="str">
            <v>9:00</v>
          </cell>
          <cell r="BJ1788" t="str">
            <v>17:10</v>
          </cell>
          <cell r="BK1788" t="str">
            <v/>
          </cell>
          <cell r="BL1788" t="str">
            <v/>
          </cell>
        </row>
        <row r="1789">
          <cell r="A1789" t="str">
            <v>23-1610207-008</v>
          </cell>
          <cell r="B1789">
            <v>45301</v>
          </cell>
          <cell r="C1789">
            <v>45301</v>
          </cell>
          <cell r="F1789" t="str">
            <v>1610207</v>
          </cell>
          <cell r="G1789" t="str">
            <v>008</v>
          </cell>
          <cell r="H1789">
            <v>61</v>
          </cell>
          <cell r="I1789" t="str">
            <v>福岡</v>
          </cell>
          <cell r="J1789" t="str">
            <v>リファレンス駅東ビル</v>
          </cell>
          <cell r="K1789" t="str">
            <v>V1</v>
          </cell>
          <cell r="L1789">
            <v>45329</v>
          </cell>
          <cell r="M1789">
            <v>45330</v>
          </cell>
          <cell r="O1789" t="str">
            <v>福岡</v>
          </cell>
          <cell r="P1789" t="str">
            <v>一般</v>
          </cell>
          <cell r="Q1789">
            <v>1</v>
          </cell>
          <cell r="R1789" t="str">
            <v>コジマ</v>
          </cell>
          <cell r="S1789" t="str">
            <v>ケンイチ</v>
          </cell>
          <cell r="T1789" t="str">
            <v>コジマ　ケンイチ</v>
          </cell>
          <cell r="U1789" t="str">
            <v>児島</v>
          </cell>
          <cell r="V1789" t="str">
            <v>健一</v>
          </cell>
          <cell r="W1789" t="str">
            <v>児島　健一</v>
          </cell>
          <cell r="X1789">
            <v>25296</v>
          </cell>
          <cell r="Y1789">
            <v>55</v>
          </cell>
          <cell r="Z1789" t="str">
            <v>882-0801</v>
          </cell>
          <cell r="AA1789" t="str">
            <v>宮崎県</v>
          </cell>
          <cell r="AB1789" t="str">
            <v>延岡市野田町5103番地2</v>
          </cell>
          <cell r="AD1789" t="str">
            <v>090-4672-8767</v>
          </cell>
          <cell r="AE1789" t="str">
            <v>daitoku_co@sea.plala.or.jp</v>
          </cell>
          <cell r="AF1789" t="str">
            <v>有限会社大徳建設</v>
          </cell>
          <cell r="AH1789" t="str">
            <v>889-0301</v>
          </cell>
          <cell r="AI1789" t="str">
            <v>宮崎県</v>
          </cell>
          <cell r="AJ1789" t="str">
            <v>延岡市北浦町古江2450番地</v>
          </cell>
          <cell r="AL1789" t="str">
            <v>0982-45-3628</v>
          </cell>
          <cell r="AM1789" t="str">
            <v>⑥</v>
          </cell>
          <cell r="AN1789" t="str">
            <v>児島　健一</v>
          </cell>
          <cell r="AO1789">
            <v>1</v>
          </cell>
          <cell r="AP1789">
            <v>1</v>
          </cell>
          <cell r="AS1789" t="str">
            <v>三菱</v>
          </cell>
          <cell r="AT1789">
            <v>45308</v>
          </cell>
          <cell r="BA1789">
            <v>39</v>
          </cell>
          <cell r="BB1789" t="str">
            <v>○</v>
          </cell>
          <cell r="BC1789" t="str">
            <v>221610207008</v>
          </cell>
          <cell r="BD1789">
            <v>45330</v>
          </cell>
          <cell r="BE1789">
            <v>45341</v>
          </cell>
          <cell r="BF1789">
            <v>45343</v>
          </cell>
          <cell r="BG1789" t="str">
            <v>9:30</v>
          </cell>
          <cell r="BH1789" t="str">
            <v>17:00</v>
          </cell>
          <cell r="BI1789" t="str">
            <v>9:00</v>
          </cell>
          <cell r="BJ1789" t="str">
            <v>17:10</v>
          </cell>
          <cell r="BK1789" t="str">
            <v/>
          </cell>
          <cell r="BL1789" t="str">
            <v/>
          </cell>
        </row>
        <row r="1790">
          <cell r="A1790" t="str">
            <v>23-1610207-009</v>
          </cell>
          <cell r="B1790">
            <v>45301</v>
          </cell>
          <cell r="C1790">
            <v>45301</v>
          </cell>
          <cell r="F1790" t="str">
            <v>1610207</v>
          </cell>
          <cell r="G1790" t="str">
            <v>009</v>
          </cell>
          <cell r="H1790">
            <v>61</v>
          </cell>
          <cell r="I1790" t="str">
            <v>福岡</v>
          </cell>
          <cell r="J1790" t="str">
            <v>リファレンス駅東ビル</v>
          </cell>
          <cell r="K1790" t="str">
            <v>V1</v>
          </cell>
          <cell r="L1790">
            <v>45329</v>
          </cell>
          <cell r="M1790">
            <v>45330</v>
          </cell>
          <cell r="O1790" t="str">
            <v>福岡</v>
          </cell>
          <cell r="P1790" t="str">
            <v>一般</v>
          </cell>
          <cell r="Q1790">
            <v>1</v>
          </cell>
          <cell r="R1790" t="str">
            <v>コジマ</v>
          </cell>
          <cell r="S1790" t="str">
            <v>アイ</v>
          </cell>
          <cell r="T1790" t="str">
            <v>コジマ　アイ</v>
          </cell>
          <cell r="U1790" t="str">
            <v>児島</v>
          </cell>
          <cell r="V1790" t="str">
            <v>愛</v>
          </cell>
          <cell r="W1790" t="str">
            <v>児島　愛</v>
          </cell>
          <cell r="X1790">
            <v>27765</v>
          </cell>
          <cell r="Y1790">
            <v>48</v>
          </cell>
          <cell r="Z1790" t="str">
            <v>882-0801</v>
          </cell>
          <cell r="AA1790" t="str">
            <v>宮崎県</v>
          </cell>
          <cell r="AB1790" t="str">
            <v>延岡市野田町5103番地2</v>
          </cell>
          <cell r="AD1790" t="str">
            <v>090-4672-8767</v>
          </cell>
          <cell r="AE1790" t="str">
            <v>daitoku_co@sea.plala.or.jp</v>
          </cell>
          <cell r="AF1790" t="str">
            <v>有限会社大徳建設</v>
          </cell>
          <cell r="AH1790" t="str">
            <v>889-0301</v>
          </cell>
          <cell r="AI1790" t="str">
            <v>宮崎県</v>
          </cell>
          <cell r="AJ1790" t="str">
            <v>延岡市北浦町古江2450番地</v>
          </cell>
          <cell r="AL1790" t="str">
            <v>0982-45-3628</v>
          </cell>
          <cell r="AM1790" t="str">
            <v>⑥</v>
          </cell>
          <cell r="AN1790" t="str">
            <v>児島　愛</v>
          </cell>
          <cell r="AO1790">
            <v>1</v>
          </cell>
          <cell r="AP1790">
            <v>1</v>
          </cell>
          <cell r="AS1790" t="str">
            <v>三菱</v>
          </cell>
          <cell r="AT1790">
            <v>45308</v>
          </cell>
          <cell r="BA1790">
            <v>37</v>
          </cell>
          <cell r="BB1790" t="str">
            <v>○</v>
          </cell>
          <cell r="BC1790" t="str">
            <v>221610207009</v>
          </cell>
          <cell r="BD1790">
            <v>45330</v>
          </cell>
          <cell r="BE1790">
            <v>45341</v>
          </cell>
          <cell r="BF1790">
            <v>45343</v>
          </cell>
          <cell r="BG1790" t="str">
            <v>9:30</v>
          </cell>
          <cell r="BH1790" t="str">
            <v>17:00</v>
          </cell>
          <cell r="BI1790" t="str">
            <v>9:00</v>
          </cell>
          <cell r="BJ1790" t="str">
            <v>17:10</v>
          </cell>
          <cell r="BK1790" t="str">
            <v/>
          </cell>
          <cell r="BL1790" t="str">
            <v/>
          </cell>
        </row>
        <row r="1791">
          <cell r="A1791" t="str">
            <v>23-1610207-010</v>
          </cell>
          <cell r="B1791">
            <v>45317</v>
          </cell>
          <cell r="C1791">
            <v>45317</v>
          </cell>
          <cell r="F1791" t="str">
            <v>1610207</v>
          </cell>
          <cell r="G1791" t="str">
            <v>010</v>
          </cell>
          <cell r="H1791">
            <v>61</v>
          </cell>
          <cell r="I1791" t="str">
            <v>福岡</v>
          </cell>
          <cell r="J1791" t="str">
            <v>リファレンス駅東ビル</v>
          </cell>
          <cell r="K1791" t="str">
            <v>V1</v>
          </cell>
          <cell r="L1791">
            <v>45329</v>
          </cell>
          <cell r="M1791">
            <v>45330</v>
          </cell>
          <cell r="O1791" t="str">
            <v>福岡</v>
          </cell>
          <cell r="P1791" t="str">
            <v>一般</v>
          </cell>
          <cell r="Q1791">
            <v>1</v>
          </cell>
          <cell r="R1791" t="str">
            <v>シカマ</v>
          </cell>
          <cell r="S1791" t="str">
            <v>ヒロユキ</v>
          </cell>
          <cell r="T1791" t="str">
            <v>シカマ　ヒロユキ</v>
          </cell>
          <cell r="U1791" t="str">
            <v>鹿間</v>
          </cell>
          <cell r="V1791" t="str">
            <v>裕行</v>
          </cell>
          <cell r="W1791" t="str">
            <v>鹿間　裕行</v>
          </cell>
          <cell r="X1791">
            <v>33092</v>
          </cell>
          <cell r="Y1791">
            <v>34</v>
          </cell>
          <cell r="Z1791" t="str">
            <v>860-0004</v>
          </cell>
          <cell r="AA1791" t="str">
            <v>熊本県</v>
          </cell>
          <cell r="AB1791" t="str">
            <v>熊本市中央区新町2丁目11-8</v>
          </cell>
          <cell r="AC1791" t="str">
            <v>塩屋一番館403号</v>
          </cell>
          <cell r="AD1791" t="str">
            <v>070-1000-8581</v>
          </cell>
          <cell r="AE1791" t="str">
            <v>skmhry00@pub.taisei.co.jp</v>
          </cell>
          <cell r="AF1791" t="str">
            <v>大成建設株式会社</v>
          </cell>
          <cell r="AG1791" t="str">
            <v>九州支店</v>
          </cell>
          <cell r="AH1791" t="str">
            <v>812-8518</v>
          </cell>
          <cell r="AI1791" t="str">
            <v>福岡県</v>
          </cell>
          <cell r="AJ1791" t="str">
            <v>福岡市博多区住吉4-1-27</v>
          </cell>
          <cell r="AL1791" t="str">
            <v>092-475-5707</v>
          </cell>
          <cell r="AM1791" t="str">
            <v>②</v>
          </cell>
          <cell r="AN1791" t="str">
            <v>鹿間　裕行</v>
          </cell>
          <cell r="AO1791">
            <v>1</v>
          </cell>
          <cell r="AP1791">
            <v>1</v>
          </cell>
          <cell r="AS1791" t="str">
            <v>三菱</v>
          </cell>
          <cell r="AT1791">
            <v>45320</v>
          </cell>
          <cell r="AZ1791" t="str">
            <v>修了証は自宅へ</v>
          </cell>
          <cell r="BA1791">
            <v>39</v>
          </cell>
          <cell r="BB1791" t="str">
            <v>○</v>
          </cell>
          <cell r="BC1791" t="str">
            <v>221610207010</v>
          </cell>
          <cell r="BD1791">
            <v>45330</v>
          </cell>
          <cell r="BE1791">
            <v>45341</v>
          </cell>
          <cell r="BF1791">
            <v>45343</v>
          </cell>
          <cell r="BG1791" t="str">
            <v>9:30</v>
          </cell>
          <cell r="BH1791" t="str">
            <v>17:00</v>
          </cell>
          <cell r="BI1791" t="str">
            <v>9:00</v>
          </cell>
          <cell r="BJ1791" t="str">
            <v>17:10</v>
          </cell>
          <cell r="BK1791" t="str">
            <v/>
          </cell>
          <cell r="BL1791" t="str">
            <v/>
          </cell>
        </row>
        <row r="1792">
          <cell r="A1792" t="str">
            <v>23-4010214-001</v>
          </cell>
          <cell r="B1792">
            <v>45336</v>
          </cell>
          <cell r="C1792">
            <v>45336</v>
          </cell>
          <cell r="F1792" t="str">
            <v>4010214</v>
          </cell>
          <cell r="G1792" t="str">
            <v>001</v>
          </cell>
          <cell r="H1792">
            <v>1</v>
          </cell>
          <cell r="I1792" t="str">
            <v>東京(青山)</v>
          </cell>
          <cell r="J1792" t="str">
            <v>日本ERI本社</v>
          </cell>
          <cell r="K1792" t="str">
            <v>応接室</v>
          </cell>
          <cell r="L1792">
            <v>45336</v>
          </cell>
          <cell r="M1792">
            <v>45336</v>
          </cell>
          <cell r="O1792" t="str">
            <v>東京(青山)</v>
          </cell>
          <cell r="P1792" t="str">
            <v>一般再考査</v>
          </cell>
          <cell r="Q1792">
            <v>4</v>
          </cell>
          <cell r="R1792" t="str">
            <v>カミムラ</v>
          </cell>
          <cell r="S1792" t="str">
            <v>マサシ</v>
          </cell>
          <cell r="T1792" t="str">
            <v>カミムラ　マサシ</v>
          </cell>
          <cell r="U1792" t="str">
            <v>上村</v>
          </cell>
          <cell r="V1792" t="str">
            <v>正史</v>
          </cell>
          <cell r="W1792" t="str">
            <v>上村　正史</v>
          </cell>
          <cell r="X1792">
            <v>21994</v>
          </cell>
          <cell r="Y1792">
            <v>62</v>
          </cell>
          <cell r="Z1792" t="str">
            <v>343-0832</v>
          </cell>
          <cell r="AA1792" t="str">
            <v>埼玉県</v>
          </cell>
          <cell r="AB1792" t="str">
            <v>越谷市南町3-18-4</v>
          </cell>
          <cell r="AC1792" t="str">
            <v/>
          </cell>
          <cell r="AD1792" t="str">
            <v>080-2472-4809</v>
          </cell>
          <cell r="AE1792" t="str">
            <v>kamimura.masashi@panasonic-homes.com</v>
          </cell>
          <cell r="AF1792" t="str">
            <v>パナソニックリフォーム株式会社</v>
          </cell>
          <cell r="AG1792" t="str">
            <v>東部支社 埼玉・新潟営業部</v>
          </cell>
          <cell r="AH1792" t="str">
            <v>331-0812</v>
          </cell>
          <cell r="AI1792" t="str">
            <v>埼玉県</v>
          </cell>
          <cell r="AJ1792" t="str">
            <v>さいたま市北区宮原2-14　</v>
          </cell>
          <cell r="AK1792" t="str">
            <v>KKビル　2F</v>
          </cell>
          <cell r="AL1792" t="str">
            <v>048-651-6449</v>
          </cell>
          <cell r="AM1792" t="str">
            <v>⑥</v>
          </cell>
          <cell r="AN1792" t="str">
            <v>上村　正史</v>
          </cell>
          <cell r="AO1792">
            <v>1</v>
          </cell>
          <cell r="AP1792">
            <v>1</v>
          </cell>
          <cell r="AS1792" t="str">
            <v>三菱</v>
          </cell>
          <cell r="AT1792">
            <v>45332</v>
          </cell>
          <cell r="AU1792">
            <v>7700</v>
          </cell>
          <cell r="AZ1792" t="str">
            <v>修了証は自宅へ</v>
          </cell>
          <cell r="BA1792">
            <v>35</v>
          </cell>
          <cell r="BB1792" t="str">
            <v>○</v>
          </cell>
          <cell r="BC1792" t="str">
            <v>224010214001</v>
          </cell>
          <cell r="BD1792">
            <v>45336</v>
          </cell>
          <cell r="BE1792">
            <v>45341</v>
          </cell>
          <cell r="BF1792">
            <v>45343</v>
          </cell>
          <cell r="BG1792" t="str">
            <v>10：00</v>
          </cell>
          <cell r="BH1792" t="str">
            <v>11：40</v>
          </cell>
          <cell r="BI1792" t="str">
            <v/>
          </cell>
          <cell r="BJ1792" t="str">
            <v/>
          </cell>
          <cell r="BK1792" t="str">
            <v/>
          </cell>
          <cell r="BL1792" t="str">
            <v/>
          </cell>
        </row>
        <row r="1793">
          <cell r="A1793" t="str">
            <v>キャンセル</v>
          </cell>
          <cell r="B1793">
            <v>45174</v>
          </cell>
          <cell r="C1793">
            <v>45174</v>
          </cell>
          <cell r="F1793" t="str">
            <v>1400221</v>
          </cell>
          <cell r="G1793" t="str">
            <v>001</v>
          </cell>
          <cell r="H1793">
            <v>40</v>
          </cell>
          <cell r="I1793" t="str">
            <v>大阪</v>
          </cell>
          <cell r="J1793" t="str">
            <v>天満研修センター</v>
          </cell>
          <cell r="K1793" t="str">
            <v>Cタイプ</v>
          </cell>
          <cell r="L1793">
            <v>45343</v>
          </cell>
          <cell r="M1793">
            <v>45344</v>
          </cell>
          <cell r="O1793" t="str">
            <v>大阪</v>
          </cell>
          <cell r="P1793" t="str">
            <v>一般</v>
          </cell>
          <cell r="Q1793">
            <v>1</v>
          </cell>
          <cell r="R1793" t="str">
            <v>タナカ</v>
          </cell>
          <cell r="S1793" t="str">
            <v>シノブ</v>
          </cell>
          <cell r="T1793" t="str">
            <v>タナカ　シノブ</v>
          </cell>
          <cell r="U1793" t="str">
            <v>田中</v>
          </cell>
          <cell r="V1793" t="str">
            <v>忍</v>
          </cell>
          <cell r="W1793" t="str">
            <v>田中　忍</v>
          </cell>
          <cell r="X1793">
            <v>21011</v>
          </cell>
          <cell r="Y1793">
            <v>67</v>
          </cell>
          <cell r="Z1793" t="str">
            <v>655-0032</v>
          </cell>
          <cell r="AA1793" t="str">
            <v>兵庫県</v>
          </cell>
          <cell r="AB1793" t="str">
            <v>神戸市垂水区星が丘3-6-13</v>
          </cell>
          <cell r="AC1793" t="str">
            <v>103号室</v>
          </cell>
          <cell r="AD1793" t="str">
            <v>078-737-3400</v>
          </cell>
          <cell r="AE1793" t="str">
            <v>info@shinsou-sk.co.jp</v>
          </cell>
          <cell r="AF1793" t="str">
            <v>新装工業　株式会社</v>
          </cell>
          <cell r="AH1793" t="str">
            <v>654-0053</v>
          </cell>
          <cell r="AI1793" t="str">
            <v>兵庫県</v>
          </cell>
          <cell r="AJ1793" t="str">
            <v>神戸市須磨区天神町1丁目1番9号</v>
          </cell>
          <cell r="AL1793" t="str">
            <v>078-737-3400</v>
          </cell>
          <cell r="AM1793" t="str">
            <v>⑥</v>
          </cell>
          <cell r="AN1793" t="str">
            <v>田中　忍</v>
          </cell>
          <cell r="AO1793">
            <v>1</v>
          </cell>
          <cell r="AP1793">
            <v>1</v>
          </cell>
          <cell r="AS1793" t="str">
            <v>三菱</v>
          </cell>
          <cell r="BA1793" t="str">
            <v/>
          </cell>
          <cell r="BB1793" t="str">
            <v/>
          </cell>
          <cell r="BC1793" t="str">
            <v/>
          </cell>
          <cell r="BD1793" t="str">
            <v/>
          </cell>
          <cell r="BE1793" t="str">
            <v/>
          </cell>
          <cell r="BF1793" t="str">
            <v/>
          </cell>
          <cell r="BG1793" t="str">
            <v>9:30</v>
          </cell>
          <cell r="BH1793" t="str">
            <v>17:00</v>
          </cell>
          <cell r="BI1793" t="str">
            <v>9:00</v>
          </cell>
          <cell r="BJ1793" t="str">
            <v>17:10</v>
          </cell>
          <cell r="BK1793" t="str">
            <v/>
          </cell>
          <cell r="BL1793" t="str">
            <v/>
          </cell>
        </row>
        <row r="1794">
          <cell r="A1794" t="str">
            <v>23-1400221-002</v>
          </cell>
          <cell r="B1794">
            <v>45225</v>
          </cell>
          <cell r="C1794">
            <v>45225</v>
          </cell>
          <cell r="F1794" t="str">
            <v>1400221</v>
          </cell>
          <cell r="G1794" t="str">
            <v>002</v>
          </cell>
          <cell r="H1794">
            <v>40</v>
          </cell>
          <cell r="I1794" t="str">
            <v>大阪</v>
          </cell>
          <cell r="J1794" t="str">
            <v>天満研修センター</v>
          </cell>
          <cell r="K1794" t="str">
            <v>Cタイプ</v>
          </cell>
          <cell r="L1794">
            <v>45343</v>
          </cell>
          <cell r="M1794">
            <v>45344</v>
          </cell>
          <cell r="O1794" t="str">
            <v>大阪</v>
          </cell>
          <cell r="P1794" t="str">
            <v>一般</v>
          </cell>
          <cell r="Q1794">
            <v>1</v>
          </cell>
          <cell r="R1794" t="str">
            <v>ヤマグチ</v>
          </cell>
          <cell r="S1794" t="str">
            <v>シュンスケ</v>
          </cell>
          <cell r="T1794" t="str">
            <v>ヤマグチ　シュンスケ</v>
          </cell>
          <cell r="U1794" t="str">
            <v>山口</v>
          </cell>
          <cell r="V1794" t="str">
            <v>俊祐</v>
          </cell>
          <cell r="W1794" t="str">
            <v>山口　俊祐</v>
          </cell>
          <cell r="X1794">
            <v>33697</v>
          </cell>
          <cell r="Y1794">
            <v>31</v>
          </cell>
          <cell r="Z1794" t="str">
            <v>661-0967</v>
          </cell>
          <cell r="AA1794" t="str">
            <v>兵庫県</v>
          </cell>
          <cell r="AB1794" t="str">
            <v>尼崎市浜3-5-16</v>
          </cell>
          <cell r="AC1794" t="str">
            <v>ディアコート野村408</v>
          </cell>
          <cell r="AD1794" t="str">
            <v>080-2534-4749</v>
          </cell>
          <cell r="AE1794" t="str">
            <v>yamaguchi.shunsuke@panasonic-homes.com</v>
          </cell>
          <cell r="AF1794" t="str">
            <v>パナソニックリフォーム株式会社</v>
          </cell>
          <cell r="AG1794" t="str">
            <v>神戸営業部</v>
          </cell>
          <cell r="AH1794" t="str">
            <v>650-0034</v>
          </cell>
          <cell r="AI1794" t="str">
            <v>兵庫県</v>
          </cell>
          <cell r="AJ1794" t="str">
            <v>神戸市中央区京町69</v>
          </cell>
          <cell r="AK1794" t="str">
            <v>三宮第一生命ビルディング９階</v>
          </cell>
          <cell r="AL1794" t="str">
            <v>078-392-8747</v>
          </cell>
          <cell r="AM1794" t="str">
            <v>①</v>
          </cell>
          <cell r="AN1794" t="str">
            <v>山口　俊祐</v>
          </cell>
          <cell r="AO1794">
            <v>1</v>
          </cell>
          <cell r="AP1794">
            <v>1</v>
          </cell>
          <cell r="AS1794" t="str">
            <v>一括</v>
          </cell>
          <cell r="BA1794">
            <v>39</v>
          </cell>
          <cell r="BB1794" t="str">
            <v>○</v>
          </cell>
          <cell r="BC1794" t="str">
            <v>221400221002</v>
          </cell>
          <cell r="BD1794">
            <v>45344</v>
          </cell>
          <cell r="BE1794">
            <v>45359</v>
          </cell>
          <cell r="BF1794" t="str">
            <v/>
          </cell>
          <cell r="BG1794" t="str">
            <v>9:30</v>
          </cell>
          <cell r="BH1794" t="str">
            <v>17:00</v>
          </cell>
          <cell r="BI1794" t="str">
            <v>9:00</v>
          </cell>
          <cell r="BJ1794" t="str">
            <v>17:10</v>
          </cell>
          <cell r="BK1794" t="str">
            <v/>
          </cell>
          <cell r="BL1794" t="str">
            <v/>
          </cell>
        </row>
        <row r="1795">
          <cell r="A1795" t="str">
            <v>23-1400221-003</v>
          </cell>
          <cell r="B1795">
            <v>45244</v>
          </cell>
          <cell r="C1795">
            <v>45246</v>
          </cell>
          <cell r="F1795" t="str">
            <v>1400221</v>
          </cell>
          <cell r="G1795" t="str">
            <v>003</v>
          </cell>
          <cell r="H1795">
            <v>40</v>
          </cell>
          <cell r="I1795" t="str">
            <v>大阪</v>
          </cell>
          <cell r="J1795" t="str">
            <v>天満研修センター</v>
          </cell>
          <cell r="K1795" t="str">
            <v>Cタイプ</v>
          </cell>
          <cell r="L1795">
            <v>45343</v>
          </cell>
          <cell r="M1795">
            <v>45344</v>
          </cell>
          <cell r="O1795" t="str">
            <v>大阪</v>
          </cell>
          <cell r="P1795" t="str">
            <v>一般</v>
          </cell>
          <cell r="Q1795">
            <v>1</v>
          </cell>
          <cell r="R1795" t="str">
            <v>オカ</v>
          </cell>
          <cell r="S1795" t="str">
            <v>アツシ</v>
          </cell>
          <cell r="T1795" t="str">
            <v>オカ　アツシ</v>
          </cell>
          <cell r="U1795" t="str">
            <v>岡</v>
          </cell>
          <cell r="V1795" t="str">
            <v>篤史</v>
          </cell>
          <cell r="W1795" t="str">
            <v>岡　篤史</v>
          </cell>
          <cell r="X1795">
            <v>31391</v>
          </cell>
          <cell r="Y1795">
            <v>37</v>
          </cell>
          <cell r="Z1795" t="str">
            <v>560-0083</v>
          </cell>
          <cell r="AA1795" t="str">
            <v>大阪府</v>
          </cell>
          <cell r="AB1795" t="str">
            <v>豊中市新千里西町2-1-1</v>
          </cell>
          <cell r="AC1795" t="str">
            <v>フォルム千里中央312</v>
          </cell>
          <cell r="AD1795" t="str">
            <v>080-2457-4846</v>
          </cell>
          <cell r="AE1795" t="str">
            <v>a.oka@kakoki.co.jp</v>
          </cell>
          <cell r="AF1795" t="str">
            <v>三菱化工機株式会社</v>
          </cell>
          <cell r="AG1795" t="str">
            <v>大阪支社</v>
          </cell>
          <cell r="AH1795" t="str">
            <v>541-0042</v>
          </cell>
          <cell r="AI1795" t="str">
            <v>大阪府</v>
          </cell>
          <cell r="AJ1795" t="str">
            <v>大阪市中央区今橋2-5-8</v>
          </cell>
          <cell r="AK1795" t="str">
            <v>トレードピア淀屋橋8F</v>
          </cell>
          <cell r="AL1795" t="str">
            <v>06-6232-0666</v>
          </cell>
          <cell r="AM1795" t="str">
            <v>①</v>
          </cell>
          <cell r="AN1795" t="str">
            <v>岡　篤史</v>
          </cell>
          <cell r="AO1795">
            <v>1</v>
          </cell>
          <cell r="AP1795">
            <v>0</v>
          </cell>
          <cell r="AS1795" t="str">
            <v>三菱</v>
          </cell>
          <cell r="AT1795">
            <v>45204</v>
          </cell>
          <cell r="AV1795">
            <v>45204</v>
          </cell>
          <cell r="AW1795" t="str">
            <v>三菱化工機株式会社</v>
          </cell>
          <cell r="AX1795" t="str">
            <v>御中</v>
          </cell>
          <cell r="AY1795">
            <v>45211</v>
          </cell>
          <cell r="BA1795">
            <v>39</v>
          </cell>
          <cell r="BB1795" t="str">
            <v>○</v>
          </cell>
          <cell r="BC1795" t="str">
            <v>221400221003</v>
          </cell>
          <cell r="BD1795">
            <v>45344</v>
          </cell>
          <cell r="BE1795">
            <v>45359</v>
          </cell>
          <cell r="BF1795" t="str">
            <v/>
          </cell>
          <cell r="BG1795" t="str">
            <v>9:30</v>
          </cell>
          <cell r="BH1795" t="str">
            <v>17:00</v>
          </cell>
          <cell r="BI1795" t="str">
            <v>9:00</v>
          </cell>
          <cell r="BJ1795" t="str">
            <v>17:10</v>
          </cell>
          <cell r="BK1795" t="str">
            <v/>
          </cell>
          <cell r="BL1795" t="str">
            <v/>
          </cell>
        </row>
        <row r="1796">
          <cell r="A1796" t="str">
            <v>23-1400221-004</v>
          </cell>
          <cell r="B1796">
            <v>45283</v>
          </cell>
          <cell r="C1796">
            <v>45286</v>
          </cell>
          <cell r="F1796" t="str">
            <v>1400221</v>
          </cell>
          <cell r="G1796" t="str">
            <v>004</v>
          </cell>
          <cell r="H1796">
            <v>40</v>
          </cell>
          <cell r="I1796" t="str">
            <v>大阪</v>
          </cell>
          <cell r="J1796" t="str">
            <v>天満研修センター</v>
          </cell>
          <cell r="K1796" t="str">
            <v>Cタイプ</v>
          </cell>
          <cell r="L1796">
            <v>45343</v>
          </cell>
          <cell r="M1796">
            <v>45344</v>
          </cell>
          <cell r="O1796" t="str">
            <v>大阪</v>
          </cell>
          <cell r="P1796" t="str">
            <v>一般</v>
          </cell>
          <cell r="Q1796">
            <v>1</v>
          </cell>
          <cell r="R1796" t="str">
            <v>ヨシノ</v>
          </cell>
          <cell r="S1796" t="str">
            <v>リュウスケ</v>
          </cell>
          <cell r="T1796" t="str">
            <v>ヨシノ　リュウスケ</v>
          </cell>
          <cell r="U1796" t="str">
            <v>吉野</v>
          </cell>
          <cell r="V1796" t="str">
            <v>龍友</v>
          </cell>
          <cell r="W1796" t="str">
            <v>吉野　龍友</v>
          </cell>
          <cell r="X1796">
            <v>36775</v>
          </cell>
          <cell r="Y1796">
            <v>23</v>
          </cell>
          <cell r="Z1796" t="str">
            <v>536-0016</v>
          </cell>
          <cell r="AA1796" t="str">
            <v>大阪府</v>
          </cell>
          <cell r="AB1796" t="str">
            <v>大阪市城東区蒲生３丁目15-17</v>
          </cell>
          <cell r="AC1796" t="str">
            <v>アーバンカーサ蒲生403</v>
          </cell>
          <cell r="AD1796" t="str">
            <v>080-2530-3880</v>
          </cell>
          <cell r="AE1796" t="str">
            <v>yoshino.ryusuke@panasonic-homes.com</v>
          </cell>
          <cell r="AF1796" t="str">
            <v>パナソニックリフォーム株式会社</v>
          </cell>
          <cell r="AG1796" t="str">
            <v>大阪北営業部京阪店</v>
          </cell>
          <cell r="AH1796" t="str">
            <v>573-1188</v>
          </cell>
          <cell r="AI1796" t="str">
            <v>大阪府</v>
          </cell>
          <cell r="AJ1796" t="str">
            <v>枚方市磯島北町36-8</v>
          </cell>
          <cell r="AK1796" t="str">
            <v>2階</v>
          </cell>
          <cell r="AL1796" t="str">
            <v>072-848-5871</v>
          </cell>
          <cell r="AM1796" t="str">
            <v>①</v>
          </cell>
          <cell r="AN1796" t="str">
            <v>吉野　龍友</v>
          </cell>
          <cell r="AO1796">
            <v>0</v>
          </cell>
          <cell r="AP1796">
            <v>1</v>
          </cell>
          <cell r="AS1796" t="str">
            <v>一括</v>
          </cell>
          <cell r="BA1796">
            <v>36</v>
          </cell>
          <cell r="BB1796" t="str">
            <v>○</v>
          </cell>
          <cell r="BC1796" t="str">
            <v>221400221004</v>
          </cell>
          <cell r="BD1796">
            <v>45344</v>
          </cell>
          <cell r="BE1796">
            <v>45359</v>
          </cell>
          <cell r="BF1796" t="str">
            <v/>
          </cell>
          <cell r="BG1796" t="str">
            <v>9:30</v>
          </cell>
          <cell r="BH1796" t="str">
            <v>17:00</v>
          </cell>
          <cell r="BI1796" t="str">
            <v>9:00</v>
          </cell>
          <cell r="BJ1796" t="str">
            <v>17:10</v>
          </cell>
          <cell r="BK1796" t="str">
            <v/>
          </cell>
          <cell r="BL1796" t="str">
            <v/>
          </cell>
        </row>
        <row r="1797">
          <cell r="A1797" t="str">
            <v>23-1400221-005</v>
          </cell>
          <cell r="B1797">
            <v>45275</v>
          </cell>
          <cell r="C1797">
            <v>45288</v>
          </cell>
          <cell r="F1797" t="str">
            <v>1400221</v>
          </cell>
          <cell r="G1797" t="str">
            <v>005</v>
          </cell>
          <cell r="H1797">
            <v>40</v>
          </cell>
          <cell r="I1797" t="str">
            <v>大阪</v>
          </cell>
          <cell r="J1797" t="str">
            <v>天満研修センター</v>
          </cell>
          <cell r="K1797" t="str">
            <v>Cタイプ</v>
          </cell>
          <cell r="L1797">
            <v>45343</v>
          </cell>
          <cell r="M1797">
            <v>45344</v>
          </cell>
          <cell r="O1797" t="str">
            <v>大阪</v>
          </cell>
          <cell r="P1797" t="str">
            <v>一般</v>
          </cell>
          <cell r="Q1797">
            <v>1</v>
          </cell>
          <cell r="R1797" t="str">
            <v>ニシバヤシ</v>
          </cell>
          <cell r="S1797" t="str">
            <v>ツトム</v>
          </cell>
          <cell r="T1797" t="str">
            <v>ニシバヤシ　ツトム</v>
          </cell>
          <cell r="U1797" t="str">
            <v>西林</v>
          </cell>
          <cell r="V1797" t="str">
            <v>努</v>
          </cell>
          <cell r="W1797" t="str">
            <v>西林　努</v>
          </cell>
          <cell r="X1797">
            <v>25071</v>
          </cell>
          <cell r="Y1797">
            <v>56</v>
          </cell>
          <cell r="Z1797" t="str">
            <v>558-0033</v>
          </cell>
          <cell r="AA1797" t="str">
            <v>大阪府</v>
          </cell>
          <cell r="AB1797" t="str">
            <v>大阪市住吉区清水丘2-21-8</v>
          </cell>
          <cell r="AD1797" t="str">
            <v>090-3465-6665</v>
          </cell>
          <cell r="AE1797" t="str">
            <v>info@yu-kensetsu.co.jp</v>
          </cell>
          <cell r="AF1797" t="str">
            <v>株式会社 悠建設</v>
          </cell>
          <cell r="AH1797" t="str">
            <v>532-0012</v>
          </cell>
          <cell r="AI1797" t="str">
            <v>大阪府</v>
          </cell>
          <cell r="AJ1797" t="str">
            <v>大阪市淀川区木川東3-1-4</v>
          </cell>
          <cell r="AL1797" t="str">
            <v>06-6308-2137</v>
          </cell>
          <cell r="AM1797" t="str">
            <v>⑥</v>
          </cell>
          <cell r="AN1797" t="str">
            <v>西林　努</v>
          </cell>
          <cell r="AO1797">
            <v>0</v>
          </cell>
          <cell r="AP1797">
            <v>1</v>
          </cell>
          <cell r="AS1797" t="str">
            <v>三菱</v>
          </cell>
          <cell r="AT1797">
            <v>45300</v>
          </cell>
          <cell r="AV1797">
            <v>45300</v>
          </cell>
          <cell r="AW1797" t="str">
            <v>株式会社 悠建設</v>
          </cell>
          <cell r="AX1797" t="str">
            <v>御中</v>
          </cell>
          <cell r="AY1797">
            <v>45300</v>
          </cell>
          <cell r="BA1797">
            <v>38</v>
          </cell>
          <cell r="BB1797" t="str">
            <v>○</v>
          </cell>
          <cell r="BC1797" t="str">
            <v>221400221005</v>
          </cell>
          <cell r="BD1797">
            <v>45344</v>
          </cell>
          <cell r="BE1797">
            <v>45359</v>
          </cell>
          <cell r="BF1797" t="str">
            <v/>
          </cell>
          <cell r="BG1797" t="str">
            <v>9:30</v>
          </cell>
          <cell r="BH1797" t="str">
            <v>17:00</v>
          </cell>
          <cell r="BI1797" t="str">
            <v>9:00</v>
          </cell>
          <cell r="BJ1797" t="str">
            <v>17:10</v>
          </cell>
          <cell r="BK1797" t="str">
            <v/>
          </cell>
          <cell r="BL1797" t="str">
            <v/>
          </cell>
        </row>
        <row r="1798">
          <cell r="A1798" t="str">
            <v>23-1400221-006</v>
          </cell>
          <cell r="B1798">
            <v>45309</v>
          </cell>
          <cell r="C1798">
            <v>45310</v>
          </cell>
          <cell r="F1798" t="str">
            <v>1400221</v>
          </cell>
          <cell r="G1798" t="str">
            <v>006</v>
          </cell>
          <cell r="H1798">
            <v>40</v>
          </cell>
          <cell r="I1798" t="str">
            <v>大阪</v>
          </cell>
          <cell r="J1798" t="str">
            <v>天満研修センター</v>
          </cell>
          <cell r="K1798" t="str">
            <v>Cタイプ</v>
          </cell>
          <cell r="L1798">
            <v>45343</v>
          </cell>
          <cell r="M1798">
            <v>45344</v>
          </cell>
          <cell r="O1798" t="str">
            <v>大阪</v>
          </cell>
          <cell r="P1798" t="str">
            <v>一般</v>
          </cell>
          <cell r="Q1798">
            <v>1</v>
          </cell>
          <cell r="R1798" t="str">
            <v>ヨシナカ</v>
          </cell>
          <cell r="S1798" t="str">
            <v>ショウマ</v>
          </cell>
          <cell r="T1798" t="str">
            <v>ヨシナカ　ショウマ</v>
          </cell>
          <cell r="U1798" t="str">
            <v>吉中</v>
          </cell>
          <cell r="V1798" t="str">
            <v>祥真</v>
          </cell>
          <cell r="W1798" t="str">
            <v>吉中　祥真</v>
          </cell>
          <cell r="X1798">
            <v>34768</v>
          </cell>
          <cell r="Y1798">
            <v>29</v>
          </cell>
          <cell r="Z1798" t="str">
            <v>590-0024</v>
          </cell>
          <cell r="AA1798" t="str">
            <v>大阪府</v>
          </cell>
          <cell r="AB1798" t="str">
            <v>堺市堺区向陵中町6丁7-27</v>
          </cell>
          <cell r="AD1798" t="str">
            <v>090-8569-3480</v>
          </cell>
          <cell r="AE1798" t="str">
            <v>yoshinaka.shoma@panasonic-homes.com</v>
          </cell>
          <cell r="AF1798" t="str">
            <v>パナソニックリフォーム株式会社</v>
          </cell>
          <cell r="AG1798" t="str">
            <v>大阪南第一営業所</v>
          </cell>
          <cell r="AH1798" t="str">
            <v>591-8025</v>
          </cell>
          <cell r="AI1798" t="str">
            <v>大阪府</v>
          </cell>
          <cell r="AJ1798" t="str">
            <v>堺市北区長曾根町3083番地9</v>
          </cell>
          <cell r="AL1798" t="str">
            <v>072-257-7488</v>
          </cell>
          <cell r="AM1798" t="str">
            <v>①</v>
          </cell>
          <cell r="AN1798" t="str">
            <v>吉中　祥真</v>
          </cell>
          <cell r="AO1798">
            <v>1</v>
          </cell>
          <cell r="AP1798">
            <v>1</v>
          </cell>
          <cell r="AS1798" t="str">
            <v>一括</v>
          </cell>
          <cell r="BA1798">
            <v>39</v>
          </cell>
          <cell r="BB1798" t="str">
            <v>○</v>
          </cell>
          <cell r="BC1798" t="str">
            <v>221400221006</v>
          </cell>
          <cell r="BD1798">
            <v>45344</v>
          </cell>
          <cell r="BE1798">
            <v>45359</v>
          </cell>
          <cell r="BF1798" t="str">
            <v/>
          </cell>
          <cell r="BG1798" t="str">
            <v>9:30</v>
          </cell>
          <cell r="BH1798" t="str">
            <v>17:00</v>
          </cell>
          <cell r="BI1798" t="str">
            <v>9:00</v>
          </cell>
          <cell r="BJ1798" t="str">
            <v>17:10</v>
          </cell>
          <cell r="BK1798" t="str">
            <v/>
          </cell>
          <cell r="BL1798" t="str">
            <v/>
          </cell>
        </row>
        <row r="1799">
          <cell r="A1799" t="str">
            <v>23-1400221-007</v>
          </cell>
          <cell r="B1799">
            <v>45314</v>
          </cell>
          <cell r="C1799">
            <v>45317</v>
          </cell>
          <cell r="F1799" t="str">
            <v>1400221</v>
          </cell>
          <cell r="G1799" t="str">
            <v>007</v>
          </cell>
          <cell r="H1799">
            <v>40</v>
          </cell>
          <cell r="I1799" t="str">
            <v>大阪</v>
          </cell>
          <cell r="J1799" t="str">
            <v>天満研修センター</v>
          </cell>
          <cell r="K1799" t="str">
            <v>Cタイプ</v>
          </cell>
          <cell r="L1799">
            <v>45343</v>
          </cell>
          <cell r="M1799">
            <v>45344</v>
          </cell>
          <cell r="O1799" t="str">
            <v>大阪</v>
          </cell>
          <cell r="P1799" t="str">
            <v>一般</v>
          </cell>
          <cell r="Q1799">
            <v>1</v>
          </cell>
          <cell r="R1799" t="str">
            <v>タジマ</v>
          </cell>
          <cell r="S1799" t="str">
            <v>マヤ</v>
          </cell>
          <cell r="T1799" t="str">
            <v>タジマ　マヤ</v>
          </cell>
          <cell r="U1799" t="str">
            <v>田島</v>
          </cell>
          <cell r="V1799" t="str">
            <v>万椰</v>
          </cell>
          <cell r="W1799" t="str">
            <v>田島　万椰</v>
          </cell>
          <cell r="X1799">
            <v>36477</v>
          </cell>
          <cell r="Y1799">
            <v>24</v>
          </cell>
          <cell r="Z1799" t="str">
            <v>586-0032</v>
          </cell>
          <cell r="AA1799" t="str">
            <v>大阪府</v>
          </cell>
          <cell r="AB1799" t="str">
            <v>河内長野市栄町36-3</v>
          </cell>
          <cell r="AC1799" t="str">
            <v>ニシバタマンション103号室</v>
          </cell>
          <cell r="AD1799" t="str">
            <v>080-1500-6560</v>
          </cell>
          <cell r="AE1799" t="str">
            <v>tajima.maya@panasonic-homes.com</v>
          </cell>
          <cell r="AF1799" t="str">
            <v>パナソニックリフォーム株式会社</v>
          </cell>
          <cell r="AG1799" t="str">
            <v>大阪北営業部</v>
          </cell>
          <cell r="AH1799" t="str">
            <v>541-0045</v>
          </cell>
          <cell r="AI1799" t="str">
            <v>大阪府</v>
          </cell>
          <cell r="AJ1799" t="str">
            <v>大阪市道修町2-6-6</v>
          </cell>
          <cell r="AK1799" t="str">
            <v>塩野・日生ビル4階</v>
          </cell>
          <cell r="AL1799" t="str">
            <v>0120-75-4146</v>
          </cell>
          <cell r="AM1799" t="str">
            <v>①</v>
          </cell>
          <cell r="AN1799" t="str">
            <v>田島　万椰</v>
          </cell>
          <cell r="AO1799">
            <v>1</v>
          </cell>
          <cell r="AP1799">
            <v>1</v>
          </cell>
          <cell r="AS1799" t="str">
            <v>一括</v>
          </cell>
          <cell r="BA1799">
            <v>38</v>
          </cell>
          <cell r="BB1799" t="str">
            <v>○</v>
          </cell>
          <cell r="BC1799" t="str">
            <v>221400221007</v>
          </cell>
          <cell r="BD1799">
            <v>45344</v>
          </cell>
          <cell r="BE1799">
            <v>45359</v>
          </cell>
          <cell r="BF1799" t="str">
            <v/>
          </cell>
          <cell r="BG1799" t="str">
            <v>9:30</v>
          </cell>
          <cell r="BH1799" t="str">
            <v>17:00</v>
          </cell>
          <cell r="BI1799" t="str">
            <v>9:00</v>
          </cell>
          <cell r="BJ1799" t="str">
            <v>17:10</v>
          </cell>
          <cell r="BK1799" t="str">
            <v/>
          </cell>
          <cell r="BL1799" t="str">
            <v/>
          </cell>
        </row>
        <row r="1800">
          <cell r="A1800" t="str">
            <v>23-1400221-008</v>
          </cell>
          <cell r="B1800">
            <v>45321</v>
          </cell>
          <cell r="C1800">
            <v>45321</v>
          </cell>
          <cell r="F1800" t="str">
            <v>1400221</v>
          </cell>
          <cell r="G1800" t="str">
            <v>008</v>
          </cell>
          <cell r="H1800">
            <v>40</v>
          </cell>
          <cell r="I1800" t="str">
            <v>大阪</v>
          </cell>
          <cell r="J1800" t="str">
            <v>天満研修センター</v>
          </cell>
          <cell r="K1800" t="str">
            <v>Cタイプ</v>
          </cell>
          <cell r="L1800">
            <v>45343</v>
          </cell>
          <cell r="M1800">
            <v>45344</v>
          </cell>
          <cell r="O1800" t="str">
            <v>大阪</v>
          </cell>
          <cell r="P1800" t="str">
            <v>一般</v>
          </cell>
          <cell r="Q1800">
            <v>1</v>
          </cell>
          <cell r="R1800" t="str">
            <v>マツイ</v>
          </cell>
          <cell r="S1800" t="str">
            <v>コウジ</v>
          </cell>
          <cell r="T1800" t="str">
            <v>マツイ　コウジ</v>
          </cell>
          <cell r="U1800" t="str">
            <v>松井</v>
          </cell>
          <cell r="V1800" t="str">
            <v>光司</v>
          </cell>
          <cell r="W1800" t="str">
            <v>松井　光司</v>
          </cell>
          <cell r="X1800">
            <v>28555</v>
          </cell>
          <cell r="Y1800">
            <v>45</v>
          </cell>
          <cell r="Z1800" t="str">
            <v>569-1115</v>
          </cell>
          <cell r="AA1800" t="str">
            <v>大阪府</v>
          </cell>
          <cell r="AB1800" t="str">
            <v>高槻市古曽部町2-30-1</v>
          </cell>
          <cell r="AC1800" t="str">
            <v>レ・ジェイド高槻古曽部203</v>
          </cell>
          <cell r="AD1800" t="str">
            <v>090-6609-8636</v>
          </cell>
          <cell r="AE1800" t="str">
            <v>m-kojibou@i.softbank.jp</v>
          </cell>
          <cell r="AF1800" t="str">
            <v>株式会社JR西日本テクノス</v>
          </cell>
          <cell r="AG1800" t="str">
            <v>設備支店</v>
          </cell>
          <cell r="AH1800" t="str">
            <v>564-0021</v>
          </cell>
          <cell r="AI1800" t="str">
            <v>大阪府</v>
          </cell>
          <cell r="AJ1800" t="str">
            <v>吹田市目俵町1-1</v>
          </cell>
          <cell r="AK1800" t="str">
            <v>(JR吹田総合車両所構内)</v>
          </cell>
          <cell r="AL1800" t="str">
            <v>06-6382-2610</v>
          </cell>
          <cell r="AM1800" t="str">
            <v>①</v>
          </cell>
          <cell r="AN1800" t="str">
            <v>松井　光司</v>
          </cell>
          <cell r="AO1800">
            <v>1</v>
          </cell>
          <cell r="AP1800">
            <v>0</v>
          </cell>
          <cell r="AS1800" t="str">
            <v>三菱</v>
          </cell>
          <cell r="AT1800">
            <v>45323</v>
          </cell>
          <cell r="AV1800">
            <v>45323</v>
          </cell>
          <cell r="AW1800" t="str">
            <v>株式会社JR西日本テクノス</v>
          </cell>
          <cell r="AX1800" t="str">
            <v>御中</v>
          </cell>
          <cell r="AY1800">
            <v>45324</v>
          </cell>
          <cell r="BA1800">
            <v>36</v>
          </cell>
          <cell r="BB1800" t="str">
            <v>○</v>
          </cell>
          <cell r="BC1800" t="str">
            <v>221400221008</v>
          </cell>
          <cell r="BD1800">
            <v>45344</v>
          </cell>
          <cell r="BE1800">
            <v>45359</v>
          </cell>
          <cell r="BF1800" t="str">
            <v/>
          </cell>
          <cell r="BG1800" t="str">
            <v>9:30</v>
          </cell>
          <cell r="BH1800" t="str">
            <v>17:00</v>
          </cell>
          <cell r="BI1800" t="str">
            <v>9:00</v>
          </cell>
          <cell r="BJ1800" t="str">
            <v>17:10</v>
          </cell>
          <cell r="BK1800" t="str">
            <v/>
          </cell>
          <cell r="BL1800" t="str">
            <v/>
          </cell>
        </row>
        <row r="1801">
          <cell r="A1801" t="str">
            <v>23-1400221-009</v>
          </cell>
          <cell r="B1801">
            <v>45329</v>
          </cell>
          <cell r="C1801">
            <v>45329</v>
          </cell>
          <cell r="F1801" t="str">
            <v>1400221</v>
          </cell>
          <cell r="G1801" t="str">
            <v>009</v>
          </cell>
          <cell r="H1801">
            <v>40</v>
          </cell>
          <cell r="I1801" t="str">
            <v>大阪</v>
          </cell>
          <cell r="J1801" t="str">
            <v>天満研修センター</v>
          </cell>
          <cell r="K1801" t="str">
            <v>Cタイプ</v>
          </cell>
          <cell r="L1801">
            <v>45343</v>
          </cell>
          <cell r="M1801">
            <v>45344</v>
          </cell>
          <cell r="O1801" t="str">
            <v>大阪</v>
          </cell>
          <cell r="P1801" t="str">
            <v>一般</v>
          </cell>
          <cell r="Q1801">
            <v>1</v>
          </cell>
          <cell r="R1801" t="str">
            <v>サクダ</v>
          </cell>
          <cell r="S1801" t="str">
            <v>カイト</v>
          </cell>
          <cell r="T1801" t="str">
            <v>サクダ　カイト</v>
          </cell>
          <cell r="U1801" t="str">
            <v>佐久田</v>
          </cell>
          <cell r="V1801" t="str">
            <v>海斗</v>
          </cell>
          <cell r="W1801" t="str">
            <v>佐久田　海斗</v>
          </cell>
          <cell r="X1801">
            <v>35664</v>
          </cell>
          <cell r="Y1801">
            <v>27</v>
          </cell>
          <cell r="Z1801" t="str">
            <v>583-0871</v>
          </cell>
          <cell r="AA1801" t="str">
            <v>大阪府</v>
          </cell>
          <cell r="AB1801" t="str">
            <v>羽曳野市野々上5-8-7</v>
          </cell>
          <cell r="AC1801" t="str">
            <v>メゾンドール向陽306号室</v>
          </cell>
          <cell r="AD1801" t="str">
            <v>070-4381-9541</v>
          </cell>
          <cell r="AE1801" t="str">
            <v>D-Trust.s.d@outlook.jp</v>
          </cell>
          <cell r="AF1801" t="str">
            <v>株式会社D-Trust</v>
          </cell>
          <cell r="AG1801" t="str">
            <v>工事部</v>
          </cell>
          <cell r="AH1801" t="str">
            <v>547-0024</v>
          </cell>
          <cell r="AI1801" t="str">
            <v>大阪府</v>
          </cell>
          <cell r="AJ1801" t="str">
            <v>大阪市平野区瓜破1-2-26</v>
          </cell>
          <cell r="AL1801" t="str">
            <v>06-6776-2377</v>
          </cell>
          <cell r="AM1801" t="str">
            <v>①</v>
          </cell>
          <cell r="AN1801" t="str">
            <v>佐久田　海斗</v>
          </cell>
          <cell r="AO1801">
            <v>0</v>
          </cell>
          <cell r="AP1801">
            <v>1</v>
          </cell>
          <cell r="AS1801" t="str">
            <v>三菱</v>
          </cell>
          <cell r="AT1801">
            <v>45331</v>
          </cell>
          <cell r="BA1801">
            <v>29</v>
          </cell>
          <cell r="BB1801" t="str">
            <v>○</v>
          </cell>
          <cell r="BC1801" t="str">
            <v>221400221009</v>
          </cell>
          <cell r="BD1801">
            <v>45344</v>
          </cell>
          <cell r="BE1801">
            <v>45359</v>
          </cell>
          <cell r="BF1801" t="str">
            <v/>
          </cell>
          <cell r="BG1801" t="str">
            <v>9:30</v>
          </cell>
          <cell r="BH1801" t="str">
            <v>17:00</v>
          </cell>
          <cell r="BI1801" t="str">
            <v>9:00</v>
          </cell>
          <cell r="BJ1801" t="str">
            <v>17:10</v>
          </cell>
          <cell r="BK1801" t="str">
            <v/>
          </cell>
          <cell r="BL1801" t="str">
            <v/>
          </cell>
        </row>
        <row r="1802">
          <cell r="A1802" t="str">
            <v>キャンセル</v>
          </cell>
          <cell r="B1802">
            <v>45329</v>
          </cell>
          <cell r="C1802">
            <v>45329</v>
          </cell>
          <cell r="F1802" t="str">
            <v>1400221</v>
          </cell>
          <cell r="G1802" t="str">
            <v>010</v>
          </cell>
          <cell r="H1802">
            <v>40</v>
          </cell>
          <cell r="I1802" t="str">
            <v>大阪</v>
          </cell>
          <cell r="J1802" t="str">
            <v>天満研修センター</v>
          </cell>
          <cell r="K1802" t="str">
            <v>Cタイプ</v>
          </cell>
          <cell r="L1802">
            <v>45343</v>
          </cell>
          <cell r="M1802">
            <v>45344</v>
          </cell>
          <cell r="O1802" t="str">
            <v>大阪</v>
          </cell>
          <cell r="P1802" t="str">
            <v>一般</v>
          </cell>
          <cell r="Q1802">
            <v>1</v>
          </cell>
          <cell r="R1802" t="str">
            <v>アガリ</v>
          </cell>
          <cell r="S1802" t="str">
            <v>レン</v>
          </cell>
          <cell r="T1802" t="str">
            <v>アガリ　レン</v>
          </cell>
          <cell r="U1802" t="str">
            <v>上利</v>
          </cell>
          <cell r="V1802" t="str">
            <v>蓮</v>
          </cell>
          <cell r="W1802" t="str">
            <v>上利　蓮</v>
          </cell>
          <cell r="X1802">
            <v>34291</v>
          </cell>
          <cell r="Y1802">
            <v>30</v>
          </cell>
          <cell r="Z1802" t="str">
            <v>546-0023</v>
          </cell>
          <cell r="AA1802" t="str">
            <v>大阪府</v>
          </cell>
          <cell r="AB1802" t="str">
            <v>大阪市東住吉区矢田1-1-3</v>
          </cell>
          <cell r="AD1802" t="str">
            <v>070-1847-1211</v>
          </cell>
          <cell r="AE1802" t="str">
            <v>D-Trust.s.d@outlook.jp</v>
          </cell>
          <cell r="AF1802" t="str">
            <v>株式会社D-Trust</v>
          </cell>
          <cell r="AG1802" t="str">
            <v>工事部</v>
          </cell>
          <cell r="AH1802" t="str">
            <v>547-0024</v>
          </cell>
          <cell r="AI1802" t="str">
            <v>大阪府</v>
          </cell>
          <cell r="AJ1802" t="str">
            <v>大阪市平野区瓜破1-2-26</v>
          </cell>
          <cell r="AL1802" t="str">
            <v>06-6776-2377</v>
          </cell>
          <cell r="AM1802" t="str">
            <v>①</v>
          </cell>
          <cell r="AN1802" t="str">
            <v>上利　蓮</v>
          </cell>
          <cell r="AO1802">
            <v>0</v>
          </cell>
          <cell r="AP1802">
            <v>1</v>
          </cell>
          <cell r="AS1802" t="str">
            <v>三菱</v>
          </cell>
          <cell r="BA1802" t="str">
            <v/>
          </cell>
          <cell r="BB1802" t="str">
            <v/>
          </cell>
          <cell r="BC1802" t="str">
            <v/>
          </cell>
          <cell r="BD1802" t="str">
            <v/>
          </cell>
          <cell r="BE1802" t="str">
            <v/>
          </cell>
          <cell r="BF1802" t="str">
            <v/>
          </cell>
          <cell r="BG1802" t="str">
            <v>9:30</v>
          </cell>
          <cell r="BH1802" t="str">
            <v>17:00</v>
          </cell>
          <cell r="BI1802" t="str">
            <v>9:00</v>
          </cell>
          <cell r="BJ1802" t="str">
            <v>17:10</v>
          </cell>
          <cell r="BK1802" t="str">
            <v/>
          </cell>
          <cell r="BL1802" t="str">
            <v/>
          </cell>
        </row>
        <row r="1803">
          <cell r="A1803" t="str">
            <v>キャンセル</v>
          </cell>
          <cell r="B1803">
            <v>45331</v>
          </cell>
          <cell r="C1803">
            <v>45336</v>
          </cell>
          <cell r="F1803" t="str">
            <v>1400221</v>
          </cell>
          <cell r="G1803" t="str">
            <v>011</v>
          </cell>
          <cell r="H1803">
            <v>40</v>
          </cell>
          <cell r="I1803" t="str">
            <v>大阪</v>
          </cell>
          <cell r="J1803" t="str">
            <v>天満研修センター</v>
          </cell>
          <cell r="K1803" t="str">
            <v>Cタイプ</v>
          </cell>
          <cell r="L1803">
            <v>45343</v>
          </cell>
          <cell r="M1803">
            <v>45344</v>
          </cell>
          <cell r="O1803" t="str">
            <v>大阪</v>
          </cell>
          <cell r="P1803" t="str">
            <v>一般</v>
          </cell>
          <cell r="Q1803">
            <v>1</v>
          </cell>
          <cell r="R1803" t="str">
            <v>スギサカ</v>
          </cell>
          <cell r="S1803" t="str">
            <v>ノリアキ</v>
          </cell>
          <cell r="T1803" t="str">
            <v>スギサカ　ノリアキ</v>
          </cell>
          <cell r="U1803" t="str">
            <v>杉坂</v>
          </cell>
          <cell r="V1803" t="str">
            <v>祝明</v>
          </cell>
          <cell r="W1803" t="str">
            <v>杉坂　祝明</v>
          </cell>
          <cell r="X1803">
            <v>34396</v>
          </cell>
          <cell r="Y1803">
            <v>30</v>
          </cell>
          <cell r="Z1803" t="str">
            <v>547-0024</v>
          </cell>
          <cell r="AA1803" t="str">
            <v>大阪府</v>
          </cell>
          <cell r="AB1803" t="str">
            <v>大阪市平野区瓜破1-8-20</v>
          </cell>
          <cell r="AC1803" t="str">
            <v>マンションラップ310号室</v>
          </cell>
          <cell r="AD1803" t="str">
            <v>080-2417-0625</v>
          </cell>
          <cell r="AE1803" t="str">
            <v>D-Trust.s.d@outlook.jp</v>
          </cell>
          <cell r="AF1803" t="str">
            <v>株式会社D-Trust</v>
          </cell>
          <cell r="AG1803" t="str">
            <v>工事部</v>
          </cell>
          <cell r="AH1803" t="str">
            <v>547-0024</v>
          </cell>
          <cell r="AI1803" t="str">
            <v>大阪府</v>
          </cell>
          <cell r="AJ1803" t="str">
            <v>大阪市平野区瓜破1-2-26</v>
          </cell>
          <cell r="AL1803" t="str">
            <v>06-6776-2377</v>
          </cell>
          <cell r="AM1803" t="str">
            <v>①</v>
          </cell>
          <cell r="AN1803" t="str">
            <v>杉坂　祝明</v>
          </cell>
          <cell r="AO1803">
            <v>1</v>
          </cell>
          <cell r="AP1803">
            <v>1</v>
          </cell>
          <cell r="AS1803" t="str">
            <v>三菱</v>
          </cell>
          <cell r="BA1803" t="str">
            <v/>
          </cell>
          <cell r="BB1803" t="str">
            <v/>
          </cell>
          <cell r="BC1803" t="str">
            <v/>
          </cell>
          <cell r="BD1803" t="str">
            <v/>
          </cell>
          <cell r="BE1803" t="str">
            <v/>
          </cell>
          <cell r="BF1803" t="str">
            <v/>
          </cell>
          <cell r="BG1803" t="str">
            <v>9:30</v>
          </cell>
          <cell r="BH1803" t="str">
            <v>17:00</v>
          </cell>
          <cell r="BI1803" t="str">
            <v>9:00</v>
          </cell>
          <cell r="BJ1803" t="str">
            <v>17:10</v>
          </cell>
          <cell r="BK1803" t="str">
            <v/>
          </cell>
          <cell r="BL1803" t="str">
            <v/>
          </cell>
        </row>
        <row r="1804">
          <cell r="A1804" t="str">
            <v>23-1400221-012</v>
          </cell>
          <cell r="B1804">
            <v>45331</v>
          </cell>
          <cell r="C1804">
            <v>45338</v>
          </cell>
          <cell r="F1804" t="str">
            <v>1400221</v>
          </cell>
          <cell r="G1804" t="str">
            <v>012</v>
          </cell>
          <cell r="H1804">
            <v>40</v>
          </cell>
          <cell r="I1804" t="str">
            <v>大阪</v>
          </cell>
          <cell r="J1804" t="str">
            <v>天満研修センター</v>
          </cell>
          <cell r="K1804" t="str">
            <v>Cタイプ</v>
          </cell>
          <cell r="L1804">
            <v>45343</v>
          </cell>
          <cell r="M1804">
            <v>45344</v>
          </cell>
          <cell r="O1804" t="str">
            <v>大阪</v>
          </cell>
          <cell r="P1804" t="str">
            <v>一般</v>
          </cell>
          <cell r="Q1804">
            <v>1</v>
          </cell>
          <cell r="R1804" t="str">
            <v>ハセガワ</v>
          </cell>
          <cell r="S1804" t="str">
            <v>ムネヒロ</v>
          </cell>
          <cell r="T1804" t="str">
            <v>ハセガワ　ムネヒロ</v>
          </cell>
          <cell r="U1804" t="str">
            <v>長谷川</v>
          </cell>
          <cell r="V1804" t="str">
            <v>宗宏</v>
          </cell>
          <cell r="W1804" t="str">
            <v>長谷川　宗宏</v>
          </cell>
          <cell r="X1804">
            <v>22420</v>
          </cell>
          <cell r="Y1804">
            <v>63</v>
          </cell>
          <cell r="Z1804" t="str">
            <v>573-0146</v>
          </cell>
          <cell r="AA1804" t="str">
            <v>大阪府</v>
          </cell>
          <cell r="AB1804" t="str">
            <v>枚方市大峰元町1-31-6</v>
          </cell>
          <cell r="AD1804" t="str">
            <v>080-3848-6301</v>
          </cell>
          <cell r="AE1804" t="str">
            <v>k-takai@sodensya.co.jp</v>
          </cell>
          <cell r="AF1804" t="str">
            <v>株式会社ソーデン社</v>
          </cell>
          <cell r="AG1804" t="str">
            <v>北大阪営業所</v>
          </cell>
          <cell r="AH1804" t="str">
            <v>567-0028</v>
          </cell>
          <cell r="AI1804" t="str">
            <v>大阪府</v>
          </cell>
          <cell r="AJ1804" t="str">
            <v>茨木市畑田町６－１２</v>
          </cell>
          <cell r="AL1804" t="str">
            <v>072-620-1230</v>
          </cell>
          <cell r="AM1804" t="str">
            <v>①</v>
          </cell>
          <cell r="AN1804" t="str">
            <v>長谷川　宗宏</v>
          </cell>
          <cell r="AO1804">
            <v>1</v>
          </cell>
          <cell r="AP1804">
            <v>1</v>
          </cell>
          <cell r="AS1804" t="str">
            <v>三菱</v>
          </cell>
          <cell r="AT1804">
            <v>45338</v>
          </cell>
          <cell r="BA1804">
            <v>37</v>
          </cell>
          <cell r="BB1804" t="str">
            <v>○</v>
          </cell>
          <cell r="BC1804" t="str">
            <v>221400221012</v>
          </cell>
          <cell r="BD1804">
            <v>45344</v>
          </cell>
          <cell r="BE1804">
            <v>45359</v>
          </cell>
          <cell r="BF1804" t="str">
            <v/>
          </cell>
          <cell r="BG1804" t="str">
            <v>9:30</v>
          </cell>
          <cell r="BH1804" t="str">
            <v>17:00</v>
          </cell>
          <cell r="BI1804" t="str">
            <v>9:00</v>
          </cell>
          <cell r="BJ1804" t="str">
            <v>17:10</v>
          </cell>
          <cell r="BK1804" t="str">
            <v/>
          </cell>
          <cell r="BL1804" t="str">
            <v/>
          </cell>
        </row>
        <row r="1805">
          <cell r="A1805" t="str">
            <v>23-1400221-013</v>
          </cell>
          <cell r="B1805">
            <v>45338</v>
          </cell>
          <cell r="C1805">
            <v>45338</v>
          </cell>
          <cell r="F1805" t="str">
            <v>1400221</v>
          </cell>
          <cell r="G1805" t="str">
            <v>013</v>
          </cell>
          <cell r="H1805">
            <v>40</v>
          </cell>
          <cell r="I1805" t="str">
            <v>大阪</v>
          </cell>
          <cell r="J1805" t="str">
            <v>天満研修センター</v>
          </cell>
          <cell r="K1805" t="str">
            <v>Cタイプ</v>
          </cell>
          <cell r="L1805">
            <v>45343</v>
          </cell>
          <cell r="M1805">
            <v>45344</v>
          </cell>
          <cell r="O1805" t="str">
            <v>大阪</v>
          </cell>
          <cell r="P1805" t="str">
            <v>一般</v>
          </cell>
          <cell r="Q1805">
            <v>1</v>
          </cell>
          <cell r="R1805" t="str">
            <v>ホソカワ</v>
          </cell>
          <cell r="S1805" t="str">
            <v>ツヨシ</v>
          </cell>
          <cell r="T1805" t="str">
            <v>ホソカワ　ツヨシ</v>
          </cell>
          <cell r="U1805" t="str">
            <v>細川</v>
          </cell>
          <cell r="V1805" t="str">
            <v>強志</v>
          </cell>
          <cell r="W1805" t="str">
            <v>細川　強志</v>
          </cell>
          <cell r="X1805">
            <v>27752</v>
          </cell>
          <cell r="Y1805">
            <v>48</v>
          </cell>
          <cell r="Z1805" t="str">
            <v>530-0053</v>
          </cell>
          <cell r="AA1805" t="str">
            <v>大阪府</v>
          </cell>
          <cell r="AB1805" t="str">
            <v>大阪市北区末広町１−４</v>
          </cell>
          <cell r="AC1805" t="str">
            <v>JCE南森地　803号室</v>
          </cell>
          <cell r="AD1805" t="str">
            <v>090-7094-8920</v>
          </cell>
          <cell r="AE1805" t="str">
            <v>hoso@itodagawa.co.jp</v>
          </cell>
          <cell r="AF1805" t="str">
            <v>株式会社イトダガワ工務店</v>
          </cell>
          <cell r="AH1805" t="str">
            <v>530-0044</v>
          </cell>
          <cell r="AI1805" t="str">
            <v>大阪府</v>
          </cell>
          <cell r="AJ1805" t="str">
            <v>大阪市北区東天満1-9-6</v>
          </cell>
          <cell r="AK1805" t="str">
            <v>イトダガワビル</v>
          </cell>
          <cell r="AL1805" t="str">
            <v>06-7507-2641</v>
          </cell>
          <cell r="AM1805" t="str">
            <v>⑥</v>
          </cell>
          <cell r="AN1805" t="str">
            <v>細川強志</v>
          </cell>
          <cell r="AO1805">
            <v>0</v>
          </cell>
          <cell r="AP1805">
            <v>1</v>
          </cell>
          <cell r="AS1805" t="str">
            <v>三菱</v>
          </cell>
          <cell r="AT1805">
            <v>45342</v>
          </cell>
          <cell r="BA1805">
            <v>38</v>
          </cell>
          <cell r="BB1805" t="str">
            <v>○</v>
          </cell>
          <cell r="BC1805" t="str">
            <v>221400221013</v>
          </cell>
          <cell r="BD1805">
            <v>45344</v>
          </cell>
          <cell r="BE1805">
            <v>45359</v>
          </cell>
          <cell r="BF1805" t="str">
            <v/>
          </cell>
          <cell r="BG1805" t="str">
            <v>9:30</v>
          </cell>
          <cell r="BH1805" t="str">
            <v>17:00</v>
          </cell>
          <cell r="BI1805" t="str">
            <v>9:00</v>
          </cell>
          <cell r="BJ1805" t="str">
            <v>17:10</v>
          </cell>
          <cell r="BK1805" t="str">
            <v/>
          </cell>
          <cell r="BL1805" t="str">
            <v/>
          </cell>
        </row>
        <row r="1806">
          <cell r="A1806" t="str">
            <v>23-1400221-014</v>
          </cell>
          <cell r="B1806">
            <v>45222</v>
          </cell>
          <cell r="C1806">
            <v>45338</v>
          </cell>
          <cell r="F1806" t="str">
            <v>1400221</v>
          </cell>
          <cell r="G1806" t="str">
            <v>014</v>
          </cell>
          <cell r="H1806">
            <v>40</v>
          </cell>
          <cell r="I1806" t="str">
            <v>大阪</v>
          </cell>
          <cell r="J1806" t="str">
            <v>天満研修センター</v>
          </cell>
          <cell r="K1806" t="str">
            <v>Cタイプ</v>
          </cell>
          <cell r="L1806">
            <v>45343</v>
          </cell>
          <cell r="M1806">
            <v>45344</v>
          </cell>
          <cell r="O1806" t="str">
            <v>大阪</v>
          </cell>
          <cell r="P1806" t="str">
            <v>一般</v>
          </cell>
          <cell r="Q1806">
            <v>1</v>
          </cell>
          <cell r="R1806" t="str">
            <v>コタニ</v>
          </cell>
          <cell r="S1806" t="str">
            <v>レイ</v>
          </cell>
          <cell r="T1806" t="str">
            <v>コタニ　レイ</v>
          </cell>
          <cell r="U1806" t="str">
            <v>小谷</v>
          </cell>
          <cell r="V1806" t="str">
            <v>怜</v>
          </cell>
          <cell r="W1806" t="str">
            <v>小谷　怜</v>
          </cell>
          <cell r="X1806">
            <v>36659</v>
          </cell>
          <cell r="Y1806">
            <v>23</v>
          </cell>
          <cell r="Z1806" t="str">
            <v>658-0083</v>
          </cell>
          <cell r="AA1806" t="str">
            <v>兵庫県</v>
          </cell>
          <cell r="AB1806" t="str">
            <v>神戸市東灘区３－１－２１</v>
          </cell>
          <cell r="AC1806" t="str">
            <v/>
          </cell>
          <cell r="AD1806" t="str">
            <v>080-5679-4201</v>
          </cell>
          <cell r="AE1806" t="str">
            <v>kotani.rei@panasonic-homes.com</v>
          </cell>
          <cell r="AF1806" t="str">
            <v>パナソニックリフォーム株式会社</v>
          </cell>
          <cell r="AG1806" t="str">
            <v>近畿支社</v>
          </cell>
          <cell r="AH1806" t="str">
            <v>541-0045</v>
          </cell>
          <cell r="AI1806" t="str">
            <v>大阪府</v>
          </cell>
          <cell r="AJ1806" t="str">
            <v>大阪市中央区道修町２丁目６－６</v>
          </cell>
          <cell r="AK1806" t="str">
            <v>塩野日生ビル４階</v>
          </cell>
          <cell r="AL1806" t="str">
            <v>06-6203-8746</v>
          </cell>
          <cell r="AM1806" t="str">
            <v>①</v>
          </cell>
          <cell r="AN1806" t="str">
            <v>小谷怜</v>
          </cell>
          <cell r="AO1806">
            <v>1</v>
          </cell>
          <cell r="AP1806">
            <v>1</v>
          </cell>
          <cell r="AS1806" t="str">
            <v>一括</v>
          </cell>
          <cell r="BA1806">
            <v>36</v>
          </cell>
          <cell r="BB1806" t="str">
            <v>○</v>
          </cell>
          <cell r="BC1806" t="str">
            <v>221400221014</v>
          </cell>
          <cell r="BD1806">
            <v>45344</v>
          </cell>
          <cell r="BE1806">
            <v>45359</v>
          </cell>
          <cell r="BF1806" t="str">
            <v/>
          </cell>
          <cell r="BG1806" t="str">
            <v>9:30</v>
          </cell>
          <cell r="BH1806" t="str">
            <v>17:00</v>
          </cell>
          <cell r="BI1806" t="str">
            <v>9:00</v>
          </cell>
          <cell r="BJ1806" t="str">
            <v>17:10</v>
          </cell>
          <cell r="BK1806" t="str">
            <v/>
          </cell>
          <cell r="BL1806" t="str">
            <v/>
          </cell>
        </row>
        <row r="1807">
          <cell r="A1807" t="str">
            <v>23-1400221-015</v>
          </cell>
          <cell r="B1807">
            <v>45338</v>
          </cell>
          <cell r="C1807">
            <v>45341</v>
          </cell>
          <cell r="F1807" t="str">
            <v>1400221</v>
          </cell>
          <cell r="G1807" t="str">
            <v>015</v>
          </cell>
          <cell r="H1807">
            <v>40</v>
          </cell>
          <cell r="I1807" t="str">
            <v>大阪</v>
          </cell>
          <cell r="J1807" t="str">
            <v>天満研修センター</v>
          </cell>
          <cell r="K1807" t="str">
            <v>Cタイプ</v>
          </cell>
          <cell r="L1807">
            <v>45343</v>
          </cell>
          <cell r="M1807">
            <v>45344</v>
          </cell>
          <cell r="O1807" t="str">
            <v>大阪</v>
          </cell>
          <cell r="P1807" t="str">
            <v>一般</v>
          </cell>
          <cell r="Q1807">
            <v>1</v>
          </cell>
          <cell r="R1807" t="str">
            <v>イマダ</v>
          </cell>
          <cell r="S1807" t="str">
            <v>ユミ</v>
          </cell>
          <cell r="T1807" t="str">
            <v>イマダ　ユミ</v>
          </cell>
          <cell r="U1807" t="str">
            <v>今田</v>
          </cell>
          <cell r="V1807" t="str">
            <v>優美</v>
          </cell>
          <cell r="W1807" t="str">
            <v>今田　優美</v>
          </cell>
          <cell r="X1807">
            <v>27913</v>
          </cell>
          <cell r="Y1807">
            <v>48</v>
          </cell>
          <cell r="Z1807" t="str">
            <v>467-0065</v>
          </cell>
          <cell r="AA1807" t="str">
            <v>愛知県</v>
          </cell>
          <cell r="AB1807" t="str">
            <v>名古屋市瑞穂区松園町1丁目87番地1</v>
          </cell>
          <cell r="AD1807" t="str">
            <v>090-2925-3212</v>
          </cell>
          <cell r="AE1807" t="str">
            <v>yumoyuno8167@gmail.com</v>
          </cell>
          <cell r="AF1807" t="str">
            <v>株式会社　安江工務店</v>
          </cell>
          <cell r="AG1807" t="str">
            <v>御器所店</v>
          </cell>
          <cell r="AH1807" t="str">
            <v>466-0015</v>
          </cell>
          <cell r="AI1807" t="str">
            <v>愛知県</v>
          </cell>
          <cell r="AJ1807" t="str">
            <v>名古屋市昭和区御器所通3-8-1</v>
          </cell>
          <cell r="AL1807" t="str">
            <v>052-842-1500</v>
          </cell>
          <cell r="AM1807" t="str">
            <v>①</v>
          </cell>
          <cell r="AN1807" t="str">
            <v>今田　優美</v>
          </cell>
          <cell r="AO1807">
            <v>1</v>
          </cell>
          <cell r="AP1807">
            <v>1</v>
          </cell>
          <cell r="AS1807" t="str">
            <v>三菱</v>
          </cell>
          <cell r="AT1807">
            <v>45110</v>
          </cell>
          <cell r="BA1807">
            <v>39</v>
          </cell>
          <cell r="BB1807" t="str">
            <v>○</v>
          </cell>
          <cell r="BC1807" t="str">
            <v>221400221015</v>
          </cell>
          <cell r="BD1807">
            <v>45344</v>
          </cell>
          <cell r="BE1807">
            <v>45359</v>
          </cell>
          <cell r="BF1807" t="str">
            <v/>
          </cell>
          <cell r="BG1807" t="str">
            <v>9:30</v>
          </cell>
          <cell r="BH1807" t="str">
            <v>17:00</v>
          </cell>
          <cell r="BI1807" t="str">
            <v>9:00</v>
          </cell>
          <cell r="BJ1807" t="str">
            <v>17:10</v>
          </cell>
          <cell r="BK1807" t="str">
            <v/>
          </cell>
          <cell r="BL1807" t="str">
            <v/>
          </cell>
        </row>
        <row r="1808">
          <cell r="A1808" t="str">
            <v>23-1400221-016</v>
          </cell>
          <cell r="B1808">
            <v>45341</v>
          </cell>
          <cell r="C1808">
            <v>45341</v>
          </cell>
          <cell r="F1808" t="str">
            <v>1400221</v>
          </cell>
          <cell r="G1808" t="str">
            <v>016</v>
          </cell>
          <cell r="H1808">
            <v>40</v>
          </cell>
          <cell r="I1808" t="str">
            <v>大阪</v>
          </cell>
          <cell r="J1808" t="str">
            <v>天満研修センター</v>
          </cell>
          <cell r="K1808" t="str">
            <v>Cタイプ</v>
          </cell>
          <cell r="L1808">
            <v>45343</v>
          </cell>
          <cell r="M1808">
            <v>45344</v>
          </cell>
          <cell r="O1808" t="str">
            <v>大阪</v>
          </cell>
          <cell r="P1808" t="str">
            <v>一般</v>
          </cell>
          <cell r="Q1808">
            <v>1</v>
          </cell>
          <cell r="R1808" t="str">
            <v>ハヤシ</v>
          </cell>
          <cell r="S1808" t="str">
            <v>ヨシヒロ</v>
          </cell>
          <cell r="T1808" t="str">
            <v>ハヤシ　ヨシヒロ</v>
          </cell>
          <cell r="U1808" t="str">
            <v>林</v>
          </cell>
          <cell r="V1808" t="str">
            <v>義広</v>
          </cell>
          <cell r="W1808" t="str">
            <v>林　義広</v>
          </cell>
          <cell r="X1808">
            <v>24004</v>
          </cell>
          <cell r="Y1808">
            <v>59</v>
          </cell>
          <cell r="Z1808" t="str">
            <v>532-0006</v>
          </cell>
          <cell r="AA1808" t="str">
            <v>大阪府</v>
          </cell>
          <cell r="AB1808" t="str">
            <v>大阪市淀川区西三国4-10-8</v>
          </cell>
          <cell r="AD1808" t="str">
            <v>080-2472-5430</v>
          </cell>
          <cell r="AE1808" t="str">
            <v>hayashi.yoshihiro001@panasonic-homes.com</v>
          </cell>
          <cell r="AF1808" t="str">
            <v>パナソニックリフォーム株式会社</v>
          </cell>
          <cell r="AG1808" t="str">
            <v>近畿支社大阪南営業部　大阪南リノベーション営業所</v>
          </cell>
          <cell r="AH1808" t="str">
            <v>591-8025</v>
          </cell>
          <cell r="AI1808" t="str">
            <v>大阪府</v>
          </cell>
          <cell r="AJ1808" t="str">
            <v>堺市北区長曽根町3083番地9</v>
          </cell>
          <cell r="AK1808" t="str">
            <v>塩野・日生ビル4階</v>
          </cell>
          <cell r="AL1808" t="str">
            <v>072-257-7488</v>
          </cell>
          <cell r="AM1808" t="str">
            <v>⑥</v>
          </cell>
          <cell r="AN1808" t="str">
            <v>林　義広</v>
          </cell>
          <cell r="AS1808" t="str">
            <v>一括</v>
          </cell>
          <cell r="BA1808">
            <v>31</v>
          </cell>
          <cell r="BB1808" t="str">
            <v>○</v>
          </cell>
          <cell r="BC1808" t="str">
            <v>221400221016</v>
          </cell>
          <cell r="BD1808">
            <v>45344</v>
          </cell>
          <cell r="BE1808">
            <v>45359</v>
          </cell>
          <cell r="BF1808" t="str">
            <v/>
          </cell>
          <cell r="BG1808" t="str">
            <v>9:30</v>
          </cell>
          <cell r="BH1808" t="str">
            <v>17:00</v>
          </cell>
          <cell r="BI1808" t="str">
            <v>9:00</v>
          </cell>
          <cell r="BJ1808" t="str">
            <v>17:10</v>
          </cell>
          <cell r="BK1808" t="str">
            <v/>
          </cell>
          <cell r="BL1808" t="str">
            <v/>
          </cell>
        </row>
        <row r="1809">
          <cell r="A1809" t="str">
            <v>23-1400221-017</v>
          </cell>
          <cell r="B1809">
            <v>45338</v>
          </cell>
          <cell r="C1809">
            <v>45341</v>
          </cell>
          <cell r="F1809" t="str">
            <v>1400221</v>
          </cell>
          <cell r="G1809" t="str">
            <v>017</v>
          </cell>
          <cell r="H1809">
            <v>40</v>
          </cell>
          <cell r="I1809" t="str">
            <v>大阪</v>
          </cell>
          <cell r="J1809" t="str">
            <v>天満研修センター</v>
          </cell>
          <cell r="K1809" t="str">
            <v>Cタイプ</v>
          </cell>
          <cell r="L1809">
            <v>45343</v>
          </cell>
          <cell r="M1809">
            <v>45344</v>
          </cell>
          <cell r="O1809" t="str">
            <v>大阪</v>
          </cell>
          <cell r="P1809" t="str">
            <v>一般</v>
          </cell>
          <cell r="Q1809">
            <v>1</v>
          </cell>
          <cell r="R1809" t="str">
            <v>タニグチ</v>
          </cell>
          <cell r="S1809" t="str">
            <v>シュンスケ</v>
          </cell>
          <cell r="T1809" t="str">
            <v>タニグチ　シュンスケ</v>
          </cell>
          <cell r="U1809" t="str">
            <v>谷口</v>
          </cell>
          <cell r="V1809" t="str">
            <v>俊介</v>
          </cell>
          <cell r="W1809" t="str">
            <v>谷口　俊介</v>
          </cell>
          <cell r="X1809">
            <v>32428</v>
          </cell>
          <cell r="Y1809">
            <v>35</v>
          </cell>
          <cell r="Z1809" t="str">
            <v>554-0022</v>
          </cell>
          <cell r="AA1809" t="str">
            <v>大阪府</v>
          </cell>
          <cell r="AB1809" t="str">
            <v>大阪市此花区春日出中1-16-13</v>
          </cell>
          <cell r="AD1809" t="str">
            <v>080-4396-6285</v>
          </cell>
          <cell r="AE1809" t="str">
            <v>syun.1012.m@icloud.com</v>
          </cell>
          <cell r="AM1809" t="str">
            <v>①</v>
          </cell>
          <cell r="AN1809" t="str">
            <v>谷口　俊介</v>
          </cell>
          <cell r="AO1809">
            <v>1</v>
          </cell>
          <cell r="AP1809">
            <v>1</v>
          </cell>
          <cell r="AS1809" t="str">
            <v>三菱</v>
          </cell>
          <cell r="AT1809">
            <v>45337</v>
          </cell>
          <cell r="AZ1809" t="str">
            <v>修了証は自宅へ</v>
          </cell>
          <cell r="BA1809">
            <v>40</v>
          </cell>
          <cell r="BB1809" t="str">
            <v>○</v>
          </cell>
          <cell r="BC1809" t="str">
            <v>221400221017</v>
          </cell>
          <cell r="BD1809">
            <v>45344</v>
          </cell>
          <cell r="BE1809">
            <v>45359</v>
          </cell>
          <cell r="BF1809" t="str">
            <v/>
          </cell>
          <cell r="BG1809" t="str">
            <v>9:30</v>
          </cell>
          <cell r="BH1809" t="str">
            <v>17:00</v>
          </cell>
          <cell r="BI1809" t="str">
            <v>9:00</v>
          </cell>
          <cell r="BJ1809" t="str">
            <v>17:10</v>
          </cell>
          <cell r="BK1809" t="str">
            <v/>
          </cell>
          <cell r="BL1809" t="str">
            <v/>
          </cell>
        </row>
        <row r="1810">
          <cell r="A1810" t="str">
            <v>キャンセル</v>
          </cell>
          <cell r="B1810">
            <v>45173</v>
          </cell>
          <cell r="C1810">
            <v>45173</v>
          </cell>
          <cell r="F1810" t="str">
            <v>1030314</v>
          </cell>
          <cell r="G1810" t="str">
            <v>001</v>
          </cell>
          <cell r="H1810">
            <v>3</v>
          </cell>
          <cell r="I1810" t="str">
            <v>東京(飯田橋)</v>
          </cell>
          <cell r="J1810" t="str">
            <v>飯田橋レインボービル</v>
          </cell>
          <cell r="K1810" t="str">
            <v>中会議室</v>
          </cell>
          <cell r="L1810">
            <v>45365</v>
          </cell>
          <cell r="M1810">
            <v>45366</v>
          </cell>
          <cell r="O1810" t="str">
            <v>東京(飯田橋)</v>
          </cell>
          <cell r="P1810" t="str">
            <v>一般</v>
          </cell>
          <cell r="Q1810">
            <v>1</v>
          </cell>
          <cell r="R1810" t="str">
            <v>イチムラ</v>
          </cell>
          <cell r="S1810" t="str">
            <v>ヒロキ</v>
          </cell>
          <cell r="T1810" t="str">
            <v>イチムラ　ヒロキ</v>
          </cell>
          <cell r="U1810" t="str">
            <v>市村</v>
          </cell>
          <cell r="V1810" t="str">
            <v>博紀</v>
          </cell>
          <cell r="W1810" t="str">
            <v>市村　博紀</v>
          </cell>
          <cell r="X1810">
            <v>32046</v>
          </cell>
          <cell r="Y1810">
            <v>35</v>
          </cell>
          <cell r="Z1810" t="str">
            <v>136-0073</v>
          </cell>
          <cell r="AA1810" t="str">
            <v>東京都</v>
          </cell>
          <cell r="AB1810" t="str">
            <v>江東区北砂五丁目17-13</v>
          </cell>
          <cell r="AC1810" t="str">
            <v>ウィロウ・コート C202</v>
          </cell>
          <cell r="AD1810" t="str">
            <v>080-5523-9530</v>
          </cell>
          <cell r="AE1810" t="str">
            <v>akaishi@akaken.com</v>
          </cell>
          <cell r="AF1810" t="str">
            <v>株式会社赤石建設</v>
          </cell>
          <cell r="AG1810" t="str">
            <v>工事部</v>
          </cell>
          <cell r="AH1810" t="str">
            <v>136-0071</v>
          </cell>
          <cell r="AI1810" t="str">
            <v>東京都</v>
          </cell>
          <cell r="AJ1810" t="str">
            <v>江東区亀戸4-46-12</v>
          </cell>
          <cell r="AK1810" t="str">
            <v/>
          </cell>
          <cell r="AL1810" t="str">
            <v>03-3683-2356</v>
          </cell>
          <cell r="AM1810" t="str">
            <v>⑥</v>
          </cell>
          <cell r="AN1810" t="str">
            <v>市村　博紀</v>
          </cell>
          <cell r="AO1810">
            <v>1</v>
          </cell>
          <cell r="AP1810">
            <v>1</v>
          </cell>
          <cell r="AS1810" t="str">
            <v>三菱</v>
          </cell>
          <cell r="AT1810">
            <v>45034</v>
          </cell>
          <cell r="BA1810" t="str">
            <v/>
          </cell>
          <cell r="BB1810" t="str">
            <v/>
          </cell>
          <cell r="BC1810" t="str">
            <v/>
          </cell>
          <cell r="BD1810" t="str">
            <v/>
          </cell>
          <cell r="BE1810" t="str">
            <v/>
          </cell>
          <cell r="BF1810" t="str">
            <v/>
          </cell>
          <cell r="BG1810" t="str">
            <v>9:30</v>
          </cell>
          <cell r="BH1810" t="str">
            <v>17:00</v>
          </cell>
          <cell r="BI1810" t="str">
            <v>9:00</v>
          </cell>
          <cell r="BJ1810" t="str">
            <v>17:10</v>
          </cell>
          <cell r="BK1810" t="str">
            <v/>
          </cell>
          <cell r="BL1810" t="str">
            <v/>
          </cell>
        </row>
        <row r="1811">
          <cell r="A1811" t="str">
            <v>23-1030314-002</v>
          </cell>
          <cell r="B1811">
            <v>45205</v>
          </cell>
          <cell r="C1811">
            <v>45205</v>
          </cell>
          <cell r="F1811" t="str">
            <v>1030314</v>
          </cell>
          <cell r="G1811" t="str">
            <v>002</v>
          </cell>
          <cell r="H1811">
            <v>3</v>
          </cell>
          <cell r="I1811" t="str">
            <v>東京(飯田橋)</v>
          </cell>
          <cell r="J1811" t="str">
            <v>飯田橋レインボービル</v>
          </cell>
          <cell r="K1811" t="str">
            <v>中会議室</v>
          </cell>
          <cell r="L1811">
            <v>45365</v>
          </cell>
          <cell r="M1811">
            <v>45366</v>
          </cell>
          <cell r="O1811" t="str">
            <v>東京(飯田橋)</v>
          </cell>
          <cell r="P1811" t="str">
            <v>一般</v>
          </cell>
          <cell r="Q1811">
            <v>1</v>
          </cell>
          <cell r="R1811" t="str">
            <v>クラハシ</v>
          </cell>
          <cell r="S1811" t="str">
            <v>ヒデト</v>
          </cell>
          <cell r="T1811" t="str">
            <v>クラハシ　ヒデト</v>
          </cell>
          <cell r="U1811" t="str">
            <v>倉橋</v>
          </cell>
          <cell r="V1811" t="str">
            <v>英人</v>
          </cell>
          <cell r="W1811" t="str">
            <v>倉橋　英人</v>
          </cell>
          <cell r="X1811">
            <v>22883</v>
          </cell>
          <cell r="Y1811">
            <v>61</v>
          </cell>
          <cell r="Z1811" t="str">
            <v>604-0002</v>
          </cell>
          <cell r="AA1811" t="str">
            <v>京都府</v>
          </cell>
          <cell r="AB1811" t="str">
            <v>京都市中京区室町通夷川上る鏡屋町51-3</v>
          </cell>
          <cell r="AC1811" t="str">
            <v/>
          </cell>
          <cell r="AD1811" t="str">
            <v>080-6168-7120</v>
          </cell>
          <cell r="AE1811" t="str">
            <v>hid-kurahashi@itc-uc.co.jp</v>
          </cell>
          <cell r="AF1811" t="str">
            <v>伊藤忠アーバンコミュニティ株式会社</v>
          </cell>
          <cell r="AG1811" t="str">
            <v>安全品質管理室</v>
          </cell>
          <cell r="AH1811" t="str">
            <v>103-0011</v>
          </cell>
          <cell r="AI1811" t="str">
            <v>東京都</v>
          </cell>
          <cell r="AJ1811" t="str">
            <v>中央区日本橋大伝馬町１－４</v>
          </cell>
          <cell r="AK1811" t="str">
            <v>野村不動産日本橋大伝馬町ビル３F</v>
          </cell>
          <cell r="AL1811" t="str">
            <v>03-3662-5150</v>
          </cell>
          <cell r="AM1811" t="str">
            <v>⑥</v>
          </cell>
          <cell r="AN1811" t="str">
            <v>倉橋　英人</v>
          </cell>
          <cell r="AO1811">
            <v>1</v>
          </cell>
          <cell r="AP1811">
            <v>1</v>
          </cell>
          <cell r="AS1811" t="str">
            <v>一括</v>
          </cell>
          <cell r="BA1811">
            <v>39</v>
          </cell>
          <cell r="BB1811" t="str">
            <v>○</v>
          </cell>
          <cell r="BC1811" t="str">
            <v>221030314002</v>
          </cell>
          <cell r="BD1811">
            <v>45366</v>
          </cell>
          <cell r="BE1811">
            <v>45386</v>
          </cell>
          <cell r="BF1811" t="str">
            <v/>
          </cell>
          <cell r="BG1811" t="str">
            <v>9:30</v>
          </cell>
          <cell r="BH1811" t="str">
            <v>17:00</v>
          </cell>
          <cell r="BI1811" t="str">
            <v>9:00</v>
          </cell>
          <cell r="BJ1811" t="str">
            <v>17:10</v>
          </cell>
          <cell r="BK1811" t="str">
            <v/>
          </cell>
          <cell r="BL1811" t="str">
            <v/>
          </cell>
        </row>
        <row r="1812">
          <cell r="A1812" t="str">
            <v>23-1030314-003</v>
          </cell>
          <cell r="B1812">
            <v>45250</v>
          </cell>
          <cell r="C1812">
            <v>45251</v>
          </cell>
          <cell r="F1812" t="str">
            <v>1030314</v>
          </cell>
          <cell r="G1812" t="str">
            <v>003</v>
          </cell>
          <cell r="H1812">
            <v>3</v>
          </cell>
          <cell r="I1812" t="str">
            <v>東京(飯田橋)</v>
          </cell>
          <cell r="J1812" t="str">
            <v>飯田橋レインボービル</v>
          </cell>
          <cell r="K1812" t="str">
            <v>中会議室</v>
          </cell>
          <cell r="L1812">
            <v>45365</v>
          </cell>
          <cell r="M1812">
            <v>45366</v>
          </cell>
          <cell r="O1812" t="str">
            <v>東京(飯田橋)</v>
          </cell>
          <cell r="P1812" t="str">
            <v>一般</v>
          </cell>
          <cell r="Q1812">
            <v>1</v>
          </cell>
          <cell r="R1812" t="str">
            <v>ハマベ</v>
          </cell>
          <cell r="S1812" t="str">
            <v>カズヒコ</v>
          </cell>
          <cell r="T1812" t="str">
            <v>ハマベ　カズヒコ</v>
          </cell>
          <cell r="U1812" t="str">
            <v>浜辺</v>
          </cell>
          <cell r="V1812" t="str">
            <v>和彦</v>
          </cell>
          <cell r="W1812" t="str">
            <v>浜辺　和彦</v>
          </cell>
          <cell r="X1812">
            <v>24527</v>
          </cell>
          <cell r="Y1812">
            <v>56</v>
          </cell>
          <cell r="Z1812" t="str">
            <v>247-0014</v>
          </cell>
          <cell r="AA1812" t="str">
            <v>神奈川県</v>
          </cell>
          <cell r="AB1812" t="str">
            <v>横浜市栄区公田町647-3</v>
          </cell>
          <cell r="AC1812" t="str">
            <v/>
          </cell>
          <cell r="AD1812" t="str">
            <v>080-8920-3107</v>
          </cell>
          <cell r="AE1812" t="str">
            <v>hamabe.kazuhiko@panasonic-homes.com</v>
          </cell>
          <cell r="AF1812" t="str">
            <v>パナソニックリフォーム株式会社</v>
          </cell>
          <cell r="AG1812" t="str">
            <v>神奈川支社</v>
          </cell>
          <cell r="AH1812" t="str">
            <v>221-0056</v>
          </cell>
          <cell r="AI1812" t="str">
            <v>神奈川県</v>
          </cell>
          <cell r="AJ1812" t="str">
            <v>横浜市神奈川区金港町3-1</v>
          </cell>
          <cell r="AK1812" t="str">
            <v>コンカード横浜16階</v>
          </cell>
          <cell r="AL1812" t="str">
            <v>045-441-8755</v>
          </cell>
          <cell r="AM1812" t="str">
            <v>①</v>
          </cell>
          <cell r="AN1812" t="str">
            <v>浜辺　和彦</v>
          </cell>
          <cell r="AO1812">
            <v>0</v>
          </cell>
          <cell r="AP1812">
            <v>1</v>
          </cell>
          <cell r="AS1812" t="str">
            <v>一括</v>
          </cell>
          <cell r="BA1812">
            <v>36</v>
          </cell>
          <cell r="BB1812" t="str">
            <v>○</v>
          </cell>
          <cell r="BC1812" t="str">
            <v>221030314003</v>
          </cell>
          <cell r="BD1812">
            <v>45366</v>
          </cell>
          <cell r="BE1812">
            <v>45386</v>
          </cell>
          <cell r="BF1812" t="str">
            <v/>
          </cell>
          <cell r="BG1812" t="str">
            <v>9:30</v>
          </cell>
          <cell r="BH1812" t="str">
            <v>17:00</v>
          </cell>
          <cell r="BI1812" t="str">
            <v>9:00</v>
          </cell>
          <cell r="BJ1812" t="str">
            <v>17:10</v>
          </cell>
          <cell r="BK1812" t="str">
            <v/>
          </cell>
          <cell r="BL1812" t="str">
            <v/>
          </cell>
        </row>
        <row r="1813">
          <cell r="A1813" t="str">
            <v>23-1030314-004</v>
          </cell>
          <cell r="B1813">
            <v>45279</v>
          </cell>
          <cell r="C1813">
            <v>45279</v>
          </cell>
          <cell r="F1813" t="str">
            <v>1030314</v>
          </cell>
          <cell r="G1813" t="str">
            <v>004</v>
          </cell>
          <cell r="H1813">
            <v>3</v>
          </cell>
          <cell r="I1813" t="str">
            <v>東京(飯田橋)</v>
          </cell>
          <cell r="J1813" t="str">
            <v>飯田橋レインボービル</v>
          </cell>
          <cell r="K1813" t="str">
            <v>中会議室</v>
          </cell>
          <cell r="L1813">
            <v>45365</v>
          </cell>
          <cell r="M1813">
            <v>45366</v>
          </cell>
          <cell r="O1813" t="str">
            <v>東京(飯田橋)</v>
          </cell>
          <cell r="P1813" t="str">
            <v>一般</v>
          </cell>
          <cell r="Q1813">
            <v>1</v>
          </cell>
          <cell r="R1813" t="str">
            <v>イシヅカ</v>
          </cell>
          <cell r="S1813" t="str">
            <v>コウイチ</v>
          </cell>
          <cell r="T1813" t="str">
            <v>イシヅカ　コウイチ</v>
          </cell>
          <cell r="U1813" t="str">
            <v>石塚</v>
          </cell>
          <cell r="V1813" t="str">
            <v>康一</v>
          </cell>
          <cell r="W1813" t="str">
            <v>石塚　康一</v>
          </cell>
          <cell r="X1813">
            <v>33590</v>
          </cell>
          <cell r="Y1813">
            <v>32</v>
          </cell>
          <cell r="Z1813" t="str">
            <v>114-0001</v>
          </cell>
          <cell r="AA1813" t="str">
            <v>東京都</v>
          </cell>
          <cell r="AB1813" t="str">
            <v>北区東十条３-17-12</v>
          </cell>
          <cell r="AC1813" t="str">
            <v>ピアコートTM東十条103号</v>
          </cell>
          <cell r="AD1813" t="str">
            <v>080-8710-9624</v>
          </cell>
          <cell r="AE1813" t="str">
            <v>koi-ishizuka@itc-uc.co.jp</v>
          </cell>
          <cell r="AF1813" t="str">
            <v>伊藤忠アーバンコミュニティ株式会社</v>
          </cell>
          <cell r="AG1813" t="str">
            <v>東日本施工管理部</v>
          </cell>
          <cell r="AH1813" t="str">
            <v>103-0011</v>
          </cell>
          <cell r="AI1813" t="str">
            <v>東京都</v>
          </cell>
          <cell r="AJ1813" t="str">
            <v>中央区日本橋大伝馬町1-4</v>
          </cell>
          <cell r="AK1813" t="str">
            <v>野村不動産日本橋大伝馬町ビル3階</v>
          </cell>
          <cell r="AL1813" t="str">
            <v>03-3662-5204</v>
          </cell>
          <cell r="AM1813" t="str">
            <v>①</v>
          </cell>
          <cell r="AN1813" t="str">
            <v>石塚康一</v>
          </cell>
          <cell r="AO1813">
            <v>1</v>
          </cell>
          <cell r="AP1813">
            <v>1</v>
          </cell>
          <cell r="AS1813" t="str">
            <v>一括</v>
          </cell>
          <cell r="BA1813">
            <v>40</v>
          </cell>
          <cell r="BB1813" t="str">
            <v>○</v>
          </cell>
          <cell r="BC1813" t="str">
            <v>221030314004</v>
          </cell>
          <cell r="BD1813">
            <v>45366</v>
          </cell>
          <cell r="BE1813">
            <v>45386</v>
          </cell>
          <cell r="BF1813" t="str">
            <v/>
          </cell>
          <cell r="BG1813" t="str">
            <v>9:30</v>
          </cell>
          <cell r="BH1813" t="str">
            <v>17:00</v>
          </cell>
          <cell r="BI1813" t="str">
            <v>9:00</v>
          </cell>
          <cell r="BJ1813" t="str">
            <v>17:10</v>
          </cell>
          <cell r="BK1813" t="str">
            <v/>
          </cell>
          <cell r="BL1813" t="str">
            <v/>
          </cell>
        </row>
        <row r="1814">
          <cell r="A1814" t="str">
            <v>23-1030314-005</v>
          </cell>
          <cell r="B1814">
            <v>45303</v>
          </cell>
          <cell r="C1814">
            <v>45303</v>
          </cell>
          <cell r="F1814" t="str">
            <v>1030314</v>
          </cell>
          <cell r="G1814" t="str">
            <v>005</v>
          </cell>
          <cell r="H1814">
            <v>3</v>
          </cell>
          <cell r="I1814" t="str">
            <v>東京(飯田橋)</v>
          </cell>
          <cell r="J1814" t="str">
            <v>飯田橋レインボービル</v>
          </cell>
          <cell r="K1814" t="str">
            <v>中会議室</v>
          </cell>
          <cell r="L1814">
            <v>45365</v>
          </cell>
          <cell r="M1814">
            <v>45366</v>
          </cell>
          <cell r="O1814" t="str">
            <v>東京(飯田橋)</v>
          </cell>
          <cell r="P1814" t="str">
            <v>一般</v>
          </cell>
          <cell r="Q1814">
            <v>1</v>
          </cell>
          <cell r="R1814" t="str">
            <v>オオノ</v>
          </cell>
          <cell r="S1814" t="str">
            <v>アイコ</v>
          </cell>
          <cell r="T1814" t="str">
            <v>オオノ　アイコ</v>
          </cell>
          <cell r="U1814" t="str">
            <v>大野</v>
          </cell>
          <cell r="V1814" t="str">
            <v>愛子</v>
          </cell>
          <cell r="W1814" t="str">
            <v>大野　愛子</v>
          </cell>
          <cell r="X1814">
            <v>27500</v>
          </cell>
          <cell r="Y1814">
            <v>49</v>
          </cell>
          <cell r="Z1814" t="str">
            <v>130-0023</v>
          </cell>
          <cell r="AA1814" t="str">
            <v>東京都</v>
          </cell>
          <cell r="AB1814" t="str">
            <v>墨田区立川1-18-12</v>
          </cell>
          <cell r="AC1814" t="str">
            <v>ブライズ領国DUE101</v>
          </cell>
          <cell r="AD1814" t="str">
            <v>090-6937-8386</v>
          </cell>
          <cell r="AE1814" t="str">
            <v>oono.aiko@panasonic-homes.com</v>
          </cell>
          <cell r="AF1814" t="str">
            <v>パナソニックリフォーム株式会社</v>
          </cell>
          <cell r="AG1814" t="str">
            <v>東京支社　東京東営業部 東京東リノベーション営業所</v>
          </cell>
          <cell r="AH1814" t="str">
            <v>130-0013</v>
          </cell>
          <cell r="AI1814" t="str">
            <v>東京都</v>
          </cell>
          <cell r="AJ1814" t="str">
            <v>墨田区錦糸3-2-1</v>
          </cell>
          <cell r="AK1814" t="str">
            <v xml:space="preserve"> アルカイースト5F</v>
          </cell>
          <cell r="AL1814" t="str">
            <v>03-5619-6281</v>
          </cell>
          <cell r="AM1814" t="str">
            <v>①</v>
          </cell>
          <cell r="AN1814" t="str">
            <v>大野　愛子</v>
          </cell>
          <cell r="AO1814">
            <v>0</v>
          </cell>
          <cell r="AP1814">
            <v>0</v>
          </cell>
          <cell r="AS1814" t="str">
            <v>一括</v>
          </cell>
          <cell r="BA1814">
            <v>38</v>
          </cell>
          <cell r="BB1814" t="str">
            <v>○</v>
          </cell>
          <cell r="BC1814" t="str">
            <v>221030314005</v>
          </cell>
          <cell r="BD1814">
            <v>45366</v>
          </cell>
          <cell r="BE1814">
            <v>45386</v>
          </cell>
          <cell r="BF1814" t="str">
            <v/>
          </cell>
          <cell r="BG1814" t="str">
            <v>9:30</v>
          </cell>
          <cell r="BH1814" t="str">
            <v>17:00</v>
          </cell>
          <cell r="BI1814" t="str">
            <v>9:00</v>
          </cell>
          <cell r="BJ1814" t="str">
            <v>17:10</v>
          </cell>
          <cell r="BK1814" t="str">
            <v/>
          </cell>
          <cell r="BL1814" t="str">
            <v/>
          </cell>
        </row>
        <row r="1815">
          <cell r="A1815" t="str">
            <v>23-1030314-006</v>
          </cell>
          <cell r="B1815">
            <v>45309</v>
          </cell>
          <cell r="C1815">
            <v>45309</v>
          </cell>
          <cell r="F1815" t="str">
            <v>1030314</v>
          </cell>
          <cell r="G1815" t="str">
            <v>006</v>
          </cell>
          <cell r="H1815">
            <v>3</v>
          </cell>
          <cell r="I1815" t="str">
            <v>東京(飯田橋)</v>
          </cell>
          <cell r="J1815" t="str">
            <v>飯田橋レインボービル</v>
          </cell>
          <cell r="K1815" t="str">
            <v>中会議室</v>
          </cell>
          <cell r="L1815">
            <v>45365</v>
          </cell>
          <cell r="M1815">
            <v>45366</v>
          </cell>
          <cell r="O1815" t="str">
            <v>東京(飯田橋)</v>
          </cell>
          <cell r="P1815" t="str">
            <v>一般</v>
          </cell>
          <cell r="Q1815">
            <v>1</v>
          </cell>
          <cell r="R1815" t="str">
            <v>タカハシ</v>
          </cell>
          <cell r="S1815" t="str">
            <v>カイ</v>
          </cell>
          <cell r="T1815" t="str">
            <v>タカハシ　カイ</v>
          </cell>
          <cell r="U1815" t="str">
            <v>高橋</v>
          </cell>
          <cell r="V1815" t="str">
            <v>魁</v>
          </cell>
          <cell r="W1815" t="str">
            <v>高橋　魁</v>
          </cell>
          <cell r="X1815">
            <v>33869</v>
          </cell>
          <cell r="Y1815">
            <v>31</v>
          </cell>
          <cell r="Z1815" t="str">
            <v>248-0003</v>
          </cell>
          <cell r="AA1815" t="str">
            <v>神奈川県</v>
          </cell>
          <cell r="AB1815" t="str">
            <v>鎌倉市浄明寺4-6-15</v>
          </cell>
          <cell r="AC1815" t="str">
            <v/>
          </cell>
          <cell r="AD1815" t="str">
            <v>090-7661-7266</v>
          </cell>
          <cell r="AE1815" t="str">
            <v>takahashi.kai@panasonic-homes.com</v>
          </cell>
          <cell r="AF1815" t="str">
            <v>パナソニックリフォーム株式会社</v>
          </cell>
          <cell r="AG1815" t="str">
            <v>神奈川支社　神奈川第三営業所</v>
          </cell>
          <cell r="AH1815" t="str">
            <v>243-0014</v>
          </cell>
          <cell r="AI1815" t="str">
            <v>神奈川県</v>
          </cell>
          <cell r="AJ1815" t="str">
            <v>厚木市旭町1-2ー1</v>
          </cell>
          <cell r="AK1815" t="str">
            <v>日本生命本厚木ビル6F</v>
          </cell>
          <cell r="AL1815" t="str">
            <v>046-258-6401</v>
          </cell>
          <cell r="AM1815" t="str">
            <v>①</v>
          </cell>
          <cell r="AN1815" t="str">
            <v>高橋　魁</v>
          </cell>
          <cell r="AO1815">
            <v>1</v>
          </cell>
          <cell r="AP1815">
            <v>1</v>
          </cell>
          <cell r="AS1815" t="str">
            <v>一括</v>
          </cell>
          <cell r="BA1815">
            <v>40</v>
          </cell>
          <cell r="BB1815" t="str">
            <v>○</v>
          </cell>
          <cell r="BC1815" t="str">
            <v>221030314006</v>
          </cell>
          <cell r="BD1815">
            <v>45366</v>
          </cell>
          <cell r="BE1815">
            <v>45386</v>
          </cell>
          <cell r="BF1815" t="str">
            <v/>
          </cell>
          <cell r="BG1815" t="str">
            <v>9:30</v>
          </cell>
          <cell r="BH1815" t="str">
            <v>17:00</v>
          </cell>
          <cell r="BI1815" t="str">
            <v>9:00</v>
          </cell>
          <cell r="BJ1815" t="str">
            <v>17:10</v>
          </cell>
          <cell r="BK1815" t="str">
            <v/>
          </cell>
          <cell r="BL1815" t="str">
            <v/>
          </cell>
        </row>
        <row r="1816">
          <cell r="A1816" t="str">
            <v>23-1030314-007</v>
          </cell>
          <cell r="B1816">
            <v>45309</v>
          </cell>
          <cell r="C1816">
            <v>45309</v>
          </cell>
          <cell r="F1816" t="str">
            <v>1030314</v>
          </cell>
          <cell r="G1816" t="str">
            <v>007</v>
          </cell>
          <cell r="H1816">
            <v>3</v>
          </cell>
          <cell r="I1816" t="str">
            <v>東京(飯田橋)</v>
          </cell>
          <cell r="J1816" t="str">
            <v>飯田橋レインボービル</v>
          </cell>
          <cell r="K1816" t="str">
            <v>中会議室</v>
          </cell>
          <cell r="L1816">
            <v>45365</v>
          </cell>
          <cell r="M1816">
            <v>45366</v>
          </cell>
          <cell r="O1816" t="str">
            <v>東京(飯田橋)</v>
          </cell>
          <cell r="P1816" t="str">
            <v>一般</v>
          </cell>
          <cell r="Q1816">
            <v>1</v>
          </cell>
          <cell r="R1816" t="str">
            <v>ハタケヤマ</v>
          </cell>
          <cell r="S1816" t="str">
            <v>カズミ</v>
          </cell>
          <cell r="T1816" t="str">
            <v>ハタケヤマ　カズミ</v>
          </cell>
          <cell r="U1816" t="str">
            <v>畠山</v>
          </cell>
          <cell r="V1816" t="str">
            <v>一美</v>
          </cell>
          <cell r="W1816" t="str">
            <v>畠山　一美</v>
          </cell>
          <cell r="X1816">
            <v>24958</v>
          </cell>
          <cell r="Y1816">
            <v>55</v>
          </cell>
          <cell r="Z1816" t="str">
            <v>257-0031</v>
          </cell>
          <cell r="AA1816" t="str">
            <v>神奈川県</v>
          </cell>
          <cell r="AB1816" t="str">
            <v>秦野市曽屋758-5</v>
          </cell>
          <cell r="AC1816" t="str">
            <v/>
          </cell>
          <cell r="AD1816" t="str">
            <v>090-4817-9375</v>
          </cell>
          <cell r="AE1816" t="str">
            <v>hatakeyama.kazumi@panasonic-homes.com</v>
          </cell>
          <cell r="AF1816" t="str">
            <v>パナソニックリフォーム株式会社</v>
          </cell>
          <cell r="AG1816" t="str">
            <v>神奈川支社　神奈川第一営業部　神奈川第三営業所</v>
          </cell>
          <cell r="AH1816" t="str">
            <v>243-0014</v>
          </cell>
          <cell r="AI1816" t="str">
            <v>神奈川県</v>
          </cell>
          <cell r="AJ1816" t="str">
            <v>厚木市旭町1-2-1</v>
          </cell>
          <cell r="AK1816" t="str">
            <v>日本生命本厚木ビル6階</v>
          </cell>
          <cell r="AL1816" t="str">
            <v>046-258-6401</v>
          </cell>
          <cell r="AM1816" t="str">
            <v>①</v>
          </cell>
          <cell r="AN1816" t="str">
            <v>畠山　一美</v>
          </cell>
          <cell r="AO1816">
            <v>1</v>
          </cell>
          <cell r="AP1816">
            <v>1</v>
          </cell>
          <cell r="AS1816" t="str">
            <v>一括</v>
          </cell>
          <cell r="BA1816">
            <v>40</v>
          </cell>
          <cell r="BB1816" t="str">
            <v>○</v>
          </cell>
          <cell r="BC1816" t="str">
            <v>221030314007</v>
          </cell>
          <cell r="BD1816">
            <v>45366</v>
          </cell>
          <cell r="BE1816">
            <v>45386</v>
          </cell>
          <cell r="BF1816" t="str">
            <v/>
          </cell>
          <cell r="BG1816" t="str">
            <v>9:30</v>
          </cell>
          <cell r="BH1816" t="str">
            <v>17:00</v>
          </cell>
          <cell r="BI1816" t="str">
            <v>9:00</v>
          </cell>
          <cell r="BJ1816" t="str">
            <v>17:10</v>
          </cell>
          <cell r="BK1816" t="str">
            <v/>
          </cell>
          <cell r="BL1816" t="str">
            <v/>
          </cell>
        </row>
        <row r="1817">
          <cell r="A1817" t="str">
            <v>23-1030314-008</v>
          </cell>
          <cell r="B1817">
            <v>45311</v>
          </cell>
          <cell r="C1817">
            <v>45313</v>
          </cell>
          <cell r="F1817" t="str">
            <v>1030314</v>
          </cell>
          <cell r="G1817" t="str">
            <v>008</v>
          </cell>
          <cell r="H1817">
            <v>3</v>
          </cell>
          <cell r="I1817" t="str">
            <v>東京(飯田橋)</v>
          </cell>
          <cell r="J1817" t="str">
            <v>飯田橋レインボービル</v>
          </cell>
          <cell r="K1817" t="str">
            <v>中会議室</v>
          </cell>
          <cell r="L1817">
            <v>45365</v>
          </cell>
          <cell r="M1817">
            <v>45366</v>
          </cell>
          <cell r="O1817" t="str">
            <v>東京(飯田橋)</v>
          </cell>
          <cell r="P1817" t="str">
            <v>一般</v>
          </cell>
          <cell r="Q1817">
            <v>1</v>
          </cell>
          <cell r="R1817" t="str">
            <v>イダ</v>
          </cell>
          <cell r="S1817" t="str">
            <v>ツカサ</v>
          </cell>
          <cell r="T1817" t="str">
            <v>イダ　ツカサ</v>
          </cell>
          <cell r="U1817" t="str">
            <v>井田</v>
          </cell>
          <cell r="V1817" t="str">
            <v>司</v>
          </cell>
          <cell r="W1817" t="str">
            <v>井田　司</v>
          </cell>
          <cell r="X1817">
            <v>30376</v>
          </cell>
          <cell r="Y1817">
            <v>40</v>
          </cell>
          <cell r="Z1817" t="str">
            <v>333-0857</v>
          </cell>
          <cell r="AA1817" t="str">
            <v>埼玉県</v>
          </cell>
          <cell r="AB1817" t="str">
            <v>川口市小谷場493</v>
          </cell>
          <cell r="AC1817" t="str">
            <v>グリーンハイム南浦和303</v>
          </cell>
          <cell r="AD1817" t="str">
            <v>090-5301-6145</v>
          </cell>
          <cell r="AE1817" t="str">
            <v>tsu-ida@itc-uc.co.jp</v>
          </cell>
          <cell r="AF1817" t="str">
            <v>伊藤忠アーバンコミュニティ株式会社</v>
          </cell>
          <cell r="AG1817" t="str">
            <v>エンジニアリンググループ</v>
          </cell>
          <cell r="AH1817" t="str">
            <v>103-0011</v>
          </cell>
          <cell r="AI1817" t="str">
            <v>東京都</v>
          </cell>
          <cell r="AJ1817" t="str">
            <v>中央区日本橋大伝馬町1ー4</v>
          </cell>
          <cell r="AK1817" t="str">
            <v>野村不動産日本橋大伝馬町ビル3F</v>
          </cell>
          <cell r="AL1817" t="str">
            <v>03-3662-5106</v>
          </cell>
          <cell r="AM1817" t="str">
            <v>⑥</v>
          </cell>
          <cell r="AN1817" t="str">
            <v>井田　　司</v>
          </cell>
          <cell r="AO1817">
            <v>1</v>
          </cell>
          <cell r="AP1817">
            <v>1</v>
          </cell>
          <cell r="AS1817" t="str">
            <v>一括</v>
          </cell>
          <cell r="BA1817">
            <v>38</v>
          </cell>
          <cell r="BB1817" t="str">
            <v>○</v>
          </cell>
          <cell r="BC1817" t="str">
            <v>221030314008</v>
          </cell>
          <cell r="BD1817">
            <v>45366</v>
          </cell>
          <cell r="BE1817">
            <v>45386</v>
          </cell>
          <cell r="BF1817" t="str">
            <v/>
          </cell>
          <cell r="BG1817" t="str">
            <v>9:30</v>
          </cell>
          <cell r="BH1817" t="str">
            <v>17:00</v>
          </cell>
          <cell r="BI1817" t="str">
            <v>9:00</v>
          </cell>
          <cell r="BJ1817" t="str">
            <v>17:10</v>
          </cell>
          <cell r="BK1817" t="str">
            <v/>
          </cell>
          <cell r="BL1817" t="str">
            <v/>
          </cell>
        </row>
        <row r="1818">
          <cell r="A1818" t="str">
            <v>23-1030314-009</v>
          </cell>
          <cell r="B1818">
            <v>45311</v>
          </cell>
          <cell r="C1818">
            <v>45313</v>
          </cell>
          <cell r="F1818" t="str">
            <v>1030314</v>
          </cell>
          <cell r="G1818" t="str">
            <v>009</v>
          </cell>
          <cell r="H1818">
            <v>3</v>
          </cell>
          <cell r="I1818" t="str">
            <v>東京(飯田橋)</v>
          </cell>
          <cell r="J1818" t="str">
            <v>飯田橋レインボービル</v>
          </cell>
          <cell r="K1818" t="str">
            <v>中会議室</v>
          </cell>
          <cell r="L1818">
            <v>45365</v>
          </cell>
          <cell r="M1818">
            <v>45366</v>
          </cell>
          <cell r="O1818" t="str">
            <v>東京(飯田橋)</v>
          </cell>
          <cell r="P1818" t="str">
            <v>一般</v>
          </cell>
          <cell r="Q1818">
            <v>1</v>
          </cell>
          <cell r="R1818" t="str">
            <v>ヤマダ</v>
          </cell>
          <cell r="S1818" t="str">
            <v>タツヤ</v>
          </cell>
          <cell r="T1818" t="str">
            <v>ヤマダ　タツヤ</v>
          </cell>
          <cell r="U1818" t="str">
            <v>山田</v>
          </cell>
          <cell r="V1818" t="str">
            <v>竜也</v>
          </cell>
          <cell r="W1818" t="str">
            <v>山田　竜也</v>
          </cell>
          <cell r="X1818">
            <v>26864</v>
          </cell>
          <cell r="Y1818">
            <v>50</v>
          </cell>
          <cell r="Z1818" t="str">
            <v>225-0015</v>
          </cell>
          <cell r="AA1818" t="str">
            <v>神奈川県</v>
          </cell>
          <cell r="AB1818" t="str">
            <v>横浜市青葉区荏田北3-3-18</v>
          </cell>
          <cell r="AC1818" t="str">
            <v/>
          </cell>
          <cell r="AD1818" t="str">
            <v>090-2460-3515</v>
          </cell>
          <cell r="AE1818" t="str">
            <v>ta-yamada@itc-uc.co.jp</v>
          </cell>
          <cell r="AF1818" t="str">
            <v>伊藤忠アーバンコミュニティ株式会社</v>
          </cell>
          <cell r="AG1818" t="str">
            <v>エンジニアリンググループ</v>
          </cell>
          <cell r="AH1818" t="str">
            <v>103-0011</v>
          </cell>
          <cell r="AI1818" t="str">
            <v>東京都</v>
          </cell>
          <cell r="AJ1818" t="str">
            <v>中央区日本橋大伝馬町1-4</v>
          </cell>
          <cell r="AK1818" t="str">
            <v>野村不動産日本橋大伝馬町ビル3F</v>
          </cell>
          <cell r="AL1818" t="str">
            <v>03-3662-5106</v>
          </cell>
          <cell r="AM1818" t="str">
            <v>⑥</v>
          </cell>
          <cell r="AN1818" t="str">
            <v>山田　竜也</v>
          </cell>
          <cell r="AO1818">
            <v>1</v>
          </cell>
          <cell r="AP1818">
            <v>1</v>
          </cell>
          <cell r="AS1818" t="str">
            <v>一括</v>
          </cell>
          <cell r="BA1818">
            <v>40</v>
          </cell>
          <cell r="BB1818" t="str">
            <v>○</v>
          </cell>
          <cell r="BC1818" t="str">
            <v>221030314009</v>
          </cell>
          <cell r="BD1818">
            <v>45366</v>
          </cell>
          <cell r="BE1818">
            <v>45386</v>
          </cell>
          <cell r="BF1818" t="str">
            <v/>
          </cell>
          <cell r="BG1818" t="str">
            <v>9:30</v>
          </cell>
          <cell r="BH1818" t="str">
            <v>17:00</v>
          </cell>
          <cell r="BI1818" t="str">
            <v>9:00</v>
          </cell>
          <cell r="BJ1818" t="str">
            <v>17:10</v>
          </cell>
          <cell r="BK1818" t="str">
            <v/>
          </cell>
          <cell r="BL1818" t="str">
            <v/>
          </cell>
        </row>
        <row r="1819">
          <cell r="A1819" t="str">
            <v>23-1030314-010</v>
          </cell>
          <cell r="B1819">
            <v>45311</v>
          </cell>
          <cell r="C1819">
            <v>45313</v>
          </cell>
          <cell r="F1819" t="str">
            <v>1030314</v>
          </cell>
          <cell r="G1819" t="str">
            <v>010</v>
          </cell>
          <cell r="H1819">
            <v>3</v>
          </cell>
          <cell r="I1819" t="str">
            <v>東京(飯田橋)</v>
          </cell>
          <cell r="J1819" t="str">
            <v>飯田橋レインボービル</v>
          </cell>
          <cell r="K1819" t="str">
            <v>中会議室</v>
          </cell>
          <cell r="L1819">
            <v>45365</v>
          </cell>
          <cell r="M1819">
            <v>45366</v>
          </cell>
          <cell r="O1819" t="str">
            <v>東京(飯田橋)</v>
          </cell>
          <cell r="P1819" t="str">
            <v>一般</v>
          </cell>
          <cell r="Q1819">
            <v>1</v>
          </cell>
          <cell r="R1819" t="str">
            <v>シマムラ</v>
          </cell>
          <cell r="S1819" t="str">
            <v>ソウ</v>
          </cell>
          <cell r="T1819" t="str">
            <v>シマムラ　ソウ</v>
          </cell>
          <cell r="U1819" t="str">
            <v>島村</v>
          </cell>
          <cell r="V1819" t="str">
            <v>創</v>
          </cell>
          <cell r="W1819" t="str">
            <v>島村　創</v>
          </cell>
          <cell r="X1819">
            <v>25407</v>
          </cell>
          <cell r="Y1819">
            <v>54</v>
          </cell>
          <cell r="Z1819" t="str">
            <v>156-0057</v>
          </cell>
          <cell r="AA1819" t="str">
            <v>東京都</v>
          </cell>
          <cell r="AB1819" t="str">
            <v>世田谷区上北沢4-32-12</v>
          </cell>
          <cell r="AC1819" t="str">
            <v/>
          </cell>
          <cell r="AD1819" t="str">
            <v>090-2768-7673</v>
          </cell>
          <cell r="AE1819" t="str">
            <v>s-shimamura@itc-uc.co.jp</v>
          </cell>
          <cell r="AF1819" t="str">
            <v>伊藤忠アーバンコミュニティ株式会社</v>
          </cell>
          <cell r="AG1819" t="str">
            <v>エンジニアリンググループ</v>
          </cell>
          <cell r="AH1819" t="str">
            <v>103-0011</v>
          </cell>
          <cell r="AI1819" t="str">
            <v>東京都</v>
          </cell>
          <cell r="AJ1819" t="str">
            <v>中央区日本橋大伝馬町1ー4</v>
          </cell>
          <cell r="AK1819" t="str">
            <v>野村不動産日本橋大伝馬町ビル3F</v>
          </cell>
          <cell r="AL1819" t="str">
            <v>03-3662-5106</v>
          </cell>
          <cell r="AM1819" t="str">
            <v>⑥</v>
          </cell>
          <cell r="AN1819" t="str">
            <v>島村　創</v>
          </cell>
          <cell r="AO1819">
            <v>1</v>
          </cell>
          <cell r="AP1819">
            <v>1</v>
          </cell>
          <cell r="AS1819" t="str">
            <v>一括</v>
          </cell>
          <cell r="BA1819">
            <v>40</v>
          </cell>
          <cell r="BB1819" t="str">
            <v>○</v>
          </cell>
          <cell r="BC1819" t="str">
            <v>221030314010</v>
          </cell>
          <cell r="BD1819">
            <v>45366</v>
          </cell>
          <cell r="BE1819">
            <v>45386</v>
          </cell>
          <cell r="BF1819" t="str">
            <v/>
          </cell>
          <cell r="BG1819" t="str">
            <v>9:30</v>
          </cell>
          <cell r="BH1819" t="str">
            <v>17:00</v>
          </cell>
          <cell r="BI1819" t="str">
            <v>9:00</v>
          </cell>
          <cell r="BJ1819" t="str">
            <v>17:10</v>
          </cell>
          <cell r="BK1819" t="str">
            <v/>
          </cell>
          <cell r="BL1819" t="str">
            <v/>
          </cell>
        </row>
        <row r="1820">
          <cell r="A1820" t="str">
            <v>23-1030314-011</v>
          </cell>
          <cell r="B1820">
            <v>45314</v>
          </cell>
          <cell r="C1820">
            <v>45316</v>
          </cell>
          <cell r="F1820" t="str">
            <v>1030314</v>
          </cell>
          <cell r="G1820" t="str">
            <v>011</v>
          </cell>
          <cell r="H1820">
            <v>3</v>
          </cell>
          <cell r="I1820" t="str">
            <v>東京(飯田橋)</v>
          </cell>
          <cell r="J1820" t="str">
            <v>飯田橋レインボービル</v>
          </cell>
          <cell r="K1820" t="str">
            <v>中会議室</v>
          </cell>
          <cell r="L1820">
            <v>45365</v>
          </cell>
          <cell r="M1820">
            <v>45366</v>
          </cell>
          <cell r="O1820" t="str">
            <v>東京(飯田橋)</v>
          </cell>
          <cell r="P1820" t="str">
            <v>一般</v>
          </cell>
          <cell r="Q1820">
            <v>1</v>
          </cell>
          <cell r="R1820" t="str">
            <v>ネモト</v>
          </cell>
          <cell r="S1820" t="str">
            <v>シュン</v>
          </cell>
          <cell r="T1820" t="str">
            <v>ネモト　シュン</v>
          </cell>
          <cell r="U1820" t="str">
            <v>根本</v>
          </cell>
          <cell r="V1820" t="str">
            <v>駿</v>
          </cell>
          <cell r="W1820" t="str">
            <v>根本　駿</v>
          </cell>
          <cell r="X1820">
            <v>34249</v>
          </cell>
          <cell r="Y1820">
            <v>30</v>
          </cell>
          <cell r="Z1820" t="str">
            <v>266-0033</v>
          </cell>
          <cell r="AA1820" t="str">
            <v>千葉県</v>
          </cell>
          <cell r="AB1820" t="str">
            <v>千葉市緑区おゆみ野南1-12-5</v>
          </cell>
          <cell r="AC1820" t="str">
            <v>メイプルハウスB203</v>
          </cell>
          <cell r="AD1820" t="str">
            <v>050-5369-2429</v>
          </cell>
          <cell r="AE1820" t="str">
            <v>shu-nemoto@itc-uc.co.jp</v>
          </cell>
          <cell r="AF1820" t="str">
            <v>伊藤忠アーバンコミュニティ株式会社</v>
          </cell>
          <cell r="AG1820" t="str">
            <v>東日本施工管理部</v>
          </cell>
          <cell r="AH1820" t="str">
            <v>103-0011</v>
          </cell>
          <cell r="AI1820" t="str">
            <v>東京都</v>
          </cell>
          <cell r="AJ1820" t="str">
            <v>中央区日本橋大伝馬町1－4</v>
          </cell>
          <cell r="AK1820" t="str">
            <v>野村不動産日本橋大伝馬町ビル3階</v>
          </cell>
          <cell r="AL1820" t="str">
            <v>03-3662-5352</v>
          </cell>
          <cell r="AM1820" t="str">
            <v>②</v>
          </cell>
          <cell r="AN1820" t="str">
            <v>根本　駿</v>
          </cell>
          <cell r="AO1820">
            <v>1</v>
          </cell>
          <cell r="AP1820">
            <v>1</v>
          </cell>
          <cell r="AS1820" t="str">
            <v>一括</v>
          </cell>
          <cell r="BA1820">
            <v>39</v>
          </cell>
          <cell r="BB1820" t="str">
            <v>○</v>
          </cell>
          <cell r="BC1820" t="str">
            <v>221030314011</v>
          </cell>
          <cell r="BD1820">
            <v>45366</v>
          </cell>
          <cell r="BE1820">
            <v>45386</v>
          </cell>
          <cell r="BF1820" t="str">
            <v/>
          </cell>
          <cell r="BG1820" t="str">
            <v>9:30</v>
          </cell>
          <cell r="BH1820" t="str">
            <v>17:00</v>
          </cell>
          <cell r="BI1820" t="str">
            <v>9:00</v>
          </cell>
          <cell r="BJ1820" t="str">
            <v>17:10</v>
          </cell>
          <cell r="BK1820" t="str">
            <v/>
          </cell>
          <cell r="BL1820" t="str">
            <v/>
          </cell>
        </row>
        <row r="1821">
          <cell r="A1821" t="str">
            <v>23-1030314-012</v>
          </cell>
          <cell r="B1821">
            <v>45329</v>
          </cell>
          <cell r="C1821">
            <v>45330</v>
          </cell>
          <cell r="F1821" t="str">
            <v>1030314</v>
          </cell>
          <cell r="G1821" t="str">
            <v>012</v>
          </cell>
          <cell r="H1821">
            <v>3</v>
          </cell>
          <cell r="I1821" t="str">
            <v>東京(飯田橋)</v>
          </cell>
          <cell r="J1821" t="str">
            <v>飯田橋レインボービル</v>
          </cell>
          <cell r="K1821" t="str">
            <v>中会議室</v>
          </cell>
          <cell r="L1821">
            <v>45365</v>
          </cell>
          <cell r="M1821">
            <v>45366</v>
          </cell>
          <cell r="O1821" t="str">
            <v>東京(飯田橋)</v>
          </cell>
          <cell r="P1821" t="str">
            <v>一般</v>
          </cell>
          <cell r="Q1821">
            <v>1</v>
          </cell>
          <cell r="R1821" t="str">
            <v>サイトウ</v>
          </cell>
          <cell r="S1821" t="str">
            <v>トモノリ</v>
          </cell>
          <cell r="T1821" t="str">
            <v>サイトウ　トモノリ</v>
          </cell>
          <cell r="U1821" t="str">
            <v>齋藤</v>
          </cell>
          <cell r="V1821" t="str">
            <v>智紀</v>
          </cell>
          <cell r="W1821" t="str">
            <v>齋藤　智紀</v>
          </cell>
          <cell r="X1821">
            <v>26593</v>
          </cell>
          <cell r="Y1821">
            <v>51</v>
          </cell>
          <cell r="Z1821" t="str">
            <v>350-1122</v>
          </cell>
          <cell r="AA1821" t="str">
            <v>埼玉県</v>
          </cell>
          <cell r="AB1821" t="str">
            <v>川越市脇田町103</v>
          </cell>
          <cell r="AC1821" t="str">
            <v>川越駅前脇田ビル604</v>
          </cell>
          <cell r="AD1821" t="str">
            <v>080-3493-3383</v>
          </cell>
          <cell r="AE1821" t="str">
            <v>tomonori2128＠gmail.com</v>
          </cell>
          <cell r="AF1821" t="str">
            <v>e-studio</v>
          </cell>
          <cell r="AH1821" t="str">
            <v>344-0026</v>
          </cell>
          <cell r="AI1821" t="str">
            <v>埼玉県</v>
          </cell>
          <cell r="AJ1821" t="str">
            <v>春日部市武里中野436－1</v>
          </cell>
          <cell r="AK1821" t="str">
            <v>中村倉庫２号室</v>
          </cell>
          <cell r="AL1821" t="str">
            <v>048-708-8153</v>
          </cell>
          <cell r="AM1821" t="str">
            <v>⑥</v>
          </cell>
          <cell r="AN1821" t="str">
            <v>齋藤 智紀</v>
          </cell>
          <cell r="AO1821">
            <v>0</v>
          </cell>
          <cell r="AP1821">
            <v>1</v>
          </cell>
          <cell r="AS1821" t="str">
            <v>三菱</v>
          </cell>
          <cell r="AT1821">
            <v>45338</v>
          </cell>
          <cell r="BA1821">
            <v>40</v>
          </cell>
          <cell r="BB1821" t="str">
            <v>○</v>
          </cell>
          <cell r="BC1821" t="str">
            <v>221030314012</v>
          </cell>
          <cell r="BD1821">
            <v>45366</v>
          </cell>
          <cell r="BE1821">
            <v>45386</v>
          </cell>
          <cell r="BF1821" t="str">
            <v/>
          </cell>
          <cell r="BG1821" t="str">
            <v>9:30</v>
          </cell>
          <cell r="BH1821" t="str">
            <v>17:00</v>
          </cell>
          <cell r="BI1821" t="str">
            <v>9:00</v>
          </cell>
          <cell r="BJ1821" t="str">
            <v>17:10</v>
          </cell>
          <cell r="BK1821" t="str">
            <v/>
          </cell>
          <cell r="BL1821" t="str">
            <v/>
          </cell>
        </row>
        <row r="1822">
          <cell r="A1822" t="str">
            <v>23-1030314-013</v>
          </cell>
          <cell r="B1822">
            <v>45334</v>
          </cell>
          <cell r="C1822">
            <v>45336</v>
          </cell>
          <cell r="F1822" t="str">
            <v>1030314</v>
          </cell>
          <cell r="G1822" t="str">
            <v>013</v>
          </cell>
          <cell r="H1822">
            <v>3</v>
          </cell>
          <cell r="I1822" t="str">
            <v>東京(飯田橋)</v>
          </cell>
          <cell r="J1822" t="str">
            <v>飯田橋レインボービル</v>
          </cell>
          <cell r="K1822" t="str">
            <v>中会議室</v>
          </cell>
          <cell r="L1822">
            <v>45365</v>
          </cell>
          <cell r="M1822">
            <v>45366</v>
          </cell>
          <cell r="O1822" t="str">
            <v>東京(飯田橋)</v>
          </cell>
          <cell r="P1822" t="str">
            <v>一般</v>
          </cell>
          <cell r="Q1822">
            <v>1</v>
          </cell>
          <cell r="R1822" t="str">
            <v>シミズ</v>
          </cell>
          <cell r="S1822" t="str">
            <v>ユウイチ</v>
          </cell>
          <cell r="T1822" t="str">
            <v>シミズ　ユウイチ</v>
          </cell>
          <cell r="U1822" t="str">
            <v>清水</v>
          </cell>
          <cell r="V1822" t="str">
            <v>祐一</v>
          </cell>
          <cell r="W1822" t="str">
            <v>清水　祐一</v>
          </cell>
          <cell r="X1822">
            <v>24480</v>
          </cell>
          <cell r="Y1822">
            <v>57</v>
          </cell>
          <cell r="Z1822" t="str">
            <v>360-0816</v>
          </cell>
          <cell r="AA1822" t="str">
            <v>埼玉県</v>
          </cell>
          <cell r="AB1822" t="str">
            <v>熊谷市石原149-5</v>
          </cell>
          <cell r="AC1822" t="str">
            <v/>
          </cell>
          <cell r="AD1822" t="str">
            <v>090-9143-6611</v>
          </cell>
          <cell r="AE1822" t="str">
            <v>y-shimizu@yamadahomes.jp</v>
          </cell>
          <cell r="AF1822" t="str">
            <v>株式会社ヤマダホームズ</v>
          </cell>
          <cell r="AG1822" t="str">
            <v>リフォーム事業本部</v>
          </cell>
          <cell r="AH1822" t="str">
            <v>160-0023</v>
          </cell>
          <cell r="AI1822" t="str">
            <v>東京都</v>
          </cell>
          <cell r="AJ1822" t="str">
            <v>新宿区西新宿7丁目22-43　</v>
          </cell>
          <cell r="AK1822" t="str">
            <v>新宿JECビル5階</v>
          </cell>
          <cell r="AL1822" t="str">
            <v>027-310-2244</v>
          </cell>
          <cell r="AM1822" t="str">
            <v>⑥</v>
          </cell>
          <cell r="AN1822" t="str">
            <v>清水 祐一</v>
          </cell>
          <cell r="AO1822">
            <v>0</v>
          </cell>
          <cell r="AP1822">
            <v>1</v>
          </cell>
          <cell r="AS1822" t="str">
            <v>一括</v>
          </cell>
          <cell r="BA1822">
            <v>39</v>
          </cell>
          <cell r="BB1822" t="str">
            <v>○</v>
          </cell>
          <cell r="BC1822" t="str">
            <v>221030314013</v>
          </cell>
          <cell r="BD1822">
            <v>45366</v>
          </cell>
          <cell r="BE1822">
            <v>45386</v>
          </cell>
          <cell r="BF1822" t="str">
            <v/>
          </cell>
          <cell r="BG1822" t="str">
            <v>9:30</v>
          </cell>
          <cell r="BH1822" t="str">
            <v>17:00</v>
          </cell>
          <cell r="BI1822" t="str">
            <v>9:00</v>
          </cell>
          <cell r="BJ1822" t="str">
            <v>17:10</v>
          </cell>
          <cell r="BK1822" t="str">
            <v/>
          </cell>
          <cell r="BL1822" t="str">
            <v/>
          </cell>
        </row>
        <row r="1823">
          <cell r="A1823" t="str">
            <v>23-1030314-014</v>
          </cell>
          <cell r="B1823">
            <v>45335</v>
          </cell>
          <cell r="C1823">
            <v>45336</v>
          </cell>
          <cell r="F1823" t="str">
            <v>1030314</v>
          </cell>
          <cell r="G1823" t="str">
            <v>014</v>
          </cell>
          <cell r="H1823">
            <v>3</v>
          </cell>
          <cell r="I1823" t="str">
            <v>東京(飯田橋)</v>
          </cell>
          <cell r="J1823" t="str">
            <v>飯田橋レインボービル</v>
          </cell>
          <cell r="K1823" t="str">
            <v>中会議室</v>
          </cell>
          <cell r="L1823">
            <v>45365</v>
          </cell>
          <cell r="M1823">
            <v>45366</v>
          </cell>
          <cell r="O1823" t="str">
            <v>東京(飯田橋)</v>
          </cell>
          <cell r="P1823" t="str">
            <v>一般</v>
          </cell>
          <cell r="Q1823">
            <v>1</v>
          </cell>
          <cell r="R1823" t="str">
            <v>オノ</v>
          </cell>
          <cell r="S1823" t="str">
            <v>シンイチ</v>
          </cell>
          <cell r="T1823" t="str">
            <v>オノ　シンイチ</v>
          </cell>
          <cell r="U1823" t="str">
            <v>小野</v>
          </cell>
          <cell r="V1823" t="str">
            <v>慎一</v>
          </cell>
          <cell r="W1823" t="str">
            <v>小野　慎一</v>
          </cell>
          <cell r="X1823">
            <v>26256</v>
          </cell>
          <cell r="Y1823">
            <v>52</v>
          </cell>
          <cell r="Z1823" t="str">
            <v>921-8177</v>
          </cell>
          <cell r="AA1823" t="str">
            <v>石川県</v>
          </cell>
          <cell r="AB1823" t="str">
            <v>金沢市伏見台1丁目2-2</v>
          </cell>
          <cell r="AC1823" t="str">
            <v>シティハイムノーブル101号室</v>
          </cell>
          <cell r="AD1823" t="str">
            <v>090-6818-4026</v>
          </cell>
          <cell r="AE1823" t="str">
            <v>sono@magara.co.jp</v>
          </cell>
          <cell r="AF1823" t="str">
            <v>真柄建設株式会社</v>
          </cell>
          <cell r="AG1823" t="str">
            <v>東京建築事業部</v>
          </cell>
          <cell r="AH1823" t="str">
            <v>103-0022</v>
          </cell>
          <cell r="AI1823" t="str">
            <v>東京都</v>
          </cell>
          <cell r="AJ1823" t="str">
            <v>中央区日本橋室町 四丁目１番５号</v>
          </cell>
          <cell r="AK1823" t="str">
            <v>共同ビル(室町4丁目)</v>
          </cell>
          <cell r="AL1823" t="str">
            <v>03-6628-8262</v>
          </cell>
          <cell r="AM1823" t="str">
            <v>⑥</v>
          </cell>
          <cell r="AN1823" t="str">
            <v>小野　慎一</v>
          </cell>
          <cell r="AO1823">
            <v>0</v>
          </cell>
          <cell r="AP1823">
            <v>0</v>
          </cell>
          <cell r="AS1823" t="str">
            <v>三菱</v>
          </cell>
          <cell r="AT1823">
            <v>45337</v>
          </cell>
          <cell r="BA1823">
            <v>37</v>
          </cell>
          <cell r="BB1823" t="str">
            <v>○</v>
          </cell>
          <cell r="BC1823" t="str">
            <v>221030314014</v>
          </cell>
          <cell r="BD1823">
            <v>45366</v>
          </cell>
          <cell r="BE1823">
            <v>45386</v>
          </cell>
          <cell r="BF1823" t="str">
            <v/>
          </cell>
          <cell r="BG1823" t="str">
            <v>9:30</v>
          </cell>
          <cell r="BH1823" t="str">
            <v>17:00</v>
          </cell>
          <cell r="BI1823" t="str">
            <v>9:00</v>
          </cell>
          <cell r="BJ1823" t="str">
            <v>17:10</v>
          </cell>
          <cell r="BK1823" t="str">
            <v/>
          </cell>
          <cell r="BL1823" t="str">
            <v/>
          </cell>
        </row>
        <row r="1824">
          <cell r="A1824" t="str">
            <v>23-1030314-015</v>
          </cell>
          <cell r="B1824">
            <v>45350</v>
          </cell>
          <cell r="C1824">
            <v>45351</v>
          </cell>
          <cell r="F1824" t="str">
            <v>1030314</v>
          </cell>
          <cell r="G1824" t="str">
            <v>015</v>
          </cell>
          <cell r="H1824">
            <v>3</v>
          </cell>
          <cell r="I1824" t="str">
            <v>東京(飯田橋)</v>
          </cell>
          <cell r="J1824" t="str">
            <v>飯田橋レインボービル</v>
          </cell>
          <cell r="K1824" t="str">
            <v>中会議室</v>
          </cell>
          <cell r="L1824">
            <v>45365</v>
          </cell>
          <cell r="M1824">
            <v>45366</v>
          </cell>
          <cell r="O1824" t="str">
            <v>東京(飯田橋)</v>
          </cell>
          <cell r="P1824" t="str">
            <v>一般</v>
          </cell>
          <cell r="Q1824">
            <v>1</v>
          </cell>
          <cell r="R1824" t="str">
            <v>ササヌマ</v>
          </cell>
          <cell r="S1824" t="str">
            <v>カケル</v>
          </cell>
          <cell r="T1824" t="str">
            <v>ササヌマ　カケル</v>
          </cell>
          <cell r="U1824" t="str">
            <v>笹沼</v>
          </cell>
          <cell r="V1824" t="str">
            <v>翔</v>
          </cell>
          <cell r="W1824" t="str">
            <v>笹沼　翔</v>
          </cell>
          <cell r="X1824">
            <v>31096</v>
          </cell>
          <cell r="Y1824">
            <v>39</v>
          </cell>
          <cell r="Z1824" t="str">
            <v>160-0007</v>
          </cell>
          <cell r="AA1824" t="str">
            <v>東京都</v>
          </cell>
          <cell r="AB1824" t="str">
            <v>新宿区荒木町22-2</v>
          </cell>
          <cell r="AC1824" t="str">
            <v>パークキューブ四谷三丁目507号室</v>
          </cell>
          <cell r="AD1824" t="str">
            <v>090-4917-9606</v>
          </cell>
          <cell r="AE1824" t="str">
            <v>kakeru.sasanuma@gmail.com</v>
          </cell>
          <cell r="AF1824" t="str">
            <v>伊藤忠商事株式会社</v>
          </cell>
          <cell r="AH1824" t="str">
            <v>107-8077</v>
          </cell>
          <cell r="AI1824" t="str">
            <v>東京都</v>
          </cell>
          <cell r="AJ1824" t="str">
            <v>港区北青山2丁目5番1号</v>
          </cell>
          <cell r="AL1824" t="str">
            <v>03-3497-7948</v>
          </cell>
          <cell r="AM1824" t="str">
            <v>①</v>
          </cell>
          <cell r="AN1824" t="str">
            <v>笹沼　翔太</v>
          </cell>
          <cell r="AO1824">
            <v>1</v>
          </cell>
          <cell r="AP1824">
            <v>1</v>
          </cell>
          <cell r="AS1824" t="str">
            <v>三菱</v>
          </cell>
          <cell r="AT1824">
            <v>45354</v>
          </cell>
          <cell r="AZ1824" t="str">
            <v>修了証は自宅へ</v>
          </cell>
          <cell r="BA1824">
            <v>39</v>
          </cell>
          <cell r="BB1824" t="str">
            <v>○</v>
          </cell>
          <cell r="BC1824" t="str">
            <v>221030314015</v>
          </cell>
          <cell r="BD1824">
            <v>45366</v>
          </cell>
          <cell r="BE1824">
            <v>45386</v>
          </cell>
          <cell r="BF1824" t="str">
            <v/>
          </cell>
          <cell r="BG1824" t="str">
            <v>9:30</v>
          </cell>
          <cell r="BH1824" t="str">
            <v>17:00</v>
          </cell>
          <cell r="BI1824" t="str">
            <v>9:00</v>
          </cell>
          <cell r="BJ1824" t="str">
            <v>17:10</v>
          </cell>
          <cell r="BK1824" t="str">
            <v/>
          </cell>
          <cell r="BL1824" t="str">
            <v/>
          </cell>
        </row>
        <row r="1825">
          <cell r="A1825" t="str">
            <v>23-1030314-016</v>
          </cell>
          <cell r="B1825">
            <v>45351</v>
          </cell>
          <cell r="C1825">
            <v>45351</v>
          </cell>
          <cell r="F1825" t="str">
            <v>1030314</v>
          </cell>
          <cell r="G1825" t="str">
            <v>016</v>
          </cell>
          <cell r="H1825">
            <v>3</v>
          </cell>
          <cell r="I1825" t="str">
            <v>東京(飯田橋)</v>
          </cell>
          <cell r="J1825" t="str">
            <v>飯田橋レインボービル</v>
          </cell>
          <cell r="K1825" t="str">
            <v>中会議室</v>
          </cell>
          <cell r="L1825">
            <v>45365</v>
          </cell>
          <cell r="M1825">
            <v>45366</v>
          </cell>
          <cell r="O1825" t="str">
            <v>東京(飯田橋)</v>
          </cell>
          <cell r="P1825" t="str">
            <v>一般</v>
          </cell>
          <cell r="Q1825">
            <v>1</v>
          </cell>
          <cell r="R1825" t="str">
            <v>イシオカ</v>
          </cell>
          <cell r="S1825" t="str">
            <v>ユウキ</v>
          </cell>
          <cell r="T1825" t="str">
            <v>イシオカ　ユウキ</v>
          </cell>
          <cell r="U1825" t="str">
            <v>石岡</v>
          </cell>
          <cell r="V1825" t="str">
            <v>佑樹</v>
          </cell>
          <cell r="W1825" t="str">
            <v>石岡　佑樹</v>
          </cell>
          <cell r="X1825">
            <v>31694</v>
          </cell>
          <cell r="Y1825">
            <v>37</v>
          </cell>
          <cell r="Z1825" t="str">
            <v>356-0003</v>
          </cell>
          <cell r="AA1825" t="str">
            <v>埼玉県</v>
          </cell>
          <cell r="AB1825" t="str">
            <v>ふじみの市大原2丁目1番</v>
          </cell>
          <cell r="AC1825" t="str">
            <v>ブリリアシティふじみ野B-1307</v>
          </cell>
          <cell r="AD1825" t="str">
            <v>090-6558-1257</v>
          </cell>
          <cell r="AE1825" t="str">
            <v>ishioka.yuki@panasonic-homes.com</v>
          </cell>
          <cell r="AF1825" t="str">
            <v>パナソニックリフォーム株式会社</v>
          </cell>
          <cell r="AG1825" t="str">
            <v>東京営業部東京ﾘﾉﾍﾞｰｼｮﾝ営業店</v>
          </cell>
          <cell r="AH1825" t="str">
            <v>163-0029</v>
          </cell>
          <cell r="AI1825" t="str">
            <v>東京都</v>
          </cell>
          <cell r="AJ1825" t="str">
            <v>新宿区西新宿2-3-1</v>
          </cell>
          <cell r="AK1825" t="str">
            <v>新宿モノリスビル29階</v>
          </cell>
          <cell r="AL1825" t="str">
            <v>03-3345-8729</v>
          </cell>
          <cell r="AM1825" t="str">
            <v>①</v>
          </cell>
          <cell r="AN1825" t="str">
            <v>石岡　佑樹</v>
          </cell>
          <cell r="AO1825">
            <v>1</v>
          </cell>
          <cell r="AP1825">
            <v>1</v>
          </cell>
          <cell r="AS1825" t="str">
            <v>一括</v>
          </cell>
          <cell r="BA1825">
            <v>38</v>
          </cell>
          <cell r="BB1825" t="str">
            <v>○</v>
          </cell>
          <cell r="BC1825" t="str">
            <v>221030314016</v>
          </cell>
          <cell r="BD1825">
            <v>45366</v>
          </cell>
          <cell r="BE1825">
            <v>45386</v>
          </cell>
          <cell r="BF1825" t="str">
            <v/>
          </cell>
          <cell r="BG1825" t="str">
            <v>9:30</v>
          </cell>
          <cell r="BH1825" t="str">
            <v>17:00</v>
          </cell>
          <cell r="BI1825" t="str">
            <v>9:00</v>
          </cell>
          <cell r="BJ1825" t="str">
            <v>17:10</v>
          </cell>
          <cell r="BK1825" t="str">
            <v/>
          </cell>
          <cell r="BL1825" t="str">
            <v/>
          </cell>
        </row>
        <row r="1826">
          <cell r="A1826" t="str">
            <v>23-1030314-017</v>
          </cell>
          <cell r="B1826">
            <v>45352</v>
          </cell>
          <cell r="C1826">
            <v>45352</v>
          </cell>
          <cell r="F1826" t="str">
            <v>1030314</v>
          </cell>
          <cell r="G1826" t="str">
            <v>017</v>
          </cell>
          <cell r="H1826">
            <v>3</v>
          </cell>
          <cell r="I1826" t="str">
            <v>東京(飯田橋)</v>
          </cell>
          <cell r="J1826" t="str">
            <v>飯田橋レインボービル</v>
          </cell>
          <cell r="K1826" t="str">
            <v>中会議室</v>
          </cell>
          <cell r="L1826">
            <v>45365</v>
          </cell>
          <cell r="M1826">
            <v>45366</v>
          </cell>
          <cell r="O1826" t="str">
            <v>東京(飯田橋)</v>
          </cell>
          <cell r="P1826" t="str">
            <v>一般</v>
          </cell>
          <cell r="Q1826">
            <v>1</v>
          </cell>
          <cell r="R1826" t="str">
            <v>ミズタ</v>
          </cell>
          <cell r="S1826" t="str">
            <v>リュウタロウ</v>
          </cell>
          <cell r="T1826" t="str">
            <v>ミズタ　リュウタロウ</v>
          </cell>
          <cell r="U1826" t="str">
            <v>水田</v>
          </cell>
          <cell r="V1826" t="str">
            <v>龍太郎</v>
          </cell>
          <cell r="W1826" t="str">
            <v>水田　龍太郎</v>
          </cell>
          <cell r="X1826">
            <v>32150</v>
          </cell>
          <cell r="Y1826">
            <v>36</v>
          </cell>
          <cell r="Z1826" t="str">
            <v>125-0051</v>
          </cell>
          <cell r="AA1826" t="str">
            <v>東京都</v>
          </cell>
          <cell r="AB1826" t="str">
            <v>葛飾区新宿4-15-5</v>
          </cell>
          <cell r="AC1826" t="str">
            <v>アルディア新宿103</v>
          </cell>
          <cell r="AD1826" t="str">
            <v>070-3838-0104</v>
          </cell>
          <cell r="AE1826" t="str">
            <v>ryu-mizuta@itc-uc.co.jp</v>
          </cell>
          <cell r="AF1826" t="str">
            <v>伊藤忠アーバンコミュニティ株式会社</v>
          </cell>
          <cell r="AG1826" t="str">
            <v>リビングテナント部</v>
          </cell>
          <cell r="AH1826" t="str">
            <v>103-0011</v>
          </cell>
          <cell r="AI1826" t="str">
            <v>東京都</v>
          </cell>
          <cell r="AJ1826" t="str">
            <v>中央区日本橋大伝馬町1ー4</v>
          </cell>
          <cell r="AK1826" t="str">
            <v>野村不動産日本橋大伝馬町ビル3F</v>
          </cell>
          <cell r="AL1826" t="str">
            <v>03-3662-5231</v>
          </cell>
          <cell r="AM1826" t="str">
            <v>①</v>
          </cell>
          <cell r="AN1826" t="str">
            <v>水田　龍太郎</v>
          </cell>
          <cell r="AO1826">
            <v>1</v>
          </cell>
          <cell r="AP1826">
            <v>1</v>
          </cell>
          <cell r="AS1826" t="str">
            <v>一括</v>
          </cell>
          <cell r="BA1826">
            <v>38</v>
          </cell>
          <cell r="BB1826" t="str">
            <v>○</v>
          </cell>
          <cell r="BC1826" t="str">
            <v>221030314017</v>
          </cell>
          <cell r="BD1826">
            <v>45366</v>
          </cell>
          <cell r="BE1826">
            <v>45386</v>
          </cell>
          <cell r="BF1826" t="str">
            <v/>
          </cell>
          <cell r="BG1826" t="str">
            <v>9:30</v>
          </cell>
          <cell r="BH1826" t="str">
            <v>17:00</v>
          </cell>
          <cell r="BI1826" t="str">
            <v>9:00</v>
          </cell>
          <cell r="BJ1826" t="str">
            <v>17:10</v>
          </cell>
          <cell r="BK1826" t="str">
            <v/>
          </cell>
          <cell r="BL1826" t="str">
            <v/>
          </cell>
        </row>
        <row r="1827">
          <cell r="A1827" t="str">
            <v>23-1030314-018</v>
          </cell>
          <cell r="B1827">
            <v>45351</v>
          </cell>
          <cell r="C1827">
            <v>45356</v>
          </cell>
          <cell r="F1827" t="str">
            <v>1030314</v>
          </cell>
          <cell r="G1827" t="str">
            <v>18</v>
          </cell>
          <cell r="H1827">
            <v>3</v>
          </cell>
          <cell r="I1827" t="str">
            <v>東京(飯田橋)</v>
          </cell>
          <cell r="J1827" t="str">
            <v>飯田橋レインボービル</v>
          </cell>
          <cell r="K1827" t="str">
            <v>中会議室</v>
          </cell>
          <cell r="L1827">
            <v>45365</v>
          </cell>
          <cell r="M1827">
            <v>45366</v>
          </cell>
          <cell r="O1827" t="str">
            <v>東京(飯田橋)</v>
          </cell>
          <cell r="P1827" t="str">
            <v>一般</v>
          </cell>
          <cell r="Q1827">
            <v>1</v>
          </cell>
          <cell r="R1827" t="str">
            <v>ノナカ</v>
          </cell>
          <cell r="S1827" t="str">
            <v>タクト</v>
          </cell>
          <cell r="T1827" t="str">
            <v>ノナカ　タクト</v>
          </cell>
          <cell r="U1827" t="str">
            <v>野中</v>
          </cell>
          <cell r="V1827" t="str">
            <v>啄人</v>
          </cell>
          <cell r="W1827" t="str">
            <v>野中　啄人</v>
          </cell>
          <cell r="X1827">
            <v>34275</v>
          </cell>
          <cell r="Y1827">
            <v>30</v>
          </cell>
          <cell r="Z1827" t="str">
            <v>195-0061</v>
          </cell>
          <cell r="AA1827" t="str">
            <v>東京都</v>
          </cell>
          <cell r="AB1827" t="str">
            <v>町田市鶴川5-16-24</v>
          </cell>
          <cell r="AC1827" t="str">
            <v>コートヤードA203</v>
          </cell>
          <cell r="AD1827" t="str">
            <v>080-1109-6077</v>
          </cell>
          <cell r="AE1827" t="str">
            <v>nonaka.takuto@panasonic-homes.com</v>
          </cell>
          <cell r="AF1827" t="str">
            <v>パナソニックリフォーム株式会社</v>
          </cell>
          <cell r="AG1827" t="str">
            <v>東京支社</v>
          </cell>
          <cell r="AH1827" t="str">
            <v>156-0052</v>
          </cell>
          <cell r="AI1827" t="str">
            <v>東京都</v>
          </cell>
          <cell r="AJ1827" t="str">
            <v>世田谷区経堂5-26-8</v>
          </cell>
          <cell r="AK1827" t="str">
            <v/>
          </cell>
          <cell r="AL1827" t="str">
            <v>03-3706-8746</v>
          </cell>
          <cell r="AM1827" t="str">
            <v>①</v>
          </cell>
          <cell r="AN1827" t="str">
            <v>野中　啄人</v>
          </cell>
          <cell r="AO1827">
            <v>1</v>
          </cell>
          <cell r="AP1827">
            <v>1</v>
          </cell>
          <cell r="AS1827" t="str">
            <v>一括</v>
          </cell>
          <cell r="BA1827">
            <v>40</v>
          </cell>
          <cell r="BB1827" t="str">
            <v>○</v>
          </cell>
          <cell r="BC1827" t="str">
            <v>221030314018</v>
          </cell>
          <cell r="BD1827">
            <v>45366</v>
          </cell>
          <cell r="BE1827">
            <v>45386</v>
          </cell>
          <cell r="BF1827" t="str">
            <v/>
          </cell>
          <cell r="BG1827" t="str">
            <v>9:30</v>
          </cell>
          <cell r="BH1827" t="str">
            <v>17:00</v>
          </cell>
          <cell r="BI1827" t="str">
            <v>9:00</v>
          </cell>
          <cell r="BJ1827" t="str">
            <v>17:10</v>
          </cell>
          <cell r="BK1827" t="str">
            <v/>
          </cell>
          <cell r="BL1827" t="str">
            <v/>
          </cell>
        </row>
        <row r="1828">
          <cell r="A1828" t="str">
            <v>キャンセル</v>
          </cell>
          <cell r="B1828">
            <v>45328</v>
          </cell>
          <cell r="C1828">
            <v>45328</v>
          </cell>
          <cell r="F1828" t="str">
            <v>1400327</v>
          </cell>
          <cell r="G1828" t="str">
            <v>001</v>
          </cell>
          <cell r="H1828">
            <v>40</v>
          </cell>
          <cell r="I1828" t="str">
            <v>大阪</v>
          </cell>
          <cell r="J1828" t="str">
            <v>天満研修センター</v>
          </cell>
          <cell r="K1828" t="str">
            <v>BAタイプ</v>
          </cell>
          <cell r="L1828">
            <v>45378</v>
          </cell>
          <cell r="M1828">
            <v>45379</v>
          </cell>
          <cell r="O1828" t="str">
            <v>大阪</v>
          </cell>
          <cell r="P1828" t="str">
            <v>一般</v>
          </cell>
          <cell r="Q1828">
            <v>1</v>
          </cell>
          <cell r="R1828" t="str">
            <v>タナカ</v>
          </cell>
          <cell r="S1828" t="str">
            <v>シノブ</v>
          </cell>
          <cell r="T1828" t="str">
            <v>タナカ　シノブ</v>
          </cell>
          <cell r="U1828" t="str">
            <v>田中</v>
          </cell>
          <cell r="V1828" t="str">
            <v>忍</v>
          </cell>
          <cell r="W1828" t="str">
            <v>田中　忍</v>
          </cell>
          <cell r="X1828">
            <v>21011</v>
          </cell>
          <cell r="Y1828">
            <v>67</v>
          </cell>
          <cell r="Z1828" t="str">
            <v>655-0032</v>
          </cell>
          <cell r="AA1828" t="str">
            <v>兵庫県</v>
          </cell>
          <cell r="AB1828" t="str">
            <v>神戸市垂水区星が丘3-6-13</v>
          </cell>
          <cell r="AC1828" t="str">
            <v>103号室</v>
          </cell>
          <cell r="AD1828" t="str">
            <v>078-737-3400</v>
          </cell>
          <cell r="AE1828" t="str">
            <v>info@shinsou-sk.co.jp</v>
          </cell>
          <cell r="AF1828" t="str">
            <v>新装工業　株式会社</v>
          </cell>
          <cell r="AH1828" t="str">
            <v>654-0053</v>
          </cell>
          <cell r="AI1828" t="str">
            <v>兵庫県</v>
          </cell>
          <cell r="AJ1828" t="str">
            <v>神戸市須磨区天神町1丁目1番9号</v>
          </cell>
          <cell r="AL1828" t="str">
            <v>078-737-3400</v>
          </cell>
          <cell r="AM1828" t="str">
            <v>⑥</v>
          </cell>
          <cell r="AN1828" t="str">
            <v>田中　忍</v>
          </cell>
          <cell r="AO1828">
            <v>1</v>
          </cell>
          <cell r="AP1828">
            <v>1</v>
          </cell>
          <cell r="AS1828" t="str">
            <v>三菱</v>
          </cell>
          <cell r="BA1828" t="str">
            <v/>
          </cell>
          <cell r="BB1828" t="str">
            <v/>
          </cell>
          <cell r="BC1828" t="str">
            <v/>
          </cell>
          <cell r="BD1828" t="str">
            <v/>
          </cell>
          <cell r="BE1828" t="str">
            <v/>
          </cell>
          <cell r="BF1828" t="str">
            <v/>
          </cell>
          <cell r="BG1828" t="str">
            <v>9:30</v>
          </cell>
          <cell r="BH1828" t="str">
            <v>17:00</v>
          </cell>
          <cell r="BI1828" t="str">
            <v>9:00</v>
          </cell>
          <cell r="BJ1828" t="str">
            <v>17:10</v>
          </cell>
          <cell r="BK1828" t="str">
            <v/>
          </cell>
          <cell r="BL1828" t="str">
            <v/>
          </cell>
        </row>
        <row r="1829">
          <cell r="A1829" t="str">
            <v>23-1400327-002</v>
          </cell>
          <cell r="B1829">
            <v>45341</v>
          </cell>
          <cell r="C1829">
            <v>45342</v>
          </cell>
          <cell r="F1829" t="str">
            <v>1400327</v>
          </cell>
          <cell r="G1829" t="str">
            <v>002</v>
          </cell>
          <cell r="H1829">
            <v>40</v>
          </cell>
          <cell r="I1829" t="str">
            <v>大阪</v>
          </cell>
          <cell r="J1829" t="str">
            <v>天満研修センター</v>
          </cell>
          <cell r="K1829" t="str">
            <v>BAタイプ</v>
          </cell>
          <cell r="L1829">
            <v>45378</v>
          </cell>
          <cell r="M1829">
            <v>45379</v>
          </cell>
          <cell r="O1829" t="str">
            <v>大阪</v>
          </cell>
          <cell r="P1829" t="str">
            <v>一般</v>
          </cell>
          <cell r="Q1829">
            <v>1</v>
          </cell>
          <cell r="R1829" t="str">
            <v>サワダ</v>
          </cell>
          <cell r="S1829" t="str">
            <v>コウキ</v>
          </cell>
          <cell r="T1829" t="str">
            <v>サワダ　コウキ</v>
          </cell>
          <cell r="U1829" t="str">
            <v>澤田</v>
          </cell>
          <cell r="V1829" t="str">
            <v>航貴</v>
          </cell>
          <cell r="W1829" t="str">
            <v>澤田　航貴</v>
          </cell>
          <cell r="X1829">
            <v>35023</v>
          </cell>
          <cell r="Y1829">
            <v>28</v>
          </cell>
          <cell r="Z1829" t="str">
            <v>530-0035</v>
          </cell>
          <cell r="AA1829" t="str">
            <v>大阪府</v>
          </cell>
          <cell r="AB1829" t="str">
            <v>大阪市北区同心-14-22</v>
          </cell>
          <cell r="AC1829" t="str">
            <v>同心サワダハイツ305</v>
          </cell>
          <cell r="AD1829" t="str">
            <v>080-6206-5485</v>
          </cell>
          <cell r="AE1829" t="str">
            <v>sawada@matsuura-denkikoji.jp</v>
          </cell>
          <cell r="AF1829" t="str">
            <v>松浦電機工事株式会社</v>
          </cell>
          <cell r="AH1829" t="str">
            <v>533-0022</v>
          </cell>
          <cell r="AI1829" t="str">
            <v>大阪府</v>
          </cell>
          <cell r="AJ1829" t="str">
            <v>大阪市東淀川区菅原5-11-11</v>
          </cell>
          <cell r="AK1829" t="str">
            <v>船越ビル2F</v>
          </cell>
          <cell r="AL1829" t="str">
            <v>06-6195-7710</v>
          </cell>
          <cell r="AM1829" t="str">
            <v>①</v>
          </cell>
          <cell r="AN1829" t="str">
            <v>澤田　航貴</v>
          </cell>
          <cell r="AO1829">
            <v>1</v>
          </cell>
          <cell r="AP1829">
            <v>0</v>
          </cell>
          <cell r="AS1829" t="str">
            <v>三菱</v>
          </cell>
          <cell r="AT1829">
            <v>45343</v>
          </cell>
          <cell r="BA1829">
            <v>40</v>
          </cell>
          <cell r="BB1829" t="str">
            <v>○</v>
          </cell>
          <cell r="BC1829" t="str">
            <v>221400327002</v>
          </cell>
          <cell r="BD1829">
            <v>45379</v>
          </cell>
          <cell r="BE1829">
            <v>45386</v>
          </cell>
          <cell r="BF1829" t="str">
            <v/>
          </cell>
          <cell r="BG1829" t="str">
            <v>9:30</v>
          </cell>
          <cell r="BH1829" t="str">
            <v>17:00</v>
          </cell>
          <cell r="BI1829" t="str">
            <v>9:00</v>
          </cell>
          <cell r="BJ1829" t="str">
            <v>17:10</v>
          </cell>
          <cell r="BK1829" t="str">
            <v/>
          </cell>
          <cell r="BL1829" t="str">
            <v/>
          </cell>
        </row>
        <row r="1830">
          <cell r="A1830" t="str">
            <v>23-1400327-003</v>
          </cell>
          <cell r="B1830">
            <v>45354</v>
          </cell>
          <cell r="C1830">
            <v>45356</v>
          </cell>
          <cell r="F1830" t="str">
            <v>1400327</v>
          </cell>
          <cell r="G1830" t="str">
            <v>003</v>
          </cell>
          <cell r="H1830">
            <v>40</v>
          </cell>
          <cell r="I1830" t="str">
            <v>大阪</v>
          </cell>
          <cell r="J1830" t="str">
            <v>天満研修センター</v>
          </cell>
          <cell r="K1830" t="str">
            <v>BAタイプ</v>
          </cell>
          <cell r="L1830">
            <v>45378</v>
          </cell>
          <cell r="M1830">
            <v>45379</v>
          </cell>
          <cell r="O1830" t="str">
            <v>大阪</v>
          </cell>
          <cell r="P1830" t="str">
            <v>一般</v>
          </cell>
          <cell r="Q1830">
            <v>1</v>
          </cell>
          <cell r="R1830" t="str">
            <v>ヤマダ</v>
          </cell>
          <cell r="S1830" t="str">
            <v>ヒロユキ</v>
          </cell>
          <cell r="T1830" t="str">
            <v>ヤマダ　ヒロユキ</v>
          </cell>
          <cell r="U1830" t="str">
            <v>山田</v>
          </cell>
          <cell r="V1830" t="str">
            <v>博幸</v>
          </cell>
          <cell r="W1830" t="str">
            <v>山田　博幸</v>
          </cell>
          <cell r="X1830">
            <v>24930</v>
          </cell>
          <cell r="Y1830">
            <v>55</v>
          </cell>
          <cell r="Z1830" t="str">
            <v>520-0851</v>
          </cell>
          <cell r="AA1830" t="str">
            <v>滋賀県</v>
          </cell>
          <cell r="AB1830" t="str">
            <v>大津市唐橋町8-7-1003</v>
          </cell>
          <cell r="AC1830" t="str">
            <v/>
          </cell>
          <cell r="AD1830" t="str">
            <v>080-6226-4533</v>
          </cell>
          <cell r="AE1830" t="str">
            <v>hi-yamada@yamadahomes.jp</v>
          </cell>
          <cell r="AF1830" t="str">
            <v>株式会社ヤマダホームズ</v>
          </cell>
          <cell r="AG1830" t="str">
            <v>リフォーム事業本部</v>
          </cell>
          <cell r="AH1830" t="str">
            <v>160-0023</v>
          </cell>
          <cell r="AI1830" t="str">
            <v>東京都</v>
          </cell>
          <cell r="AJ1830" t="str">
            <v>新宿区西新宿7丁目22-43</v>
          </cell>
          <cell r="AK1830" t="str">
            <v>新宿JECビル5階</v>
          </cell>
          <cell r="AL1830" t="str">
            <v>027-310-2244</v>
          </cell>
          <cell r="AM1830" t="str">
            <v>⑥</v>
          </cell>
          <cell r="AN1830" t="str">
            <v>山田　博幸</v>
          </cell>
          <cell r="AO1830">
            <v>1</v>
          </cell>
          <cell r="AP1830">
            <v>1</v>
          </cell>
          <cell r="AS1830" t="str">
            <v>一括</v>
          </cell>
          <cell r="BA1830">
            <v>37</v>
          </cell>
          <cell r="BB1830" t="str">
            <v>○</v>
          </cell>
          <cell r="BC1830" t="str">
            <v>221400327003</v>
          </cell>
          <cell r="BD1830">
            <v>45379</v>
          </cell>
          <cell r="BE1830">
            <v>45386</v>
          </cell>
          <cell r="BF1830" t="str">
            <v/>
          </cell>
          <cell r="BG1830" t="str">
            <v>9:30</v>
          </cell>
          <cell r="BH1830" t="str">
            <v>17:00</v>
          </cell>
          <cell r="BI1830" t="str">
            <v>9:00</v>
          </cell>
          <cell r="BJ1830" t="str">
            <v>17:10</v>
          </cell>
          <cell r="BK1830" t="str">
            <v/>
          </cell>
          <cell r="BL1830" t="str">
            <v/>
          </cell>
        </row>
        <row r="1831">
          <cell r="A1831" t="str">
            <v>23-1400327-004</v>
          </cell>
          <cell r="B1831">
            <v>45354</v>
          </cell>
          <cell r="C1831">
            <v>45356</v>
          </cell>
          <cell r="F1831" t="str">
            <v>1400327</v>
          </cell>
          <cell r="G1831" t="str">
            <v>004</v>
          </cell>
          <cell r="H1831">
            <v>40</v>
          </cell>
          <cell r="I1831" t="str">
            <v>大阪</v>
          </cell>
          <cell r="J1831" t="str">
            <v>天満研修センター</v>
          </cell>
          <cell r="K1831" t="str">
            <v>BAタイプ</v>
          </cell>
          <cell r="L1831">
            <v>45378</v>
          </cell>
          <cell r="M1831">
            <v>45379</v>
          </cell>
          <cell r="O1831" t="str">
            <v>大阪</v>
          </cell>
          <cell r="P1831" t="str">
            <v>一般</v>
          </cell>
          <cell r="Q1831">
            <v>1</v>
          </cell>
          <cell r="R1831" t="str">
            <v>イノタニ</v>
          </cell>
          <cell r="S1831" t="str">
            <v>ヒトミ</v>
          </cell>
          <cell r="T1831" t="str">
            <v>イノタニ　ヒトミ</v>
          </cell>
          <cell r="U1831" t="str">
            <v>猪谷</v>
          </cell>
          <cell r="V1831" t="str">
            <v>仁美</v>
          </cell>
          <cell r="W1831" t="str">
            <v>猪谷　仁美</v>
          </cell>
          <cell r="X1831">
            <v>25036</v>
          </cell>
          <cell r="Y1831">
            <v>55</v>
          </cell>
          <cell r="Z1831" t="str">
            <v>567-0892</v>
          </cell>
          <cell r="AA1831" t="str">
            <v>大阪府</v>
          </cell>
          <cell r="AB1831" t="str">
            <v>茨木市並木町22番１号</v>
          </cell>
          <cell r="AC1831" t="str">
            <v/>
          </cell>
          <cell r="AD1831" t="str">
            <v>080-4439-3388</v>
          </cell>
          <cell r="AE1831" t="str">
            <v>h-inotani@yamadahomes.jp</v>
          </cell>
          <cell r="AF1831" t="str">
            <v>株式会社ヤマダホームズ</v>
          </cell>
          <cell r="AG1831" t="str">
            <v>リフォーム事業本部</v>
          </cell>
          <cell r="AH1831" t="str">
            <v>160-0023</v>
          </cell>
          <cell r="AI1831" t="str">
            <v>東京都</v>
          </cell>
          <cell r="AJ1831" t="str">
            <v>新宿区西新宿7丁目22-43</v>
          </cell>
          <cell r="AK1831" t="str">
            <v>新宿JECビル5階</v>
          </cell>
          <cell r="AL1831" t="str">
            <v>075-328-0117</v>
          </cell>
          <cell r="AM1831" t="str">
            <v>⑥</v>
          </cell>
          <cell r="AN1831" t="str">
            <v>猪谷　仁美</v>
          </cell>
          <cell r="AO1831">
            <v>1</v>
          </cell>
          <cell r="AP1831">
            <v>1</v>
          </cell>
          <cell r="AS1831" t="str">
            <v>一括</v>
          </cell>
          <cell r="BA1831">
            <v>38</v>
          </cell>
          <cell r="BB1831" t="str">
            <v>○</v>
          </cell>
          <cell r="BC1831" t="str">
            <v>221400327004</v>
          </cell>
          <cell r="BD1831">
            <v>45379</v>
          </cell>
          <cell r="BE1831">
            <v>45386</v>
          </cell>
          <cell r="BF1831" t="str">
            <v/>
          </cell>
          <cell r="BG1831" t="str">
            <v>9:30</v>
          </cell>
          <cell r="BH1831" t="str">
            <v>17:00</v>
          </cell>
          <cell r="BI1831" t="str">
            <v>9:00</v>
          </cell>
          <cell r="BJ1831" t="str">
            <v>17:10</v>
          </cell>
          <cell r="BK1831" t="str">
            <v/>
          </cell>
          <cell r="BL1831" t="str">
            <v/>
          </cell>
        </row>
        <row r="1832">
          <cell r="A1832" t="str">
            <v>23-1400327-005</v>
          </cell>
          <cell r="B1832">
            <v>45353</v>
          </cell>
          <cell r="C1832">
            <v>45359</v>
          </cell>
          <cell r="F1832" t="str">
            <v>1400327</v>
          </cell>
          <cell r="G1832" t="str">
            <v>005</v>
          </cell>
          <cell r="H1832">
            <v>40</v>
          </cell>
          <cell r="I1832" t="str">
            <v>大阪</v>
          </cell>
          <cell r="J1832" t="str">
            <v>天満研修センター</v>
          </cell>
          <cell r="K1832" t="str">
            <v>BAタイプ</v>
          </cell>
          <cell r="L1832">
            <v>45378</v>
          </cell>
          <cell r="M1832">
            <v>45379</v>
          </cell>
          <cell r="O1832" t="str">
            <v>大阪</v>
          </cell>
          <cell r="P1832" t="str">
            <v>一般</v>
          </cell>
          <cell r="Q1832">
            <v>1</v>
          </cell>
          <cell r="R1832" t="str">
            <v>カギイ</v>
          </cell>
          <cell r="S1832" t="str">
            <v>ジュンペイ</v>
          </cell>
          <cell r="T1832" t="str">
            <v>カギイ　ジュンペイ</v>
          </cell>
          <cell r="U1832" t="str">
            <v>鍵井</v>
          </cell>
          <cell r="V1832" t="str">
            <v>淳平</v>
          </cell>
          <cell r="W1832" t="str">
            <v>鍵井　淳平</v>
          </cell>
          <cell r="X1832">
            <v>33354</v>
          </cell>
          <cell r="Y1832">
            <v>33</v>
          </cell>
          <cell r="Z1832" t="str">
            <v>567-0018</v>
          </cell>
          <cell r="AA1832" t="str">
            <v>大阪府</v>
          </cell>
          <cell r="AB1832" t="str">
            <v>茨木市太田3-6-25</v>
          </cell>
          <cell r="AC1832" t="str">
            <v>グレイス・ウェンダイ102</v>
          </cell>
          <cell r="AD1832" t="str">
            <v>090-5369-2089</v>
          </cell>
          <cell r="AE1832" t="str">
            <v>jun53692089@gmail.com</v>
          </cell>
          <cell r="AM1832" t="str">
            <v>①</v>
          </cell>
          <cell r="AN1832" t="str">
            <v>鍵井　淳平</v>
          </cell>
          <cell r="AO1832">
            <v>0</v>
          </cell>
          <cell r="AP1832">
            <v>1</v>
          </cell>
          <cell r="AS1832" t="str">
            <v>三菱</v>
          </cell>
          <cell r="AT1832">
            <v>45363</v>
          </cell>
          <cell r="AZ1832" t="str">
            <v>修了証は自宅へ</v>
          </cell>
          <cell r="BA1832">
            <v>33</v>
          </cell>
          <cell r="BB1832" t="str">
            <v>○</v>
          </cell>
          <cell r="BC1832" t="str">
            <v>221400327005</v>
          </cell>
          <cell r="BD1832">
            <v>45379</v>
          </cell>
          <cell r="BE1832">
            <v>45386</v>
          </cell>
          <cell r="BF1832" t="str">
            <v/>
          </cell>
          <cell r="BG1832" t="str">
            <v>9:30</v>
          </cell>
          <cell r="BH1832" t="str">
            <v>17:00</v>
          </cell>
          <cell r="BI1832" t="str">
            <v>9:00</v>
          </cell>
          <cell r="BJ1832" t="str">
            <v>17:10</v>
          </cell>
          <cell r="BK1832" t="str">
            <v/>
          </cell>
          <cell r="BL1832" t="str">
            <v/>
          </cell>
        </row>
        <row r="1833">
          <cell r="A1833" t="str">
            <v>23-1400327-006</v>
          </cell>
          <cell r="B1833">
            <v>45358</v>
          </cell>
          <cell r="C1833">
            <v>45359</v>
          </cell>
          <cell r="F1833" t="str">
            <v>1400327</v>
          </cell>
          <cell r="G1833" t="str">
            <v>006</v>
          </cell>
          <cell r="H1833">
            <v>40</v>
          </cell>
          <cell r="I1833" t="str">
            <v>大阪</v>
          </cell>
          <cell r="J1833" t="str">
            <v>天満研修センター</v>
          </cell>
          <cell r="K1833" t="str">
            <v>BAタイプ</v>
          </cell>
          <cell r="L1833">
            <v>45378</v>
          </cell>
          <cell r="M1833">
            <v>45379</v>
          </cell>
          <cell r="O1833" t="str">
            <v>大阪</v>
          </cell>
          <cell r="P1833" t="str">
            <v>一般</v>
          </cell>
          <cell r="Q1833">
            <v>1</v>
          </cell>
          <cell r="R1833" t="str">
            <v>イノウエ</v>
          </cell>
          <cell r="S1833" t="str">
            <v>マサユキ</v>
          </cell>
          <cell r="T1833" t="str">
            <v>イノウエ　マサユキ</v>
          </cell>
          <cell r="U1833" t="str">
            <v>井上</v>
          </cell>
          <cell r="V1833" t="str">
            <v>雅之</v>
          </cell>
          <cell r="W1833" t="str">
            <v>井上　雅之</v>
          </cell>
          <cell r="X1833">
            <v>24370</v>
          </cell>
          <cell r="Y1833">
            <v>57</v>
          </cell>
          <cell r="Z1833" t="str">
            <v>675-1105</v>
          </cell>
          <cell r="AA1833" t="str">
            <v>兵庫県</v>
          </cell>
          <cell r="AB1833" t="str">
            <v>加古郡稲美町加古2053</v>
          </cell>
          <cell r="AC1833" t="str">
            <v/>
          </cell>
          <cell r="AD1833" t="str">
            <v>080-3060-1651</v>
          </cell>
          <cell r="AE1833" t="str">
            <v>m-inoue@yamadahomes.jp</v>
          </cell>
          <cell r="AF1833" t="str">
            <v>株式会社ヤマダホームズ</v>
          </cell>
          <cell r="AG1833" t="str">
            <v>リフォーム事業本部</v>
          </cell>
          <cell r="AH1833" t="str">
            <v>160-0023</v>
          </cell>
          <cell r="AI1833" t="str">
            <v>東京都</v>
          </cell>
          <cell r="AJ1833" t="str">
            <v>新宿区西新宿7丁目22-43</v>
          </cell>
          <cell r="AK1833" t="str">
            <v>新宿JECビル5階</v>
          </cell>
          <cell r="AL1833" t="str">
            <v>027-310-2244</v>
          </cell>
          <cell r="AM1833" t="str">
            <v>⑥</v>
          </cell>
          <cell r="AN1833" t="str">
            <v>井上　雅之</v>
          </cell>
          <cell r="AO1833">
            <v>1</v>
          </cell>
          <cell r="AP1833">
            <v>1</v>
          </cell>
          <cell r="AS1833" t="str">
            <v>一括</v>
          </cell>
          <cell r="BA1833">
            <v>38</v>
          </cell>
          <cell r="BB1833" t="str">
            <v>○</v>
          </cell>
          <cell r="BC1833" t="str">
            <v>221400327006</v>
          </cell>
          <cell r="BD1833">
            <v>45379</v>
          </cell>
          <cell r="BE1833">
            <v>45386</v>
          </cell>
          <cell r="BF1833" t="str">
            <v/>
          </cell>
          <cell r="BG1833" t="str">
            <v>9:30</v>
          </cell>
          <cell r="BH1833" t="str">
            <v>17:00</v>
          </cell>
          <cell r="BI1833" t="str">
            <v>9:00</v>
          </cell>
          <cell r="BJ1833" t="str">
            <v>17:10</v>
          </cell>
          <cell r="BK1833" t="str">
            <v/>
          </cell>
          <cell r="BL1833" t="str">
            <v/>
          </cell>
        </row>
        <row r="1834">
          <cell r="A1834" t="str">
            <v>23-1400327-007</v>
          </cell>
          <cell r="B1834">
            <v>45358</v>
          </cell>
          <cell r="C1834">
            <v>45359</v>
          </cell>
          <cell r="F1834" t="str">
            <v>1400327</v>
          </cell>
          <cell r="G1834" t="str">
            <v>007</v>
          </cell>
          <cell r="H1834">
            <v>40</v>
          </cell>
          <cell r="I1834" t="str">
            <v>大阪</v>
          </cell>
          <cell r="J1834" t="str">
            <v>天満研修センター</v>
          </cell>
          <cell r="K1834" t="str">
            <v>BAタイプ</v>
          </cell>
          <cell r="L1834">
            <v>45378</v>
          </cell>
          <cell r="M1834">
            <v>45379</v>
          </cell>
          <cell r="O1834" t="str">
            <v>大阪</v>
          </cell>
          <cell r="P1834" t="str">
            <v>一般</v>
          </cell>
          <cell r="Q1834">
            <v>1</v>
          </cell>
          <cell r="R1834" t="str">
            <v>イノウエ</v>
          </cell>
          <cell r="S1834" t="str">
            <v>ヒサヨ</v>
          </cell>
          <cell r="T1834" t="str">
            <v>イノウエ　ヒサヨ</v>
          </cell>
          <cell r="U1834" t="str">
            <v>井上</v>
          </cell>
          <cell r="V1834" t="str">
            <v>光左代</v>
          </cell>
          <cell r="W1834" t="str">
            <v>井上　光左代</v>
          </cell>
          <cell r="X1834">
            <v>24559</v>
          </cell>
          <cell r="Y1834">
            <v>56</v>
          </cell>
          <cell r="Z1834" t="str">
            <v>673-0019</v>
          </cell>
          <cell r="AA1834" t="str">
            <v>兵庫県</v>
          </cell>
          <cell r="AB1834" t="str">
            <v>明石市沢野南町3-18-40</v>
          </cell>
          <cell r="AC1834" t="str">
            <v/>
          </cell>
          <cell r="AD1834" t="str">
            <v>080-5355-8220</v>
          </cell>
          <cell r="AE1834" t="str">
            <v>m-yonekura@yamadahomes.jp</v>
          </cell>
          <cell r="AF1834" t="str">
            <v>株式会社ヤマダホームズ</v>
          </cell>
          <cell r="AG1834" t="str">
            <v>リフォーム事業本部</v>
          </cell>
          <cell r="AH1834" t="str">
            <v>160-0023</v>
          </cell>
          <cell r="AI1834" t="str">
            <v>東京都</v>
          </cell>
          <cell r="AJ1834" t="str">
            <v>新宿区西新宿7丁目22-43</v>
          </cell>
          <cell r="AK1834" t="str">
            <v>新宿JECビル5階</v>
          </cell>
          <cell r="AL1834" t="str">
            <v>027-310-2244</v>
          </cell>
          <cell r="AM1834" t="str">
            <v>⑥</v>
          </cell>
          <cell r="AN1834" t="str">
            <v>井上　光左代</v>
          </cell>
          <cell r="AO1834">
            <v>1</v>
          </cell>
          <cell r="AP1834">
            <v>1</v>
          </cell>
          <cell r="AS1834" t="str">
            <v>一括</v>
          </cell>
          <cell r="BA1834">
            <v>40</v>
          </cell>
          <cell r="BB1834" t="str">
            <v>○</v>
          </cell>
          <cell r="BC1834" t="str">
            <v>221400327007</v>
          </cell>
          <cell r="BD1834">
            <v>45379</v>
          </cell>
          <cell r="BE1834">
            <v>45386</v>
          </cell>
          <cell r="BF1834" t="str">
            <v/>
          </cell>
          <cell r="BG1834" t="str">
            <v>9:30</v>
          </cell>
          <cell r="BH1834" t="str">
            <v>17:00</v>
          </cell>
          <cell r="BI1834" t="str">
            <v>9:00</v>
          </cell>
          <cell r="BJ1834" t="str">
            <v>17:10</v>
          </cell>
          <cell r="BK1834" t="str">
            <v/>
          </cell>
          <cell r="BL1834" t="str">
            <v/>
          </cell>
        </row>
        <row r="1835">
          <cell r="A1835" t="str">
            <v>23-1400327-008</v>
          </cell>
          <cell r="B1835">
            <v>45358</v>
          </cell>
          <cell r="C1835">
            <v>45359</v>
          </cell>
          <cell r="F1835" t="str">
            <v>1400327</v>
          </cell>
          <cell r="G1835" t="str">
            <v>008</v>
          </cell>
          <cell r="H1835">
            <v>40</v>
          </cell>
          <cell r="I1835" t="str">
            <v>大阪</v>
          </cell>
          <cell r="J1835" t="str">
            <v>天満研修センター</v>
          </cell>
          <cell r="K1835" t="str">
            <v>BAタイプ</v>
          </cell>
          <cell r="L1835">
            <v>45378</v>
          </cell>
          <cell r="M1835">
            <v>45379</v>
          </cell>
          <cell r="O1835" t="str">
            <v>大阪</v>
          </cell>
          <cell r="P1835" t="str">
            <v>一般</v>
          </cell>
          <cell r="Q1835">
            <v>1</v>
          </cell>
          <cell r="R1835" t="str">
            <v>ニシモト</v>
          </cell>
          <cell r="S1835" t="str">
            <v>ヨシヒロ</v>
          </cell>
          <cell r="T1835" t="str">
            <v>ニシモト　ヨシヒロ</v>
          </cell>
          <cell r="U1835" t="str">
            <v>西本</v>
          </cell>
          <cell r="V1835" t="str">
            <v>佳弘</v>
          </cell>
          <cell r="W1835" t="str">
            <v>西本　佳弘</v>
          </cell>
          <cell r="X1835">
            <v>29519</v>
          </cell>
          <cell r="Y1835">
            <v>43</v>
          </cell>
          <cell r="Z1835" t="str">
            <v>651-2143</v>
          </cell>
          <cell r="AA1835" t="str">
            <v>兵庫県</v>
          </cell>
          <cell r="AB1835" t="str">
            <v>神戸市西区丸塚2丁目13-10</v>
          </cell>
          <cell r="AC1835" t="str">
            <v/>
          </cell>
          <cell r="AD1835" t="str">
            <v>080-1430-7992</v>
          </cell>
          <cell r="AE1835" t="str">
            <v>y-nishimoto@yamadahomes.jp</v>
          </cell>
          <cell r="AF1835" t="str">
            <v>株式会社ヤマダホームズ</v>
          </cell>
          <cell r="AG1835" t="str">
            <v xml:space="preserve">リフォーム事業本部 </v>
          </cell>
          <cell r="AH1835" t="str">
            <v>160-0023</v>
          </cell>
          <cell r="AI1835" t="str">
            <v>東京都</v>
          </cell>
          <cell r="AJ1835" t="str">
            <v>新宿区西新宿7丁目22-43</v>
          </cell>
          <cell r="AK1835" t="str">
            <v>新宿JECビル5階</v>
          </cell>
          <cell r="AL1835" t="str">
            <v>027-310-2244</v>
          </cell>
          <cell r="AM1835" t="str">
            <v>⑥</v>
          </cell>
          <cell r="AN1835" t="str">
            <v>西 本  佳 弘</v>
          </cell>
          <cell r="AO1835">
            <v>0</v>
          </cell>
          <cell r="AP1835">
            <v>1</v>
          </cell>
          <cell r="AS1835" t="str">
            <v>一括</v>
          </cell>
          <cell r="BA1835">
            <v>37</v>
          </cell>
          <cell r="BB1835" t="str">
            <v>○</v>
          </cell>
          <cell r="BC1835" t="str">
            <v>221400327008</v>
          </cell>
          <cell r="BD1835">
            <v>45379</v>
          </cell>
          <cell r="BE1835">
            <v>45386</v>
          </cell>
          <cell r="BF1835" t="str">
            <v/>
          </cell>
          <cell r="BG1835" t="str">
            <v>9:30</v>
          </cell>
          <cell r="BH1835" t="str">
            <v>17:00</v>
          </cell>
          <cell r="BI1835" t="str">
            <v>9:00</v>
          </cell>
          <cell r="BJ1835" t="str">
            <v>17:10</v>
          </cell>
          <cell r="BK1835" t="str">
            <v/>
          </cell>
          <cell r="BL1835" t="str">
            <v/>
          </cell>
        </row>
        <row r="1836">
          <cell r="A1836" t="str">
            <v>23-1400327-009</v>
          </cell>
          <cell r="B1836">
            <v>45354</v>
          </cell>
          <cell r="C1836">
            <v>45359</v>
          </cell>
          <cell r="F1836" t="str">
            <v>1400327</v>
          </cell>
          <cell r="G1836" t="str">
            <v>009</v>
          </cell>
          <cell r="H1836">
            <v>40</v>
          </cell>
          <cell r="I1836" t="str">
            <v>大阪</v>
          </cell>
          <cell r="J1836" t="str">
            <v>天満研修センター</v>
          </cell>
          <cell r="K1836" t="str">
            <v>BAタイプ</v>
          </cell>
          <cell r="L1836">
            <v>45378</v>
          </cell>
          <cell r="M1836">
            <v>45379</v>
          </cell>
          <cell r="O1836" t="str">
            <v>大阪</v>
          </cell>
          <cell r="P1836" t="str">
            <v>一般</v>
          </cell>
          <cell r="Q1836">
            <v>1</v>
          </cell>
          <cell r="R1836" t="str">
            <v>キタモト</v>
          </cell>
          <cell r="S1836" t="str">
            <v>ヒデオ</v>
          </cell>
          <cell r="T1836" t="str">
            <v>キタモト　ヒデオ</v>
          </cell>
          <cell r="U1836" t="str">
            <v>北本</v>
          </cell>
          <cell r="V1836" t="str">
            <v>秀雄</v>
          </cell>
          <cell r="W1836" t="str">
            <v>北本　秀雄</v>
          </cell>
          <cell r="X1836">
            <v>20810</v>
          </cell>
          <cell r="Y1836">
            <v>67</v>
          </cell>
          <cell r="Z1836" t="str">
            <v>655-0013</v>
          </cell>
          <cell r="AA1836" t="str">
            <v>兵庫県</v>
          </cell>
          <cell r="AB1836" t="str">
            <v>神戸市垂水区福田4-3-28</v>
          </cell>
          <cell r="AC1836" t="str">
            <v/>
          </cell>
          <cell r="AD1836" t="str">
            <v>080-5773-7753</v>
          </cell>
          <cell r="AE1836" t="str">
            <v>h-kitamoto@yamadahomes.jp</v>
          </cell>
          <cell r="AF1836" t="str">
            <v>株式会社ヤマダホームズ</v>
          </cell>
          <cell r="AG1836" t="str">
            <v>リフォーム事業本部</v>
          </cell>
          <cell r="AH1836" t="str">
            <v>160-0023</v>
          </cell>
          <cell r="AI1836" t="str">
            <v>東京都</v>
          </cell>
          <cell r="AJ1836" t="str">
            <v>新宿区西新宿7丁目22-43</v>
          </cell>
          <cell r="AK1836" t="str">
            <v>新宿JECビル5階</v>
          </cell>
          <cell r="AL1836" t="str">
            <v>027-310-2244</v>
          </cell>
          <cell r="AM1836" t="str">
            <v>⑥</v>
          </cell>
          <cell r="AN1836" t="str">
            <v>北本　秀雄</v>
          </cell>
          <cell r="AO1836">
            <v>1</v>
          </cell>
          <cell r="AP1836">
            <v>1</v>
          </cell>
          <cell r="AS1836" t="str">
            <v>一括</v>
          </cell>
          <cell r="BA1836">
            <v>36</v>
          </cell>
          <cell r="BB1836" t="str">
            <v>○</v>
          </cell>
          <cell r="BC1836" t="str">
            <v>221400327009</v>
          </cell>
          <cell r="BD1836">
            <v>45379</v>
          </cell>
          <cell r="BE1836">
            <v>45386</v>
          </cell>
          <cell r="BF1836" t="str">
            <v/>
          </cell>
          <cell r="BG1836" t="str">
            <v>9:30</v>
          </cell>
          <cell r="BH1836" t="str">
            <v>17:00</v>
          </cell>
          <cell r="BI1836" t="str">
            <v>9:00</v>
          </cell>
          <cell r="BJ1836" t="str">
            <v>17:10</v>
          </cell>
          <cell r="BK1836" t="str">
            <v/>
          </cell>
          <cell r="BL1836" t="str">
            <v/>
          </cell>
        </row>
        <row r="1837">
          <cell r="A1837" t="str">
            <v>23-1400327-010</v>
          </cell>
          <cell r="B1837">
            <v>45355</v>
          </cell>
          <cell r="C1837">
            <v>45359</v>
          </cell>
          <cell r="F1837" t="str">
            <v>1400327</v>
          </cell>
          <cell r="G1837" t="str">
            <v>010</v>
          </cell>
          <cell r="H1837">
            <v>40</v>
          </cell>
          <cell r="I1837" t="str">
            <v>大阪</v>
          </cell>
          <cell r="J1837" t="str">
            <v>天満研修センター</v>
          </cell>
          <cell r="K1837" t="str">
            <v>BAタイプ</v>
          </cell>
          <cell r="L1837">
            <v>45378</v>
          </cell>
          <cell r="M1837">
            <v>45379</v>
          </cell>
          <cell r="O1837" t="str">
            <v>大阪</v>
          </cell>
          <cell r="P1837" t="str">
            <v>一般</v>
          </cell>
          <cell r="Q1837">
            <v>1</v>
          </cell>
          <cell r="R1837" t="str">
            <v>ミゾブチ</v>
          </cell>
          <cell r="S1837" t="str">
            <v>トシオ</v>
          </cell>
          <cell r="T1837" t="str">
            <v>ミゾブチ　トシオ</v>
          </cell>
          <cell r="U1837" t="str">
            <v>溝淵</v>
          </cell>
          <cell r="V1837" t="str">
            <v>敏夫</v>
          </cell>
          <cell r="W1837" t="str">
            <v>溝淵　敏夫</v>
          </cell>
          <cell r="X1837">
            <v>20170</v>
          </cell>
          <cell r="Y1837">
            <v>68</v>
          </cell>
          <cell r="Z1837" t="str">
            <v>533-0014</v>
          </cell>
          <cell r="AA1837" t="str">
            <v>大阪府</v>
          </cell>
          <cell r="AB1837" t="str">
            <v>大阪市東淀川区豊新5-1-8</v>
          </cell>
          <cell r="AC1837" t="str">
            <v/>
          </cell>
          <cell r="AD1837" t="str">
            <v>070-1479-8515</v>
          </cell>
          <cell r="AE1837" t="str">
            <v>t-mizobuchi@yamadahomes.jp</v>
          </cell>
          <cell r="AF1837" t="str">
            <v>株式会社ヤマダホームズ</v>
          </cell>
          <cell r="AG1837" t="str">
            <v>リフォーム事業本部</v>
          </cell>
          <cell r="AH1837" t="str">
            <v>160-0023</v>
          </cell>
          <cell r="AI1837" t="str">
            <v>東京都</v>
          </cell>
          <cell r="AJ1837" t="str">
            <v>新宿区西新宿7丁目22-43</v>
          </cell>
          <cell r="AK1837" t="str">
            <v>新宿JECビル5階</v>
          </cell>
          <cell r="AL1837" t="str">
            <v>027-310-2244</v>
          </cell>
          <cell r="AM1837" t="str">
            <v>⑥</v>
          </cell>
          <cell r="AN1837" t="str">
            <v>溝淵　敏夫</v>
          </cell>
          <cell r="AO1837">
            <v>0</v>
          </cell>
          <cell r="AP1837">
            <v>1</v>
          </cell>
          <cell r="AS1837" t="str">
            <v>一括</v>
          </cell>
          <cell r="BA1837">
            <v>38</v>
          </cell>
          <cell r="BB1837" t="str">
            <v>○</v>
          </cell>
          <cell r="BC1837" t="str">
            <v>221400327010</v>
          </cell>
          <cell r="BD1837">
            <v>45379</v>
          </cell>
          <cell r="BE1837">
            <v>45386</v>
          </cell>
          <cell r="BF1837" t="str">
            <v/>
          </cell>
          <cell r="BG1837" t="str">
            <v>9:30</v>
          </cell>
          <cell r="BH1837" t="str">
            <v>17:00</v>
          </cell>
          <cell r="BI1837" t="str">
            <v>9:00</v>
          </cell>
          <cell r="BJ1837" t="str">
            <v>17:10</v>
          </cell>
          <cell r="BK1837" t="str">
            <v/>
          </cell>
          <cell r="BL1837" t="str">
            <v/>
          </cell>
        </row>
        <row r="1838">
          <cell r="A1838" t="str">
            <v>23-1400327-011</v>
          </cell>
          <cell r="B1838">
            <v>45359</v>
          </cell>
          <cell r="C1838">
            <v>45362</v>
          </cell>
          <cell r="F1838" t="str">
            <v>1400327</v>
          </cell>
          <cell r="G1838" t="str">
            <v>011</v>
          </cell>
          <cell r="H1838">
            <v>40</v>
          </cell>
          <cell r="I1838" t="str">
            <v>大阪</v>
          </cell>
          <cell r="J1838" t="str">
            <v>天満研修センター</v>
          </cell>
          <cell r="K1838" t="str">
            <v>BAタイプ</v>
          </cell>
          <cell r="L1838">
            <v>45378</v>
          </cell>
          <cell r="M1838">
            <v>45379</v>
          </cell>
          <cell r="O1838" t="str">
            <v>大阪</v>
          </cell>
          <cell r="P1838" t="str">
            <v>一般</v>
          </cell>
          <cell r="Q1838">
            <v>1</v>
          </cell>
          <cell r="R1838" t="str">
            <v>カギイ</v>
          </cell>
          <cell r="S1838" t="str">
            <v>コウヘイ</v>
          </cell>
          <cell r="T1838" t="str">
            <v>カギイ　コウヘイ</v>
          </cell>
          <cell r="U1838" t="str">
            <v>鍵井</v>
          </cell>
          <cell r="V1838" t="str">
            <v>康平</v>
          </cell>
          <cell r="W1838" t="str">
            <v>鍵井　康平</v>
          </cell>
          <cell r="X1838">
            <v>31919</v>
          </cell>
          <cell r="Y1838">
            <v>37</v>
          </cell>
          <cell r="Z1838" t="str">
            <v>567-0828</v>
          </cell>
          <cell r="AA1838" t="str">
            <v>大阪府</v>
          </cell>
          <cell r="AB1838" t="str">
            <v>茨木市舟木町11-22-101</v>
          </cell>
          <cell r="AC1838" t="str">
            <v>スカイハイツ</v>
          </cell>
          <cell r="AD1838" t="str">
            <v>080-1419-0853</v>
          </cell>
          <cell r="AE1838" t="str">
            <v>a14190853@gmail.com</v>
          </cell>
          <cell r="AM1838" t="str">
            <v>①</v>
          </cell>
          <cell r="AN1838" t="str">
            <v>鍵井　康平</v>
          </cell>
          <cell r="AO1838">
            <v>1</v>
          </cell>
          <cell r="AP1838">
            <v>1</v>
          </cell>
          <cell r="AS1838" t="str">
            <v>三菱</v>
          </cell>
          <cell r="AT1838">
            <v>45364</v>
          </cell>
          <cell r="BA1838">
            <v>26</v>
          </cell>
          <cell r="BB1838" t="str">
            <v>○</v>
          </cell>
          <cell r="BC1838" t="str">
            <v>221400327011</v>
          </cell>
          <cell r="BD1838">
            <v>45379</v>
          </cell>
          <cell r="BE1838">
            <v>45386</v>
          </cell>
          <cell r="BF1838" t="str">
            <v/>
          </cell>
          <cell r="BG1838" t="str">
            <v>9:30</v>
          </cell>
          <cell r="BH1838" t="str">
            <v>17:00</v>
          </cell>
          <cell r="BI1838" t="str">
            <v>9:00</v>
          </cell>
          <cell r="BJ1838" t="str">
            <v>17:10</v>
          </cell>
          <cell r="BK1838" t="str">
            <v/>
          </cell>
          <cell r="BL1838" t="str">
            <v/>
          </cell>
        </row>
        <row r="1839">
          <cell r="A1839" t="str">
            <v>23-1030314-019</v>
          </cell>
          <cell r="B1839">
            <v>45351</v>
          </cell>
          <cell r="C1839">
            <v>45363</v>
          </cell>
          <cell r="F1839" t="str">
            <v>1030314</v>
          </cell>
          <cell r="G1839" t="str">
            <v>019</v>
          </cell>
          <cell r="H1839">
            <v>3</v>
          </cell>
          <cell r="I1839" t="str">
            <v>東京(飯田橋)</v>
          </cell>
          <cell r="J1839" t="str">
            <v>飯田橋レインボービル</v>
          </cell>
          <cell r="K1839" t="str">
            <v>中会議室</v>
          </cell>
          <cell r="L1839">
            <v>45365</v>
          </cell>
          <cell r="M1839">
            <v>45366</v>
          </cell>
          <cell r="O1839" t="str">
            <v>東京(飯田橋)</v>
          </cell>
          <cell r="P1839" t="str">
            <v>一般</v>
          </cell>
          <cell r="Q1839">
            <v>1</v>
          </cell>
          <cell r="R1839" t="str">
            <v>ヒロカワ</v>
          </cell>
          <cell r="S1839" t="str">
            <v>ナオコ</v>
          </cell>
          <cell r="T1839" t="str">
            <v>ヒロカワ　ナオコ</v>
          </cell>
          <cell r="U1839" t="str">
            <v>廣川</v>
          </cell>
          <cell r="V1839" t="str">
            <v>尚子</v>
          </cell>
          <cell r="W1839" t="str">
            <v>廣川　尚子</v>
          </cell>
          <cell r="X1839">
            <v>36924</v>
          </cell>
          <cell r="Y1839">
            <v>23</v>
          </cell>
          <cell r="Z1839" t="str">
            <v>113-0032</v>
          </cell>
          <cell r="AA1839" t="str">
            <v>東京都</v>
          </cell>
          <cell r="AB1839" t="str">
            <v>文京区弥生2-2-3</v>
          </cell>
          <cell r="AD1839" t="str">
            <v>080-8541-9328</v>
          </cell>
          <cell r="AE1839" t="str">
            <v>hirokawa.naoko@panasonic-homes.com</v>
          </cell>
          <cell r="AF1839" t="str">
            <v>パナソニックリフォーム株式会社</v>
          </cell>
          <cell r="AG1839" t="str">
            <v>東京支社　東京第二営業部</v>
          </cell>
          <cell r="AH1839" t="str">
            <v>156-0052</v>
          </cell>
          <cell r="AI1839" t="str">
            <v>東京都</v>
          </cell>
          <cell r="AJ1839" t="str">
            <v>世田谷区経堂5-26-8</v>
          </cell>
          <cell r="AL1839" t="str">
            <v>03-3706-8746</v>
          </cell>
          <cell r="AM1839" t="str">
            <v>①</v>
          </cell>
          <cell r="AN1839" t="str">
            <v>廣川　尚子</v>
          </cell>
          <cell r="AO1839">
            <v>1</v>
          </cell>
          <cell r="AP1839">
            <v>1</v>
          </cell>
          <cell r="AS1839" t="str">
            <v>一括</v>
          </cell>
          <cell r="BA1839">
            <v>40</v>
          </cell>
          <cell r="BB1839" t="str">
            <v>○</v>
          </cell>
          <cell r="BC1839" t="str">
            <v>221030314019</v>
          </cell>
          <cell r="BD1839">
            <v>45366</v>
          </cell>
          <cell r="BE1839">
            <v>45386</v>
          </cell>
          <cell r="BF1839" t="str">
            <v/>
          </cell>
          <cell r="BG1839" t="str">
            <v>9:30</v>
          </cell>
          <cell r="BH1839" t="str">
            <v>17:00</v>
          </cell>
          <cell r="BI1839" t="str">
            <v>9:00</v>
          </cell>
          <cell r="BJ1839" t="str">
            <v>17:10</v>
          </cell>
          <cell r="BK1839" t="str">
            <v/>
          </cell>
          <cell r="BL1839" t="str">
            <v/>
          </cell>
        </row>
        <row r="1840">
          <cell r="A1840" t="str">
            <v>24-1010618-001</v>
          </cell>
          <cell r="B1840">
            <v>45433</v>
          </cell>
          <cell r="C1840">
            <v>45434</v>
          </cell>
          <cell r="F1840" t="str">
            <v>1010618</v>
          </cell>
          <cell r="G1840" t="str">
            <v>001</v>
          </cell>
          <cell r="H1840">
            <v>1</v>
          </cell>
          <cell r="I1840" t="str">
            <v>東京(青山)</v>
          </cell>
          <cell r="J1840" t="str">
            <v>日本ERI本社</v>
          </cell>
          <cell r="K1840" t="str">
            <v>C・Dセミナー室</v>
          </cell>
          <cell r="L1840">
            <v>45461</v>
          </cell>
          <cell r="M1840">
            <v>45462</v>
          </cell>
          <cell r="O1840" t="str">
            <v>東京(青山)</v>
          </cell>
          <cell r="P1840" t="str">
            <v>一般</v>
          </cell>
          <cell r="Q1840">
            <v>1</v>
          </cell>
          <cell r="R1840" t="str">
            <v>ヤマグチ</v>
          </cell>
          <cell r="S1840" t="str">
            <v>ヒデト</v>
          </cell>
          <cell r="T1840" t="str">
            <v>ヤマグチ　ヒデト</v>
          </cell>
          <cell r="U1840" t="str">
            <v>山口</v>
          </cell>
          <cell r="V1840" t="str">
            <v>英人</v>
          </cell>
          <cell r="W1840" t="str">
            <v>山口　英人</v>
          </cell>
          <cell r="X1840">
            <v>25522</v>
          </cell>
          <cell r="Y1840">
            <v>54</v>
          </cell>
          <cell r="Z1840" t="str">
            <v>211-0034</v>
          </cell>
          <cell r="AA1840" t="str">
            <v>神奈川県</v>
          </cell>
          <cell r="AB1840" t="str">
            <v>川崎市中原区井田中ノ町16-5</v>
          </cell>
          <cell r="AD1840" t="str">
            <v>080-4606-3500</v>
          </cell>
          <cell r="AE1840" t="str">
            <v>yamaguchi@tsuyuki-kensetsu.co.jp</v>
          </cell>
          <cell r="AF1840" t="str">
            <v>露木建設株式会社</v>
          </cell>
          <cell r="AG1840" t="str">
            <v xml:space="preserve">企画営業本部 営業部 </v>
          </cell>
          <cell r="AH1840" t="str">
            <v>216-0043</v>
          </cell>
          <cell r="AI1840" t="str">
            <v>神奈川県</v>
          </cell>
          <cell r="AJ1840" t="str">
            <v>川崎市宮前区野川台1-22-3</v>
          </cell>
          <cell r="AL1840" t="str">
            <v>044-766-6561</v>
          </cell>
          <cell r="AM1840" t="str">
            <v>⑥</v>
          </cell>
          <cell r="AN1840" t="str">
            <v>山口　英人</v>
          </cell>
          <cell r="AO1840">
            <v>1</v>
          </cell>
          <cell r="AP1840">
            <v>1</v>
          </cell>
          <cell r="AS1840" t="str">
            <v>三菱</v>
          </cell>
          <cell r="AT1840">
            <v>45442</v>
          </cell>
          <cell r="BA1840">
            <v>40</v>
          </cell>
          <cell r="BB1840" t="str">
            <v>○</v>
          </cell>
          <cell r="BC1840" t="str">
            <v>241010618001</v>
          </cell>
          <cell r="BD1840">
            <v>45462</v>
          </cell>
          <cell r="BE1840">
            <v>45475</v>
          </cell>
          <cell r="BF1840" t="str">
            <v/>
          </cell>
          <cell r="BG1840" t="str">
            <v>9:30</v>
          </cell>
          <cell r="BH1840" t="str">
            <v>17:00</v>
          </cell>
          <cell r="BI1840" t="str">
            <v>9:00</v>
          </cell>
          <cell r="BJ1840" t="str">
            <v>17:10</v>
          </cell>
          <cell r="BK1840" t="str">
            <v/>
          </cell>
          <cell r="BL1840" t="str">
            <v/>
          </cell>
        </row>
        <row r="1841">
          <cell r="A1841" t="str">
            <v>24-1010618-002</v>
          </cell>
          <cell r="B1841">
            <v>45439</v>
          </cell>
          <cell r="C1841">
            <v>45441</v>
          </cell>
          <cell r="F1841" t="str">
            <v>1010618</v>
          </cell>
          <cell r="G1841" t="str">
            <v>002</v>
          </cell>
          <cell r="H1841">
            <v>1</v>
          </cell>
          <cell r="I1841" t="str">
            <v>東京(青山)</v>
          </cell>
          <cell r="J1841" t="str">
            <v>日本ERI本社</v>
          </cell>
          <cell r="K1841" t="str">
            <v>C・Dセミナー室</v>
          </cell>
          <cell r="L1841">
            <v>45461</v>
          </cell>
          <cell r="M1841">
            <v>45462</v>
          </cell>
          <cell r="O1841" t="str">
            <v>東京(青山)</v>
          </cell>
          <cell r="P1841" t="str">
            <v>一般</v>
          </cell>
          <cell r="Q1841">
            <v>1</v>
          </cell>
          <cell r="R1841" t="str">
            <v>オシタ</v>
          </cell>
          <cell r="S1841" t="str">
            <v>カエデ</v>
          </cell>
          <cell r="T1841" t="str">
            <v>オシタ　カエデ</v>
          </cell>
          <cell r="U1841" t="str">
            <v>尾下</v>
          </cell>
          <cell r="V1841" t="str">
            <v>楓</v>
          </cell>
          <cell r="W1841" t="str">
            <v>尾下　楓</v>
          </cell>
          <cell r="X1841">
            <v>36421</v>
          </cell>
          <cell r="Y1841">
            <v>24</v>
          </cell>
          <cell r="Z1841" t="str">
            <v>244-0817</v>
          </cell>
          <cell r="AA1841" t="str">
            <v>神奈川県</v>
          </cell>
          <cell r="AB1841" t="str">
            <v>横浜市戸塚区吉田町134-3</v>
          </cell>
          <cell r="AC1841" t="str">
            <v>ライオンズシティ戸塚701号室</v>
          </cell>
          <cell r="AD1841" t="str">
            <v>050-5369-2366</v>
          </cell>
          <cell r="AE1841" t="str">
            <v>kae-oshita@itc-uc.co.jp</v>
          </cell>
          <cell r="AF1841" t="str">
            <v>伊藤忠アーバンコミュニティ株式会社</v>
          </cell>
          <cell r="AG1841" t="str">
            <v>東日本エンジニアリング部</v>
          </cell>
          <cell r="AH1841" t="str">
            <v>103-0011</v>
          </cell>
          <cell r="AI1841" t="str">
            <v>東京都</v>
          </cell>
          <cell r="AJ1841" t="str">
            <v>中央区日本橋大伝馬町1-4</v>
          </cell>
          <cell r="AK1841" t="str">
            <v>野村不動産日本橋大伝馬町ビル3F</v>
          </cell>
          <cell r="AL1841" t="str">
            <v>03-3662-5163</v>
          </cell>
          <cell r="AM1841" t="str">
            <v>②</v>
          </cell>
          <cell r="AN1841" t="str">
            <v>尾下　楓</v>
          </cell>
          <cell r="AO1841">
            <v>0</v>
          </cell>
          <cell r="AP1841">
            <v>1</v>
          </cell>
          <cell r="AS1841" t="str">
            <v>一括</v>
          </cell>
          <cell r="BA1841">
            <v>39</v>
          </cell>
          <cell r="BB1841" t="str">
            <v>○</v>
          </cell>
          <cell r="BC1841" t="str">
            <v>241010618002</v>
          </cell>
          <cell r="BD1841">
            <v>45462</v>
          </cell>
          <cell r="BE1841">
            <v>45475</v>
          </cell>
          <cell r="BF1841" t="str">
            <v/>
          </cell>
          <cell r="BG1841" t="str">
            <v>9:30</v>
          </cell>
          <cell r="BH1841" t="str">
            <v>17:00</v>
          </cell>
          <cell r="BI1841" t="str">
            <v>9:00</v>
          </cell>
          <cell r="BJ1841" t="str">
            <v>17:10</v>
          </cell>
          <cell r="BK1841" t="str">
            <v/>
          </cell>
          <cell r="BL1841" t="str">
            <v/>
          </cell>
        </row>
        <row r="1842">
          <cell r="A1842" t="str">
            <v>24-1010618-003</v>
          </cell>
          <cell r="B1842">
            <v>45441</v>
          </cell>
          <cell r="C1842">
            <v>45441</v>
          </cell>
          <cell r="F1842" t="str">
            <v>1010618</v>
          </cell>
          <cell r="G1842" t="str">
            <v>003</v>
          </cell>
          <cell r="H1842">
            <v>1</v>
          </cell>
          <cell r="I1842" t="str">
            <v>東京(青山)</v>
          </cell>
          <cell r="J1842" t="str">
            <v>日本ERI本社</v>
          </cell>
          <cell r="K1842" t="str">
            <v>C・Dセミナー室</v>
          </cell>
          <cell r="L1842">
            <v>45461</v>
          </cell>
          <cell r="M1842">
            <v>45462</v>
          </cell>
          <cell r="O1842" t="str">
            <v>東京(青山)</v>
          </cell>
          <cell r="P1842" t="str">
            <v>一般</v>
          </cell>
          <cell r="Q1842">
            <v>1</v>
          </cell>
          <cell r="R1842" t="str">
            <v>キンジョウ</v>
          </cell>
          <cell r="S1842" t="str">
            <v>カオル</v>
          </cell>
          <cell r="T1842" t="str">
            <v>キンジョウ　カオル</v>
          </cell>
          <cell r="U1842" t="str">
            <v>金城</v>
          </cell>
          <cell r="V1842" t="str">
            <v>馨</v>
          </cell>
          <cell r="W1842" t="str">
            <v>金城　馨</v>
          </cell>
          <cell r="X1842">
            <v>25699</v>
          </cell>
          <cell r="Y1842">
            <v>54</v>
          </cell>
          <cell r="Z1842" t="str">
            <v>334-0068</v>
          </cell>
          <cell r="AA1842" t="str">
            <v>埼玉県</v>
          </cell>
          <cell r="AB1842" t="str">
            <v>川口市新堀町5-14-3</v>
          </cell>
          <cell r="AC1842" t="str">
            <v/>
          </cell>
          <cell r="AD1842" t="str">
            <v>080-6646-3160</v>
          </cell>
          <cell r="AE1842" t="str">
            <v>akaishi@akaken.com</v>
          </cell>
          <cell r="AF1842" t="str">
            <v>株式会社赤石建設</v>
          </cell>
          <cell r="AG1842" t="str">
            <v>工事部</v>
          </cell>
          <cell r="AH1842" t="str">
            <v>136-0071</v>
          </cell>
          <cell r="AI1842" t="str">
            <v>東京都</v>
          </cell>
          <cell r="AJ1842" t="str">
            <v>江東区亀戸4-46-12</v>
          </cell>
          <cell r="AK1842" t="str">
            <v/>
          </cell>
          <cell r="AL1842" t="str">
            <v>03-3683-2356</v>
          </cell>
          <cell r="AM1842" t="str">
            <v>⑥</v>
          </cell>
          <cell r="AN1842" t="str">
            <v>金城　馨</v>
          </cell>
          <cell r="AO1842">
            <v>1</v>
          </cell>
          <cell r="AP1842">
            <v>1</v>
          </cell>
          <cell r="AS1842" t="str">
            <v>三菱</v>
          </cell>
          <cell r="AT1842">
            <v>45034</v>
          </cell>
          <cell r="BA1842">
            <v>31</v>
          </cell>
          <cell r="BB1842" t="str">
            <v>○</v>
          </cell>
          <cell r="BC1842" t="str">
            <v>241010618003</v>
          </cell>
          <cell r="BD1842">
            <v>45462</v>
          </cell>
          <cell r="BE1842">
            <v>45475</v>
          </cell>
          <cell r="BF1842" t="str">
            <v/>
          </cell>
          <cell r="BG1842" t="str">
            <v>9:30</v>
          </cell>
          <cell r="BH1842" t="str">
            <v>17:00</v>
          </cell>
          <cell r="BI1842" t="str">
            <v>9:00</v>
          </cell>
          <cell r="BJ1842" t="str">
            <v>17:10</v>
          </cell>
          <cell r="BK1842" t="str">
            <v/>
          </cell>
          <cell r="BL1842" t="str">
            <v/>
          </cell>
        </row>
        <row r="1843">
          <cell r="A1843" t="str">
            <v>24-1010618-004</v>
          </cell>
          <cell r="B1843">
            <v>45441</v>
          </cell>
          <cell r="C1843">
            <v>45441</v>
          </cell>
          <cell r="F1843" t="str">
            <v>1010618</v>
          </cell>
          <cell r="G1843" t="str">
            <v>004</v>
          </cell>
          <cell r="H1843">
            <v>1</v>
          </cell>
          <cell r="I1843" t="str">
            <v>東京(青山)</v>
          </cell>
          <cell r="J1843" t="str">
            <v>日本ERI本社</v>
          </cell>
          <cell r="K1843" t="str">
            <v>C・Dセミナー室</v>
          </cell>
          <cell r="L1843">
            <v>45461</v>
          </cell>
          <cell r="M1843">
            <v>45462</v>
          </cell>
          <cell r="O1843" t="str">
            <v>東京(青山)</v>
          </cell>
          <cell r="P1843" t="str">
            <v>一般</v>
          </cell>
          <cell r="Q1843">
            <v>1</v>
          </cell>
          <cell r="R1843" t="str">
            <v>ナカマ</v>
          </cell>
          <cell r="S1843" t="str">
            <v>タクミ</v>
          </cell>
          <cell r="T1843" t="str">
            <v>ナカマ　タクミ</v>
          </cell>
          <cell r="U1843" t="str">
            <v>仲間</v>
          </cell>
          <cell r="V1843" t="str">
            <v>巧</v>
          </cell>
          <cell r="W1843" t="str">
            <v>仲間　巧</v>
          </cell>
          <cell r="X1843">
            <v>34066</v>
          </cell>
          <cell r="Y1843">
            <v>31</v>
          </cell>
          <cell r="Z1843" t="str">
            <v>340-0034</v>
          </cell>
          <cell r="AA1843" t="str">
            <v>埼玉県</v>
          </cell>
          <cell r="AB1843" t="str">
            <v>草加市氷川町1501</v>
          </cell>
          <cell r="AC1843" t="str">
            <v>ボナール草加303</v>
          </cell>
          <cell r="AD1843" t="str">
            <v>050-5369-2348</v>
          </cell>
          <cell r="AE1843" t="str">
            <v>tak-nakama@itc-uc.co.jp</v>
          </cell>
          <cell r="AF1843" t="str">
            <v>伊藤忠アーバンコミュニティ株式会社</v>
          </cell>
          <cell r="AG1843" t="str">
            <v>エンジニアリング部</v>
          </cell>
          <cell r="AH1843" t="str">
            <v>103-0011</v>
          </cell>
          <cell r="AI1843" t="str">
            <v>東京都</v>
          </cell>
          <cell r="AJ1843" t="str">
            <v>中央区日本橋大伝馬町1-4</v>
          </cell>
          <cell r="AK1843" t="str">
            <v>野村不動産日本橋大伝馬町ビル3階</v>
          </cell>
          <cell r="AL1843" t="str">
            <v>03-3663-5231</v>
          </cell>
          <cell r="AM1843" t="str">
            <v>①</v>
          </cell>
          <cell r="AN1843" t="str">
            <v>仲間　巧</v>
          </cell>
          <cell r="AO1843">
            <v>1</v>
          </cell>
          <cell r="AP1843">
            <v>1</v>
          </cell>
          <cell r="AS1843" t="str">
            <v>一括</v>
          </cell>
          <cell r="BA1843">
            <v>39</v>
          </cell>
          <cell r="BB1843" t="str">
            <v>○</v>
          </cell>
          <cell r="BC1843" t="str">
            <v>241010618004</v>
          </cell>
          <cell r="BD1843">
            <v>45462</v>
          </cell>
          <cell r="BE1843">
            <v>45475</v>
          </cell>
          <cell r="BF1843" t="str">
            <v/>
          </cell>
          <cell r="BG1843" t="str">
            <v>9:30</v>
          </cell>
          <cell r="BH1843" t="str">
            <v>17:00</v>
          </cell>
          <cell r="BI1843" t="str">
            <v>9:00</v>
          </cell>
          <cell r="BJ1843" t="str">
            <v>17:10</v>
          </cell>
          <cell r="BK1843" t="str">
            <v/>
          </cell>
          <cell r="BL1843" t="str">
            <v/>
          </cell>
        </row>
        <row r="1844">
          <cell r="A1844" t="str">
            <v>24-1010618-005</v>
          </cell>
          <cell r="B1844">
            <v>45443</v>
          </cell>
          <cell r="C1844">
            <v>45449</v>
          </cell>
          <cell r="F1844" t="str">
            <v>1010618</v>
          </cell>
          <cell r="G1844" t="str">
            <v>005</v>
          </cell>
          <cell r="H1844">
            <v>1</v>
          </cell>
          <cell r="I1844" t="str">
            <v>東京(青山)</v>
          </cell>
          <cell r="J1844" t="str">
            <v>日本ERI本社</v>
          </cell>
          <cell r="K1844" t="str">
            <v>C・Dセミナー室</v>
          </cell>
          <cell r="L1844">
            <v>45461</v>
          </cell>
          <cell r="M1844">
            <v>45462</v>
          </cell>
          <cell r="O1844" t="str">
            <v>東京(青山)</v>
          </cell>
          <cell r="P1844" t="str">
            <v>一般</v>
          </cell>
          <cell r="Q1844">
            <v>1</v>
          </cell>
          <cell r="R1844" t="str">
            <v>ヒラ</v>
          </cell>
          <cell r="S1844" t="str">
            <v>ユウタロウ</v>
          </cell>
          <cell r="T1844" t="str">
            <v>ヒラ　ユウタロウ</v>
          </cell>
          <cell r="U1844" t="str">
            <v>平</v>
          </cell>
          <cell r="V1844" t="str">
            <v>祐太郎</v>
          </cell>
          <cell r="W1844" t="str">
            <v>平　祐太郎</v>
          </cell>
          <cell r="X1844">
            <v>36002</v>
          </cell>
          <cell r="Y1844">
            <v>25</v>
          </cell>
          <cell r="Z1844" t="str">
            <v>140-0004</v>
          </cell>
          <cell r="AA1844" t="str">
            <v>東京都</v>
          </cell>
          <cell r="AB1844" t="str">
            <v>品川区南品川4-5-1</v>
          </cell>
          <cell r="AC1844" t="str">
            <v>アーバネックス南品川Ⅱ501号室</v>
          </cell>
          <cell r="AD1844" t="str">
            <v>050-5369-2577</v>
          </cell>
          <cell r="AE1844" t="str">
            <v>yut-hira@itc-uc.co.jp</v>
          </cell>
          <cell r="AF1844" t="str">
            <v>伊藤忠アーバンコミュニティ株式会社</v>
          </cell>
          <cell r="AG1844" t="str">
            <v>東京本社</v>
          </cell>
          <cell r="AH1844" t="str">
            <v>103-0011</v>
          </cell>
          <cell r="AI1844" t="str">
            <v>東京都</v>
          </cell>
          <cell r="AJ1844" t="str">
            <v>中央区日本橋大伝馬町1-4</v>
          </cell>
          <cell r="AK1844" t="str">
            <v>野村不動産日本橋大伝馬町ビル3階</v>
          </cell>
          <cell r="AL1844" t="str">
            <v>03-3662-5163</v>
          </cell>
          <cell r="AM1844" t="str">
            <v>②</v>
          </cell>
          <cell r="AN1844" t="str">
            <v>平　祐太郎</v>
          </cell>
          <cell r="AO1844">
            <v>0</v>
          </cell>
          <cell r="AP1844">
            <v>1</v>
          </cell>
          <cell r="AS1844" t="str">
            <v>一括</v>
          </cell>
          <cell r="BA1844">
            <v>37</v>
          </cell>
          <cell r="BB1844" t="str">
            <v>○</v>
          </cell>
          <cell r="BC1844" t="str">
            <v>241010618005</v>
          </cell>
          <cell r="BD1844">
            <v>45462</v>
          </cell>
          <cell r="BE1844">
            <v>45475</v>
          </cell>
          <cell r="BF1844" t="str">
            <v/>
          </cell>
          <cell r="BG1844" t="str">
            <v>9:30</v>
          </cell>
          <cell r="BH1844" t="str">
            <v>17:00</v>
          </cell>
          <cell r="BI1844" t="str">
            <v>9:00</v>
          </cell>
          <cell r="BJ1844" t="str">
            <v>17:10</v>
          </cell>
          <cell r="BK1844" t="str">
            <v/>
          </cell>
          <cell r="BL1844" t="str">
            <v/>
          </cell>
        </row>
        <row r="1845">
          <cell r="A1845" t="str">
            <v>24-1010618-006</v>
          </cell>
          <cell r="B1845">
            <v>45444</v>
          </cell>
          <cell r="C1845">
            <v>45450</v>
          </cell>
          <cell r="F1845" t="str">
            <v>1010618</v>
          </cell>
          <cell r="G1845" t="str">
            <v>006</v>
          </cell>
          <cell r="H1845">
            <v>1</v>
          </cell>
          <cell r="I1845" t="str">
            <v>東京(青山)</v>
          </cell>
          <cell r="J1845" t="str">
            <v>日本ERI本社</v>
          </cell>
          <cell r="K1845" t="str">
            <v>C・Dセミナー室</v>
          </cell>
          <cell r="L1845">
            <v>45461</v>
          </cell>
          <cell r="M1845">
            <v>45462</v>
          </cell>
          <cell r="O1845" t="str">
            <v>東京(青山)</v>
          </cell>
          <cell r="P1845" t="str">
            <v>一般</v>
          </cell>
          <cell r="Q1845">
            <v>1</v>
          </cell>
          <cell r="R1845" t="str">
            <v>イナベ</v>
          </cell>
          <cell r="S1845" t="str">
            <v>リョウコ</v>
          </cell>
          <cell r="T1845" t="str">
            <v>イナベ　リョウコ</v>
          </cell>
          <cell r="U1845" t="str">
            <v>稲部</v>
          </cell>
          <cell r="V1845" t="str">
            <v>量子</v>
          </cell>
          <cell r="W1845" t="str">
            <v>稲部　量子</v>
          </cell>
          <cell r="X1845">
            <v>34939</v>
          </cell>
          <cell r="Y1845">
            <v>28</v>
          </cell>
          <cell r="Z1845" t="str">
            <v>302-0131</v>
          </cell>
          <cell r="AA1845" t="str">
            <v>茨城県</v>
          </cell>
          <cell r="AB1845" t="str">
            <v>守谷市ひがし野3丁目13-9</v>
          </cell>
          <cell r="AC1845" t="str">
            <v>エーデルブルク201</v>
          </cell>
          <cell r="AD1845" t="str">
            <v>080-7367-4499</v>
          </cell>
          <cell r="AE1845" t="str">
            <v>r.inabe@sekisui.com</v>
          </cell>
          <cell r="AF1845" t="str">
            <v>茨城セキスイハイム株式会社</v>
          </cell>
          <cell r="AG1845" t="str">
            <v>設計部</v>
          </cell>
          <cell r="AH1845" t="str">
            <v>305-0817</v>
          </cell>
          <cell r="AI1845" t="str">
            <v>茨城県</v>
          </cell>
          <cell r="AJ1845" t="str">
            <v>つくば市研究学園3-19-4</v>
          </cell>
          <cell r="AK1845" t="str">
            <v/>
          </cell>
          <cell r="AL1845" t="str">
            <v>029-879-7687</v>
          </cell>
          <cell r="AM1845" t="str">
            <v>②</v>
          </cell>
          <cell r="AN1845" t="str">
            <v>稲部　量子</v>
          </cell>
          <cell r="AO1845">
            <v>1</v>
          </cell>
          <cell r="AP1845">
            <v>1</v>
          </cell>
          <cell r="AS1845" t="str">
            <v>一括</v>
          </cell>
          <cell r="BA1845">
            <v>40</v>
          </cell>
          <cell r="BB1845" t="str">
            <v>○</v>
          </cell>
          <cell r="BC1845" t="str">
            <v>241010618006</v>
          </cell>
          <cell r="BD1845">
            <v>45462</v>
          </cell>
          <cell r="BE1845">
            <v>45475</v>
          </cell>
          <cell r="BF1845" t="str">
            <v/>
          </cell>
          <cell r="BG1845" t="str">
            <v>9:30</v>
          </cell>
          <cell r="BH1845" t="str">
            <v>17:00</v>
          </cell>
          <cell r="BI1845" t="str">
            <v>9:00</v>
          </cell>
          <cell r="BJ1845" t="str">
            <v>17:10</v>
          </cell>
          <cell r="BK1845" t="str">
            <v/>
          </cell>
          <cell r="BL1845" t="str">
            <v/>
          </cell>
        </row>
        <row r="1846">
          <cell r="A1846" t="str">
            <v>24-1010618-007</v>
          </cell>
          <cell r="B1846">
            <v>45444</v>
          </cell>
          <cell r="C1846">
            <v>45450</v>
          </cell>
          <cell r="F1846" t="str">
            <v>1010618</v>
          </cell>
          <cell r="G1846" t="str">
            <v>007</v>
          </cell>
          <cell r="H1846">
            <v>1</v>
          </cell>
          <cell r="I1846" t="str">
            <v>東京(青山)</v>
          </cell>
          <cell r="J1846" t="str">
            <v>日本ERI本社</v>
          </cell>
          <cell r="K1846" t="str">
            <v>C・Dセミナー室</v>
          </cell>
          <cell r="L1846">
            <v>45461</v>
          </cell>
          <cell r="M1846">
            <v>45462</v>
          </cell>
          <cell r="O1846" t="str">
            <v>東京(青山)</v>
          </cell>
          <cell r="P1846" t="str">
            <v>一般</v>
          </cell>
          <cell r="Q1846">
            <v>1</v>
          </cell>
          <cell r="R1846" t="str">
            <v>ヌマザト</v>
          </cell>
          <cell r="S1846" t="str">
            <v>アヤネ</v>
          </cell>
          <cell r="T1846" t="str">
            <v>ヌマザト　アヤネ</v>
          </cell>
          <cell r="U1846" t="str">
            <v>沼里</v>
          </cell>
          <cell r="V1846" t="str">
            <v>彩音</v>
          </cell>
          <cell r="W1846" t="str">
            <v>沼里　彩音</v>
          </cell>
          <cell r="X1846">
            <v>36359</v>
          </cell>
          <cell r="Y1846">
            <v>24</v>
          </cell>
          <cell r="Z1846" t="str">
            <v>305-0847</v>
          </cell>
          <cell r="AA1846" t="str">
            <v>茨城県</v>
          </cell>
          <cell r="AB1846" t="str">
            <v>つくば市谷田部2408-5（陣場E14街区4）</v>
          </cell>
          <cell r="AC1846" t="str">
            <v>ラウレアコート102</v>
          </cell>
          <cell r="AD1846" t="str">
            <v>090-2561-4453</v>
          </cell>
          <cell r="AE1846" t="str">
            <v>ayane.numazato@sekisui.com</v>
          </cell>
          <cell r="AF1846" t="str">
            <v>茨城セキスイハイム株式会社</v>
          </cell>
          <cell r="AG1846" t="str">
            <v>設計部
つくば第三G</v>
          </cell>
          <cell r="AH1846" t="str">
            <v>305-0817</v>
          </cell>
          <cell r="AI1846" t="str">
            <v>茨城県</v>
          </cell>
          <cell r="AJ1846" t="str">
            <v>つくば市研究学園3-19-4</v>
          </cell>
          <cell r="AK1846" t="str">
            <v/>
          </cell>
          <cell r="AL1846" t="str">
            <v>029-879-7687</v>
          </cell>
          <cell r="AM1846" t="str">
            <v>②</v>
          </cell>
          <cell r="AN1846" t="str">
            <v>沼里 彩音</v>
          </cell>
          <cell r="AO1846">
            <v>0</v>
          </cell>
          <cell r="AP1846">
            <v>1</v>
          </cell>
          <cell r="AS1846" t="str">
            <v>一括</v>
          </cell>
          <cell r="BA1846">
            <v>39</v>
          </cell>
          <cell r="BB1846" t="str">
            <v>○</v>
          </cell>
          <cell r="BC1846" t="str">
            <v>241010618007</v>
          </cell>
          <cell r="BD1846">
            <v>45462</v>
          </cell>
          <cell r="BE1846">
            <v>45475</v>
          </cell>
          <cell r="BF1846" t="str">
            <v/>
          </cell>
          <cell r="BG1846" t="str">
            <v>9:30</v>
          </cell>
          <cell r="BH1846" t="str">
            <v>17:00</v>
          </cell>
          <cell r="BI1846" t="str">
            <v>9:00</v>
          </cell>
          <cell r="BJ1846" t="str">
            <v>17:10</v>
          </cell>
          <cell r="BK1846" t="str">
            <v/>
          </cell>
          <cell r="BL1846" t="str">
            <v/>
          </cell>
        </row>
        <row r="1847">
          <cell r="A1847" t="str">
            <v>24-1010618-008</v>
          </cell>
          <cell r="B1847">
            <v>45444</v>
          </cell>
          <cell r="C1847">
            <v>45450</v>
          </cell>
          <cell r="F1847" t="str">
            <v>1010618</v>
          </cell>
          <cell r="G1847" t="str">
            <v>008</v>
          </cell>
          <cell r="H1847">
            <v>1</v>
          </cell>
          <cell r="I1847" t="str">
            <v>東京(青山)</v>
          </cell>
          <cell r="J1847" t="str">
            <v>日本ERI本社</v>
          </cell>
          <cell r="K1847" t="str">
            <v>C・Dセミナー室</v>
          </cell>
          <cell r="L1847">
            <v>45461</v>
          </cell>
          <cell r="M1847">
            <v>45462</v>
          </cell>
          <cell r="O1847" t="str">
            <v>東京(青山)</v>
          </cell>
          <cell r="P1847" t="str">
            <v>一般</v>
          </cell>
          <cell r="Q1847">
            <v>1</v>
          </cell>
          <cell r="R1847" t="str">
            <v>ソリマチ</v>
          </cell>
          <cell r="S1847" t="str">
            <v>シュンスケ</v>
          </cell>
          <cell r="T1847" t="str">
            <v>ソリマチ　シュンスケ</v>
          </cell>
          <cell r="U1847" t="str">
            <v>反町</v>
          </cell>
          <cell r="V1847" t="str">
            <v>駿助</v>
          </cell>
          <cell r="W1847" t="str">
            <v>反町　駿助</v>
          </cell>
          <cell r="X1847">
            <v>34478</v>
          </cell>
          <cell r="Y1847">
            <v>30</v>
          </cell>
          <cell r="Z1847" t="str">
            <v>316-0014</v>
          </cell>
          <cell r="AA1847" t="str">
            <v>茨城県</v>
          </cell>
          <cell r="AB1847" t="str">
            <v>日立市東金沢町1-3-37</v>
          </cell>
          <cell r="AC1847" t="str">
            <v>メゾンプレミール101号室</v>
          </cell>
          <cell r="AD1847" t="str">
            <v>029-303-8163</v>
          </cell>
          <cell r="AE1847" t="str">
            <v>shunsuke.sorimachi@sekisui.com</v>
          </cell>
          <cell r="AF1847" t="str">
            <v>茨城セキスイハイム株式会社</v>
          </cell>
          <cell r="AG1847" t="str">
            <v>水戸第一設計G</v>
          </cell>
          <cell r="AH1847" t="str">
            <v>310-0852</v>
          </cell>
          <cell r="AI1847" t="str">
            <v>茨城県</v>
          </cell>
          <cell r="AJ1847" t="str">
            <v>水戸市笠原町600-62</v>
          </cell>
          <cell r="AK1847" t="str">
            <v/>
          </cell>
          <cell r="AL1847" t="str">
            <v>029-303-8163</v>
          </cell>
          <cell r="AM1847" t="str">
            <v>②</v>
          </cell>
          <cell r="AN1847" t="str">
            <v>反町 駿助</v>
          </cell>
          <cell r="AO1847">
            <v>1</v>
          </cell>
          <cell r="AP1847">
            <v>1</v>
          </cell>
          <cell r="AS1847" t="str">
            <v>一括</v>
          </cell>
          <cell r="BA1847">
            <v>39</v>
          </cell>
          <cell r="BB1847" t="str">
            <v>○</v>
          </cell>
          <cell r="BC1847" t="str">
            <v>241010618008</v>
          </cell>
          <cell r="BD1847">
            <v>45462</v>
          </cell>
          <cell r="BE1847">
            <v>45475</v>
          </cell>
          <cell r="BF1847" t="str">
            <v/>
          </cell>
          <cell r="BG1847" t="str">
            <v>9:30</v>
          </cell>
          <cell r="BH1847" t="str">
            <v>17:00</v>
          </cell>
          <cell r="BI1847" t="str">
            <v>9:00</v>
          </cell>
          <cell r="BJ1847" t="str">
            <v>17:10</v>
          </cell>
          <cell r="BK1847" t="str">
            <v/>
          </cell>
          <cell r="BL1847" t="str">
            <v/>
          </cell>
        </row>
        <row r="1848">
          <cell r="A1848" t="str">
            <v>24-1010618-009</v>
          </cell>
          <cell r="B1848">
            <v>45454</v>
          </cell>
          <cell r="C1848">
            <v>45456</v>
          </cell>
          <cell r="F1848" t="str">
            <v>1010618</v>
          </cell>
          <cell r="G1848" t="str">
            <v>009</v>
          </cell>
          <cell r="H1848">
            <v>1</v>
          </cell>
          <cell r="I1848" t="str">
            <v>東京(青山)</v>
          </cell>
          <cell r="J1848" t="str">
            <v>日本ERI本社</v>
          </cell>
          <cell r="K1848" t="str">
            <v>C・Dセミナー室</v>
          </cell>
          <cell r="L1848">
            <v>45461</v>
          </cell>
          <cell r="M1848">
            <v>45462</v>
          </cell>
          <cell r="O1848" t="str">
            <v>東京(青山)</v>
          </cell>
          <cell r="P1848" t="str">
            <v>一般</v>
          </cell>
          <cell r="Q1848">
            <v>1</v>
          </cell>
          <cell r="R1848" t="str">
            <v>タクサガワ</v>
          </cell>
          <cell r="S1848" t="str">
            <v>ジュンジ</v>
          </cell>
          <cell r="T1848" t="str">
            <v>タクサガワ　ジュンジ</v>
          </cell>
          <cell r="U1848" t="str">
            <v>田草川</v>
          </cell>
          <cell r="V1848" t="str">
            <v>順之</v>
          </cell>
          <cell r="W1848" t="str">
            <v>田草川　順之</v>
          </cell>
          <cell r="X1848">
            <v>28038</v>
          </cell>
          <cell r="Y1848">
            <v>47</v>
          </cell>
          <cell r="Z1848" t="str">
            <v>214-0021</v>
          </cell>
          <cell r="AA1848" t="str">
            <v>神奈川県</v>
          </cell>
          <cell r="AB1848" t="str">
            <v>川崎市多摩区宿河原7-4-7</v>
          </cell>
          <cell r="AC1848" t="str">
            <v/>
          </cell>
          <cell r="AD1848" t="str">
            <v>080-6181-8470</v>
          </cell>
          <cell r="AE1848" t="str">
            <v>j-takusagawa@yamadahomes.jp</v>
          </cell>
          <cell r="AF1848" t="str">
            <v>株式会社ヤマダホームズ</v>
          </cell>
          <cell r="AG1848" t="str">
            <v>神奈川東支店</v>
          </cell>
          <cell r="AH1848" t="str">
            <v>160-0023</v>
          </cell>
          <cell r="AI1848" t="str">
            <v>東京都</v>
          </cell>
          <cell r="AJ1848" t="str">
            <v>新宿区西新宿7丁目22-43</v>
          </cell>
          <cell r="AK1848" t="str">
            <v>新宿JECビル5階</v>
          </cell>
          <cell r="AL1848" t="str">
            <v>027-310-2244</v>
          </cell>
          <cell r="AM1848" t="str">
            <v>⑥</v>
          </cell>
          <cell r="AN1848" t="str">
            <v>田草川　順之</v>
          </cell>
          <cell r="AO1848">
            <v>1</v>
          </cell>
          <cell r="AP1848">
            <v>1</v>
          </cell>
          <cell r="AS1848" t="str">
            <v>一括</v>
          </cell>
          <cell r="BA1848">
            <v>39</v>
          </cell>
          <cell r="BB1848" t="str">
            <v>○</v>
          </cell>
          <cell r="BC1848" t="str">
            <v>241010618009</v>
          </cell>
          <cell r="BD1848">
            <v>45462</v>
          </cell>
          <cell r="BE1848">
            <v>45475</v>
          </cell>
          <cell r="BF1848" t="str">
            <v/>
          </cell>
          <cell r="BG1848" t="str">
            <v>9:30</v>
          </cell>
          <cell r="BH1848" t="str">
            <v>17:00</v>
          </cell>
          <cell r="BI1848" t="str">
            <v>9:00</v>
          </cell>
          <cell r="BJ1848" t="str">
            <v>17:10</v>
          </cell>
          <cell r="BK1848" t="str">
            <v/>
          </cell>
          <cell r="BL1848" t="str">
            <v/>
          </cell>
        </row>
        <row r="1849">
          <cell r="A1849" t="str">
            <v>24-1010618-010</v>
          </cell>
          <cell r="B1849">
            <v>45454</v>
          </cell>
          <cell r="C1849">
            <v>45456</v>
          </cell>
          <cell r="F1849" t="str">
            <v>1010618</v>
          </cell>
          <cell r="G1849" t="str">
            <v>010</v>
          </cell>
          <cell r="H1849">
            <v>1</v>
          </cell>
          <cell r="I1849" t="str">
            <v>東京(青山)</v>
          </cell>
          <cell r="J1849" t="str">
            <v>日本ERI本社</v>
          </cell>
          <cell r="K1849" t="str">
            <v>C・Dセミナー室</v>
          </cell>
          <cell r="L1849">
            <v>45461</v>
          </cell>
          <cell r="M1849">
            <v>45462</v>
          </cell>
          <cell r="O1849" t="str">
            <v>東京(青山)</v>
          </cell>
          <cell r="P1849" t="str">
            <v>一般</v>
          </cell>
          <cell r="Q1849">
            <v>1</v>
          </cell>
          <cell r="R1849" t="str">
            <v>フクナガ</v>
          </cell>
          <cell r="S1849" t="str">
            <v>ショウゾウ</v>
          </cell>
          <cell r="T1849" t="str">
            <v>フクナガ　ショウゾウ</v>
          </cell>
          <cell r="U1849" t="str">
            <v>福永</v>
          </cell>
          <cell r="V1849" t="str">
            <v>省三</v>
          </cell>
          <cell r="W1849" t="str">
            <v>福永　省三</v>
          </cell>
          <cell r="X1849">
            <v>22744</v>
          </cell>
          <cell r="Y1849">
            <v>62</v>
          </cell>
          <cell r="Z1849" t="str">
            <v>240-0042</v>
          </cell>
          <cell r="AA1849" t="str">
            <v>神奈川県</v>
          </cell>
          <cell r="AB1849" t="str">
            <v>横浜市保土ヶ谷区上星川３－１５－１</v>
          </cell>
          <cell r="AC1849" t="str">
            <v>ミラ上星川２０３</v>
          </cell>
          <cell r="AD1849" t="str">
            <v>080-6226-4756</v>
          </cell>
          <cell r="AE1849" t="str">
            <v>s-fukunaga@yamadahomes.jp</v>
          </cell>
          <cell r="AF1849" t="str">
            <v>株式会社ヤマダホームズ</v>
          </cell>
          <cell r="AG1849" t="str">
            <v>神奈川東支店</v>
          </cell>
          <cell r="AH1849" t="str">
            <v>160-0023</v>
          </cell>
          <cell r="AI1849" t="str">
            <v>東京都</v>
          </cell>
          <cell r="AJ1849" t="str">
            <v>新宿区西新宿7丁目22-43</v>
          </cell>
          <cell r="AK1849" t="str">
            <v>新宿JECビル5階</v>
          </cell>
          <cell r="AL1849" t="str">
            <v>027-310-2244</v>
          </cell>
          <cell r="AM1849" t="str">
            <v>⑥</v>
          </cell>
          <cell r="AN1849" t="str">
            <v>福永　省三</v>
          </cell>
          <cell r="AO1849">
            <v>0</v>
          </cell>
          <cell r="AP1849">
            <v>1</v>
          </cell>
          <cell r="AS1849" t="str">
            <v>一括</v>
          </cell>
          <cell r="BA1849">
            <v>37</v>
          </cell>
          <cell r="BB1849" t="str">
            <v>○</v>
          </cell>
          <cell r="BC1849" t="str">
            <v>241010618010</v>
          </cell>
          <cell r="BD1849">
            <v>45462</v>
          </cell>
          <cell r="BE1849">
            <v>45475</v>
          </cell>
          <cell r="BF1849" t="str">
            <v/>
          </cell>
          <cell r="BG1849" t="str">
            <v>9:30</v>
          </cell>
          <cell r="BH1849" t="str">
            <v>17:00</v>
          </cell>
          <cell r="BI1849" t="str">
            <v>9:00</v>
          </cell>
          <cell r="BJ1849" t="str">
            <v>17:10</v>
          </cell>
          <cell r="BK1849" t="str">
            <v/>
          </cell>
          <cell r="BL1849" t="str">
            <v/>
          </cell>
        </row>
        <row r="1850">
          <cell r="A1850" t="str">
            <v>24-1010618-011</v>
          </cell>
          <cell r="B1850">
            <v>45454</v>
          </cell>
          <cell r="C1850">
            <v>45456</v>
          </cell>
          <cell r="F1850" t="str">
            <v>1010618</v>
          </cell>
          <cell r="G1850" t="str">
            <v>011</v>
          </cell>
          <cell r="H1850">
            <v>1</v>
          </cell>
          <cell r="I1850" t="str">
            <v>東京(青山)</v>
          </cell>
          <cell r="J1850" t="str">
            <v>日本ERI本社</v>
          </cell>
          <cell r="K1850" t="str">
            <v>C・Dセミナー室</v>
          </cell>
          <cell r="L1850">
            <v>45461</v>
          </cell>
          <cell r="M1850">
            <v>45462</v>
          </cell>
          <cell r="O1850" t="str">
            <v>東京(青山)</v>
          </cell>
          <cell r="P1850" t="str">
            <v>一般</v>
          </cell>
          <cell r="Q1850">
            <v>1</v>
          </cell>
          <cell r="R1850" t="str">
            <v>オノデラ</v>
          </cell>
          <cell r="S1850" t="str">
            <v>ケンイチ</v>
          </cell>
          <cell r="T1850" t="str">
            <v>オノデラ　ケンイチ</v>
          </cell>
          <cell r="U1850" t="str">
            <v>小野寺</v>
          </cell>
          <cell r="V1850" t="str">
            <v>健一</v>
          </cell>
          <cell r="W1850" t="str">
            <v>小野寺　健一</v>
          </cell>
          <cell r="X1850">
            <v>28565</v>
          </cell>
          <cell r="Y1850">
            <v>46</v>
          </cell>
          <cell r="Z1850" t="str">
            <v>244-0802</v>
          </cell>
          <cell r="AA1850" t="str">
            <v>神奈川県</v>
          </cell>
          <cell r="AB1850" t="str">
            <v>横浜市戸塚区平戸2-34-49</v>
          </cell>
          <cell r="AC1850" t="str">
            <v/>
          </cell>
          <cell r="AD1850" t="str">
            <v>080-5773-7744</v>
          </cell>
          <cell r="AE1850" t="str">
            <v>k-onodera@yamadahomes.jp</v>
          </cell>
          <cell r="AF1850" t="str">
            <v>株式会社ヤマダホームズ</v>
          </cell>
          <cell r="AG1850" t="str">
            <v>神奈川東支店</v>
          </cell>
          <cell r="AH1850" t="str">
            <v>160-0023</v>
          </cell>
          <cell r="AI1850" t="str">
            <v>東京都</v>
          </cell>
          <cell r="AJ1850" t="str">
            <v>新宿区西新宿7丁目22-43</v>
          </cell>
          <cell r="AK1850" t="str">
            <v>新宿JECビル5階</v>
          </cell>
          <cell r="AL1850" t="str">
            <v>027-310-2244</v>
          </cell>
          <cell r="AM1850" t="str">
            <v>⑥</v>
          </cell>
          <cell r="AN1850" t="str">
            <v>小野寺　健一</v>
          </cell>
          <cell r="AO1850">
            <v>1</v>
          </cell>
          <cell r="AP1850">
            <v>1</v>
          </cell>
          <cell r="AS1850" t="str">
            <v>一括</v>
          </cell>
          <cell r="BA1850">
            <v>36</v>
          </cell>
          <cell r="BB1850" t="str">
            <v>○</v>
          </cell>
          <cell r="BC1850" t="str">
            <v>241010618011</v>
          </cell>
          <cell r="BD1850">
            <v>45462</v>
          </cell>
          <cell r="BE1850">
            <v>45475</v>
          </cell>
          <cell r="BF1850" t="str">
            <v/>
          </cell>
          <cell r="BG1850" t="str">
            <v>9:30</v>
          </cell>
          <cell r="BH1850" t="str">
            <v>17:00</v>
          </cell>
          <cell r="BI1850" t="str">
            <v>9:00</v>
          </cell>
          <cell r="BJ1850" t="str">
            <v>17:10</v>
          </cell>
          <cell r="BK1850" t="str">
            <v/>
          </cell>
          <cell r="BL1850" t="str">
            <v/>
          </cell>
        </row>
        <row r="1851">
          <cell r="A1851" t="str">
            <v>24-1010618-012</v>
          </cell>
          <cell r="B1851">
            <v>45454</v>
          </cell>
          <cell r="C1851">
            <v>45456</v>
          </cell>
          <cell r="F1851" t="str">
            <v>1010618</v>
          </cell>
          <cell r="G1851" t="str">
            <v>012</v>
          </cell>
          <cell r="H1851">
            <v>1</v>
          </cell>
          <cell r="I1851" t="str">
            <v>東京(青山)</v>
          </cell>
          <cell r="J1851" t="str">
            <v>日本ERI本社</v>
          </cell>
          <cell r="K1851" t="str">
            <v>C・Dセミナー室</v>
          </cell>
          <cell r="L1851">
            <v>45461</v>
          </cell>
          <cell r="M1851">
            <v>45462</v>
          </cell>
          <cell r="O1851" t="str">
            <v>東京(青山)</v>
          </cell>
          <cell r="P1851" t="str">
            <v>一般</v>
          </cell>
          <cell r="Q1851">
            <v>1</v>
          </cell>
          <cell r="R1851" t="str">
            <v>トキヒサ</v>
          </cell>
          <cell r="S1851" t="str">
            <v>ツヨシ</v>
          </cell>
          <cell r="T1851" t="str">
            <v>トキヒサ　ツヨシ</v>
          </cell>
          <cell r="U1851" t="str">
            <v>時久</v>
          </cell>
          <cell r="V1851" t="str">
            <v>毅</v>
          </cell>
          <cell r="W1851" t="str">
            <v>時久　毅</v>
          </cell>
          <cell r="X1851">
            <v>22816</v>
          </cell>
          <cell r="Y1851">
            <v>61</v>
          </cell>
          <cell r="Z1851" t="str">
            <v>231-0048</v>
          </cell>
          <cell r="AA1851" t="str">
            <v>神奈川県</v>
          </cell>
          <cell r="AB1851" t="str">
            <v>横浜市中区蓬莱町３-１０４－４</v>
          </cell>
          <cell r="AC1851" t="str">
            <v>クリオ横浜関内弐番館２０５</v>
          </cell>
          <cell r="AD1851" t="str">
            <v>080-6226-4769</v>
          </cell>
          <cell r="AE1851" t="str">
            <v>t-tokihisa@yamadahomes.jp</v>
          </cell>
          <cell r="AF1851" t="str">
            <v>株式会社ヤマダホームズ</v>
          </cell>
          <cell r="AG1851" t="str">
            <v>神奈川東支店</v>
          </cell>
          <cell r="AH1851" t="str">
            <v>160-0023</v>
          </cell>
          <cell r="AI1851" t="str">
            <v>東京都</v>
          </cell>
          <cell r="AJ1851" t="str">
            <v>新宿区西新宿7丁目22-43</v>
          </cell>
          <cell r="AK1851" t="str">
            <v>新宿JECビル5階</v>
          </cell>
          <cell r="AL1851" t="str">
            <v>027-310-2244</v>
          </cell>
          <cell r="AM1851" t="str">
            <v>⑥</v>
          </cell>
          <cell r="AN1851" t="str">
            <v>時久　毅</v>
          </cell>
          <cell r="AO1851">
            <v>1</v>
          </cell>
          <cell r="AP1851">
            <v>1</v>
          </cell>
          <cell r="AS1851" t="str">
            <v>一括</v>
          </cell>
          <cell r="BA1851">
            <v>37</v>
          </cell>
          <cell r="BB1851" t="str">
            <v>○</v>
          </cell>
          <cell r="BC1851" t="str">
            <v>241010618012</v>
          </cell>
          <cell r="BD1851">
            <v>45462</v>
          </cell>
          <cell r="BE1851">
            <v>45475</v>
          </cell>
          <cell r="BF1851" t="str">
            <v/>
          </cell>
          <cell r="BG1851" t="str">
            <v>9:30</v>
          </cell>
          <cell r="BH1851" t="str">
            <v>17:00</v>
          </cell>
          <cell r="BI1851" t="str">
            <v>9:00</v>
          </cell>
          <cell r="BJ1851" t="str">
            <v>17:10</v>
          </cell>
          <cell r="BK1851" t="str">
            <v/>
          </cell>
          <cell r="BL1851" t="str">
            <v/>
          </cell>
        </row>
        <row r="1852">
          <cell r="A1852" t="str">
            <v>24-1010618-013</v>
          </cell>
          <cell r="B1852">
            <v>45456</v>
          </cell>
          <cell r="C1852">
            <v>45456</v>
          </cell>
          <cell r="F1852" t="str">
            <v>1010618</v>
          </cell>
          <cell r="G1852" t="str">
            <v>013</v>
          </cell>
          <cell r="H1852">
            <v>1</v>
          </cell>
          <cell r="I1852" t="str">
            <v>東京(青山)</v>
          </cell>
          <cell r="J1852" t="str">
            <v>日本ERI本社</v>
          </cell>
          <cell r="K1852" t="str">
            <v>C・Dセミナー室</v>
          </cell>
          <cell r="L1852">
            <v>45461</v>
          </cell>
          <cell r="M1852">
            <v>45462</v>
          </cell>
          <cell r="O1852" t="str">
            <v>東京(青山)</v>
          </cell>
          <cell r="P1852" t="str">
            <v>一般</v>
          </cell>
          <cell r="Q1852">
            <v>1</v>
          </cell>
          <cell r="R1852" t="str">
            <v>ヤスモト</v>
          </cell>
          <cell r="S1852" t="str">
            <v>トオル</v>
          </cell>
          <cell r="T1852" t="str">
            <v>ヤスモト　トオル</v>
          </cell>
          <cell r="U1852" t="str">
            <v>安本</v>
          </cell>
          <cell r="V1852" t="str">
            <v>享</v>
          </cell>
          <cell r="W1852" t="str">
            <v>安本　享</v>
          </cell>
          <cell r="X1852">
            <v>23666</v>
          </cell>
          <cell r="Y1852">
            <v>59</v>
          </cell>
          <cell r="Z1852" t="str">
            <v>134-0081</v>
          </cell>
          <cell r="AA1852" t="str">
            <v>東京都</v>
          </cell>
          <cell r="AB1852" t="str">
            <v>江戸川区北葛西2-6-17</v>
          </cell>
          <cell r="AC1852" t="str">
            <v>ヴェールハイツ205</v>
          </cell>
          <cell r="AD1852" t="str">
            <v>090-6120-4473</v>
          </cell>
          <cell r="AE1852" t="str">
            <v>akaishi@akaken.com</v>
          </cell>
          <cell r="AF1852" t="str">
            <v>株式会社赤石建設</v>
          </cell>
          <cell r="AG1852" t="str">
            <v>工事部</v>
          </cell>
          <cell r="AH1852" t="str">
            <v>136-0071</v>
          </cell>
          <cell r="AI1852" t="str">
            <v>東京都</v>
          </cell>
          <cell r="AJ1852" t="str">
            <v>江東区亀戸4-46-12</v>
          </cell>
          <cell r="AK1852" t="str">
            <v/>
          </cell>
          <cell r="AL1852" t="str">
            <v>03-3683-2356</v>
          </cell>
          <cell r="AM1852" t="str">
            <v>⑥</v>
          </cell>
          <cell r="AN1852" t="str">
            <v>安本　亨</v>
          </cell>
          <cell r="AO1852">
            <v>1</v>
          </cell>
          <cell r="AP1852">
            <v>1</v>
          </cell>
          <cell r="AS1852" t="str">
            <v>三菱</v>
          </cell>
          <cell r="AT1852">
            <v>45457</v>
          </cell>
          <cell r="BA1852">
            <v>26</v>
          </cell>
          <cell r="BB1852" t="str">
            <v>○</v>
          </cell>
          <cell r="BC1852" t="str">
            <v>241010618013</v>
          </cell>
          <cell r="BD1852">
            <v>45462</v>
          </cell>
          <cell r="BE1852">
            <v>45475</v>
          </cell>
          <cell r="BF1852" t="str">
            <v/>
          </cell>
          <cell r="BG1852" t="str">
            <v>9:30</v>
          </cell>
          <cell r="BH1852" t="str">
            <v>17:00</v>
          </cell>
          <cell r="BI1852" t="str">
            <v>9:00</v>
          </cell>
          <cell r="BJ1852" t="str">
            <v>17:10</v>
          </cell>
          <cell r="BK1852" t="str">
            <v/>
          </cell>
          <cell r="BL1852" t="str">
            <v/>
          </cell>
        </row>
        <row r="1853">
          <cell r="A1853" t="str">
            <v>24-1310704-001</v>
          </cell>
          <cell r="B1853">
            <v>45439</v>
          </cell>
          <cell r="C1853">
            <v>45450</v>
          </cell>
          <cell r="F1853" t="str">
            <v>1310704</v>
          </cell>
          <cell r="G1853" t="str">
            <v>001</v>
          </cell>
          <cell r="H1853">
            <v>31</v>
          </cell>
          <cell r="I1853" t="str">
            <v>名古屋</v>
          </cell>
          <cell r="J1853" t="str">
            <v>国際デザインセンター</v>
          </cell>
          <cell r="K1853" t="str">
            <v>セミナールーム3</v>
          </cell>
          <cell r="L1853">
            <v>45477</v>
          </cell>
          <cell r="M1853">
            <v>45478</v>
          </cell>
          <cell r="O1853" t="str">
            <v>名古屋</v>
          </cell>
          <cell r="P1853" t="str">
            <v>一般</v>
          </cell>
          <cell r="Q1853">
            <v>1</v>
          </cell>
          <cell r="R1853" t="str">
            <v>イトウ</v>
          </cell>
          <cell r="S1853" t="str">
            <v>マサヒコ</v>
          </cell>
          <cell r="T1853" t="str">
            <v>イトウ　マサヒコ</v>
          </cell>
          <cell r="U1853" t="str">
            <v>伊藤</v>
          </cell>
          <cell r="V1853" t="str">
            <v>正彦</v>
          </cell>
          <cell r="W1853" t="str">
            <v>伊藤　正彦</v>
          </cell>
          <cell r="X1853">
            <v>31618</v>
          </cell>
          <cell r="Y1853">
            <v>37</v>
          </cell>
          <cell r="Z1853" t="str">
            <v>509-0264</v>
          </cell>
          <cell r="AA1853" t="str">
            <v>岐阜県</v>
          </cell>
          <cell r="AB1853" t="str">
            <v>可児市鳩吹台3丁目20番地</v>
          </cell>
          <cell r="AC1853" t="str">
            <v/>
          </cell>
          <cell r="AD1853" t="str">
            <v>080-2446-8211</v>
          </cell>
          <cell r="AE1853" t="str">
            <v>ito.masahiko@panasonic-homes.com</v>
          </cell>
          <cell r="AF1853" t="str">
            <v>パナソニックリフォーム株式会社</v>
          </cell>
          <cell r="AG1853" t="str">
            <v>中部支社 名古屋営業部 名古屋第一営業所</v>
          </cell>
          <cell r="AH1853" t="str">
            <v>465-0093</v>
          </cell>
          <cell r="AI1853" t="str">
            <v>愛知県</v>
          </cell>
          <cell r="AJ1853" t="str">
            <v>名古屋市名東区一社1丁目83番地</v>
          </cell>
          <cell r="AK1853" t="str">
            <v>4階</v>
          </cell>
          <cell r="AL1853" t="str">
            <v>052-856-8746</v>
          </cell>
          <cell r="AM1853" t="str">
            <v>①</v>
          </cell>
          <cell r="AN1853" t="str">
            <v>伊藤　正彦</v>
          </cell>
          <cell r="AO1853">
            <v>1</v>
          </cell>
          <cell r="AP1853">
            <v>1</v>
          </cell>
          <cell r="AS1853" t="str">
            <v>一括</v>
          </cell>
          <cell r="BA1853">
            <v>39</v>
          </cell>
          <cell r="BB1853" t="str">
            <v>○</v>
          </cell>
          <cell r="BC1853" t="str">
            <v>241310704001</v>
          </cell>
          <cell r="BD1853">
            <v>45478</v>
          </cell>
          <cell r="BE1853">
            <v>45483</v>
          </cell>
          <cell r="BF1853" t="str">
            <v/>
          </cell>
          <cell r="BG1853" t="str">
            <v>9:30</v>
          </cell>
          <cell r="BH1853" t="str">
            <v>17:00</v>
          </cell>
          <cell r="BI1853" t="str">
            <v>9:00</v>
          </cell>
          <cell r="BJ1853" t="str">
            <v>17:10</v>
          </cell>
          <cell r="BK1853" t="str">
            <v/>
          </cell>
          <cell r="BL1853" t="str">
            <v/>
          </cell>
        </row>
        <row r="1854">
          <cell r="A1854" t="str">
            <v>24-1310704-002</v>
          </cell>
          <cell r="B1854">
            <v>45439</v>
          </cell>
          <cell r="C1854">
            <v>45450</v>
          </cell>
          <cell r="F1854" t="str">
            <v>1310704</v>
          </cell>
          <cell r="G1854" t="str">
            <v>002</v>
          </cell>
          <cell r="H1854">
            <v>31</v>
          </cell>
          <cell r="I1854" t="str">
            <v>名古屋</v>
          </cell>
          <cell r="J1854" t="str">
            <v>国際デザインセンター</v>
          </cell>
          <cell r="K1854" t="str">
            <v>セミナールーム3</v>
          </cell>
          <cell r="L1854">
            <v>45477</v>
          </cell>
          <cell r="M1854">
            <v>45478</v>
          </cell>
          <cell r="O1854" t="str">
            <v>名古屋</v>
          </cell>
          <cell r="P1854" t="str">
            <v>一般</v>
          </cell>
          <cell r="Q1854">
            <v>1</v>
          </cell>
          <cell r="R1854" t="str">
            <v>ヤマグチ</v>
          </cell>
          <cell r="S1854" t="str">
            <v>マユ</v>
          </cell>
          <cell r="T1854" t="str">
            <v>ヤマグチ　マユ</v>
          </cell>
          <cell r="U1854" t="str">
            <v>山口</v>
          </cell>
          <cell r="V1854" t="str">
            <v>まゆ</v>
          </cell>
          <cell r="W1854" t="str">
            <v>山口　まゆ</v>
          </cell>
          <cell r="X1854">
            <v>26347</v>
          </cell>
          <cell r="Y1854">
            <v>52</v>
          </cell>
          <cell r="Z1854" t="str">
            <v>480-1103</v>
          </cell>
          <cell r="AA1854" t="str">
            <v>愛知県</v>
          </cell>
          <cell r="AB1854" t="str">
            <v>長久手市岩作中島38番地1</v>
          </cell>
          <cell r="AD1854" t="str">
            <v>090-4271-5863</v>
          </cell>
          <cell r="AE1854" t="str">
            <v>yamaguchi.mayu@panasonic-homes.com</v>
          </cell>
          <cell r="AF1854" t="str">
            <v>パナソニックリフォーム株式会社</v>
          </cell>
          <cell r="AG1854" t="str">
            <v>中部支社 名古屋営業部 名古屋リノベーション営業所</v>
          </cell>
          <cell r="AH1854" t="str">
            <v>465-0093</v>
          </cell>
          <cell r="AI1854" t="str">
            <v>愛知県</v>
          </cell>
          <cell r="AJ1854" t="str">
            <v>名古屋市名東区一社一丁目83番地</v>
          </cell>
          <cell r="AK1854" t="str">
            <v>4階</v>
          </cell>
          <cell r="AL1854" t="str">
            <v>052-856-8746</v>
          </cell>
          <cell r="AM1854" t="str">
            <v>①</v>
          </cell>
          <cell r="AN1854" t="str">
            <v>山口まゆ</v>
          </cell>
          <cell r="AO1854">
            <v>1</v>
          </cell>
          <cell r="AP1854">
            <v>1</v>
          </cell>
          <cell r="AS1854" t="str">
            <v>一括</v>
          </cell>
          <cell r="BA1854">
            <v>36</v>
          </cell>
          <cell r="BB1854" t="str">
            <v>○</v>
          </cell>
          <cell r="BC1854" t="str">
            <v>241310704002</v>
          </cell>
          <cell r="BD1854">
            <v>45478</v>
          </cell>
          <cell r="BE1854">
            <v>45483</v>
          </cell>
          <cell r="BF1854" t="str">
            <v/>
          </cell>
          <cell r="BG1854" t="str">
            <v>9:30</v>
          </cell>
          <cell r="BH1854" t="str">
            <v>17:00</v>
          </cell>
          <cell r="BI1854" t="str">
            <v>9:00</v>
          </cell>
          <cell r="BJ1854" t="str">
            <v>17:10</v>
          </cell>
          <cell r="BK1854" t="str">
            <v/>
          </cell>
          <cell r="BL1854" t="str">
            <v/>
          </cell>
        </row>
        <row r="1855">
          <cell r="A1855" t="str">
            <v>24-1310704-003</v>
          </cell>
          <cell r="B1855">
            <v>45439</v>
          </cell>
          <cell r="C1855">
            <v>45450</v>
          </cell>
          <cell r="F1855" t="str">
            <v>1310704</v>
          </cell>
          <cell r="G1855" t="str">
            <v>003</v>
          </cell>
          <cell r="H1855">
            <v>31</v>
          </cell>
          <cell r="I1855" t="str">
            <v>名古屋</v>
          </cell>
          <cell r="J1855" t="str">
            <v>国際デザインセンター</v>
          </cell>
          <cell r="K1855" t="str">
            <v>セミナールーム3</v>
          </cell>
          <cell r="L1855">
            <v>45477</v>
          </cell>
          <cell r="M1855">
            <v>45478</v>
          </cell>
          <cell r="O1855" t="str">
            <v>名古屋</v>
          </cell>
          <cell r="P1855" t="str">
            <v>一般</v>
          </cell>
          <cell r="Q1855">
            <v>1</v>
          </cell>
          <cell r="R1855" t="str">
            <v>タナハシ</v>
          </cell>
          <cell r="S1855" t="str">
            <v>シゲオ</v>
          </cell>
          <cell r="T1855" t="str">
            <v>タナハシ　シゲオ</v>
          </cell>
          <cell r="U1855" t="str">
            <v>棚橋</v>
          </cell>
          <cell r="V1855" t="str">
            <v>茂雄</v>
          </cell>
          <cell r="W1855" t="str">
            <v>棚橋　茂雄</v>
          </cell>
          <cell r="X1855">
            <v>30693</v>
          </cell>
          <cell r="Y1855">
            <v>40</v>
          </cell>
          <cell r="Z1855" t="str">
            <v>493-8001</v>
          </cell>
          <cell r="AA1855" t="str">
            <v>愛知県</v>
          </cell>
          <cell r="AB1855" t="str">
            <v>一宮市北方町北方字狐塚西40-1</v>
          </cell>
          <cell r="AC1855" t="str">
            <v/>
          </cell>
          <cell r="AD1855" t="str">
            <v>090-7300-2200</v>
          </cell>
          <cell r="AE1855" t="str">
            <v>tanahashi.shigeo@panasonic-homes.com</v>
          </cell>
          <cell r="AF1855" t="str">
            <v>パナソニックリフォーム株式会社</v>
          </cell>
          <cell r="AG1855" t="str">
            <v>中部支社 名古屋営業部 名古屋第二営業所</v>
          </cell>
          <cell r="AH1855" t="str">
            <v>465-0093</v>
          </cell>
          <cell r="AI1855" t="str">
            <v>愛知県</v>
          </cell>
          <cell r="AJ1855" t="str">
            <v>名古屋市名東区一社1-83</v>
          </cell>
          <cell r="AK1855" t="str">
            <v>4F</v>
          </cell>
          <cell r="AL1855" t="str">
            <v>052-856-8746</v>
          </cell>
          <cell r="AM1855" t="str">
            <v>①</v>
          </cell>
          <cell r="AN1855" t="str">
            <v>棚橋　茂雄</v>
          </cell>
          <cell r="AO1855">
            <v>1</v>
          </cell>
          <cell r="AP1855">
            <v>1</v>
          </cell>
          <cell r="AS1855" t="str">
            <v>一括</v>
          </cell>
          <cell r="BA1855">
            <v>39</v>
          </cell>
          <cell r="BB1855" t="str">
            <v>○</v>
          </cell>
          <cell r="BC1855" t="str">
            <v>241310704003</v>
          </cell>
          <cell r="BD1855">
            <v>45478</v>
          </cell>
          <cell r="BE1855">
            <v>45483</v>
          </cell>
          <cell r="BF1855" t="str">
            <v/>
          </cell>
          <cell r="BG1855" t="str">
            <v>9:30</v>
          </cell>
          <cell r="BH1855" t="str">
            <v>17:00</v>
          </cell>
          <cell r="BI1855" t="str">
            <v>9:00</v>
          </cell>
          <cell r="BJ1855" t="str">
            <v>17:10</v>
          </cell>
          <cell r="BK1855" t="str">
            <v/>
          </cell>
          <cell r="BL1855" t="str">
            <v/>
          </cell>
        </row>
        <row r="1856">
          <cell r="A1856" t="str">
            <v>24-1310704-004</v>
          </cell>
          <cell r="B1856">
            <v>45439</v>
          </cell>
          <cell r="C1856">
            <v>45454</v>
          </cell>
          <cell r="F1856" t="str">
            <v>1310704</v>
          </cell>
          <cell r="G1856" t="str">
            <v>004</v>
          </cell>
          <cell r="H1856">
            <v>31</v>
          </cell>
          <cell r="I1856" t="str">
            <v>名古屋</v>
          </cell>
          <cell r="J1856" t="str">
            <v>国際デザインセンター</v>
          </cell>
          <cell r="K1856" t="str">
            <v>セミナールーム3</v>
          </cell>
          <cell r="L1856">
            <v>45477</v>
          </cell>
          <cell r="M1856">
            <v>45478</v>
          </cell>
          <cell r="O1856" t="str">
            <v>名古屋</v>
          </cell>
          <cell r="P1856" t="str">
            <v>一般</v>
          </cell>
          <cell r="Q1856">
            <v>1</v>
          </cell>
          <cell r="R1856" t="str">
            <v>オオニシ</v>
          </cell>
          <cell r="S1856" t="str">
            <v>ジュンヤ</v>
          </cell>
          <cell r="T1856" t="str">
            <v>オオニシ　ジュンヤ</v>
          </cell>
          <cell r="U1856" t="str">
            <v>大西</v>
          </cell>
          <cell r="V1856" t="str">
            <v>淳也</v>
          </cell>
          <cell r="W1856" t="str">
            <v>大西　淳也</v>
          </cell>
          <cell r="X1856">
            <v>33301</v>
          </cell>
          <cell r="Y1856">
            <v>33</v>
          </cell>
          <cell r="Z1856" t="str">
            <v>514-0019</v>
          </cell>
          <cell r="AA1856" t="str">
            <v>三重県</v>
          </cell>
          <cell r="AB1856" t="str">
            <v>津市住吉町６－２６</v>
          </cell>
          <cell r="AC1856" t="str">
            <v>レオパレスステュディオTSU２０７号</v>
          </cell>
          <cell r="AD1856" t="str">
            <v>070-2916-9396</v>
          </cell>
          <cell r="AE1856" t="str">
            <v>onishi.junya@panasonic-homes.com</v>
          </cell>
          <cell r="AF1856" t="str">
            <v>パナソニックリフォーム株式会社</v>
          </cell>
          <cell r="AG1856" t="str">
            <v>中部支社 中部営業部 三重第二営業所</v>
          </cell>
          <cell r="AH1856" t="str">
            <v>514-0016</v>
          </cell>
          <cell r="AI1856" t="str">
            <v>三重県</v>
          </cell>
          <cell r="AJ1856" t="str">
            <v>津市乙部37－5</v>
          </cell>
          <cell r="AK1856" t="str">
            <v/>
          </cell>
          <cell r="AL1856" t="str">
            <v>--</v>
          </cell>
          <cell r="AM1856" t="str">
            <v>①</v>
          </cell>
          <cell r="AN1856" t="str">
            <v>大西　淳也</v>
          </cell>
          <cell r="AO1856">
            <v>0</v>
          </cell>
          <cell r="AP1856">
            <v>1</v>
          </cell>
          <cell r="AS1856" t="str">
            <v>一括</v>
          </cell>
          <cell r="BA1856">
            <v>33</v>
          </cell>
          <cell r="BB1856" t="str">
            <v>○</v>
          </cell>
          <cell r="BC1856" t="str">
            <v>241310704004</v>
          </cell>
          <cell r="BD1856">
            <v>45478</v>
          </cell>
          <cell r="BE1856">
            <v>45483</v>
          </cell>
          <cell r="BF1856" t="str">
            <v/>
          </cell>
          <cell r="BG1856" t="str">
            <v>9:30</v>
          </cell>
          <cell r="BH1856" t="str">
            <v>17:00</v>
          </cell>
          <cell r="BI1856" t="str">
            <v>9:00</v>
          </cell>
          <cell r="BJ1856" t="str">
            <v>17:10</v>
          </cell>
          <cell r="BK1856" t="str">
            <v/>
          </cell>
          <cell r="BL1856" t="str">
            <v/>
          </cell>
        </row>
        <row r="1857">
          <cell r="A1857" t="str">
            <v>24-1310704-005</v>
          </cell>
          <cell r="B1857">
            <v>45467</v>
          </cell>
          <cell r="C1857">
            <v>45467</v>
          </cell>
          <cell r="F1857" t="str">
            <v>1310704</v>
          </cell>
          <cell r="G1857" t="str">
            <v>005</v>
          </cell>
          <cell r="H1857">
            <v>31</v>
          </cell>
          <cell r="I1857" t="str">
            <v>名古屋</v>
          </cell>
          <cell r="J1857" t="str">
            <v>国際デザインセンター</v>
          </cell>
          <cell r="K1857" t="str">
            <v>セミナールーム3</v>
          </cell>
          <cell r="L1857">
            <v>45477</v>
          </cell>
          <cell r="M1857">
            <v>45478</v>
          </cell>
          <cell r="O1857" t="str">
            <v>名古屋</v>
          </cell>
          <cell r="P1857" t="str">
            <v>一般</v>
          </cell>
          <cell r="Q1857">
            <v>1</v>
          </cell>
          <cell r="R1857" t="str">
            <v>サカキバラ</v>
          </cell>
          <cell r="S1857" t="str">
            <v>アキコ</v>
          </cell>
          <cell r="T1857" t="str">
            <v>サカキバラ　アキコ</v>
          </cell>
          <cell r="U1857" t="str">
            <v>榊原</v>
          </cell>
          <cell r="V1857" t="str">
            <v>明子</v>
          </cell>
          <cell r="W1857" t="str">
            <v>榊原　明子</v>
          </cell>
          <cell r="X1857">
            <v>24055</v>
          </cell>
          <cell r="Y1857">
            <v>58</v>
          </cell>
          <cell r="Z1857" t="str">
            <v>422-8034</v>
          </cell>
          <cell r="AA1857" t="str">
            <v>静岡県</v>
          </cell>
          <cell r="AB1857" t="str">
            <v>静岡市駿河区高松2963-1</v>
          </cell>
          <cell r="AC1857" t="str">
            <v>ラフォーレビラ高松403</v>
          </cell>
          <cell r="AD1857" t="str">
            <v>070-1478-7971</v>
          </cell>
          <cell r="AE1857" t="str">
            <v>a-sakakibara@yamadahomes.jp</v>
          </cell>
          <cell r="AF1857" t="str">
            <v>株式会社ヤマダホームズ</v>
          </cell>
          <cell r="AG1857" t="str">
            <v>中部東支店</v>
          </cell>
          <cell r="AH1857" t="str">
            <v>441-8031</v>
          </cell>
          <cell r="AI1857" t="str">
            <v>愛知県</v>
          </cell>
          <cell r="AJ1857" t="str">
            <v>豊橋市中郷118-1</v>
          </cell>
          <cell r="AK1857" t="str">
            <v>豊橋サウスビル２階</v>
          </cell>
          <cell r="AL1857" t="str">
            <v>0532-34-8632</v>
          </cell>
          <cell r="AM1857" t="str">
            <v>①</v>
          </cell>
          <cell r="AN1857" t="str">
            <v>榊原明子</v>
          </cell>
          <cell r="AO1857">
            <v>1</v>
          </cell>
          <cell r="AP1857">
            <v>1</v>
          </cell>
          <cell r="AS1857" t="str">
            <v>一括</v>
          </cell>
          <cell r="BA1857">
            <v>39</v>
          </cell>
          <cell r="BB1857" t="str">
            <v>○</v>
          </cell>
          <cell r="BC1857" t="str">
            <v>241310704005</v>
          </cell>
          <cell r="BD1857">
            <v>45478</v>
          </cell>
          <cell r="BE1857">
            <v>45483</v>
          </cell>
          <cell r="BF1857" t="str">
            <v/>
          </cell>
          <cell r="BG1857" t="str">
            <v>9:30</v>
          </cell>
          <cell r="BH1857" t="str">
            <v>17:00</v>
          </cell>
          <cell r="BI1857" t="str">
            <v>9:00</v>
          </cell>
          <cell r="BJ1857" t="str">
            <v>17:10</v>
          </cell>
          <cell r="BK1857" t="str">
            <v/>
          </cell>
          <cell r="BL1857" t="str">
            <v/>
          </cell>
        </row>
        <row r="1858">
          <cell r="A1858" t="str">
            <v>24-1310704-006</v>
          </cell>
          <cell r="B1858">
            <v>45467</v>
          </cell>
          <cell r="C1858">
            <v>45467</v>
          </cell>
          <cell r="F1858" t="str">
            <v>1310704</v>
          </cell>
          <cell r="G1858" t="str">
            <v>006</v>
          </cell>
          <cell r="H1858">
            <v>31</v>
          </cell>
          <cell r="I1858" t="str">
            <v>名古屋</v>
          </cell>
          <cell r="J1858" t="str">
            <v>国際デザインセンター</v>
          </cell>
          <cell r="K1858" t="str">
            <v>セミナールーム3</v>
          </cell>
          <cell r="L1858">
            <v>45477</v>
          </cell>
          <cell r="M1858">
            <v>45478</v>
          </cell>
          <cell r="O1858" t="str">
            <v>名古屋</v>
          </cell>
          <cell r="P1858" t="str">
            <v>一般</v>
          </cell>
          <cell r="Q1858">
            <v>1</v>
          </cell>
          <cell r="R1858" t="str">
            <v>ミヨシ</v>
          </cell>
          <cell r="S1858" t="str">
            <v>スエミツ</v>
          </cell>
          <cell r="T1858" t="str">
            <v>ミヨシ　スエミツ</v>
          </cell>
          <cell r="U1858" t="str">
            <v>三好</v>
          </cell>
          <cell r="V1858" t="str">
            <v>末光</v>
          </cell>
          <cell r="W1858" t="str">
            <v>三好　末光</v>
          </cell>
          <cell r="X1858">
            <v>22601</v>
          </cell>
          <cell r="Y1858">
            <v>62</v>
          </cell>
          <cell r="Z1858" t="str">
            <v>446-0071</v>
          </cell>
          <cell r="AA1858" t="str">
            <v>愛知県</v>
          </cell>
          <cell r="AB1858" t="str">
            <v>安城市今池町２丁目-1-1</v>
          </cell>
          <cell r="AC1858" t="str">
            <v>コープ野村B-1105</v>
          </cell>
          <cell r="AD1858" t="str">
            <v>080-5781-3801</v>
          </cell>
          <cell r="AE1858" t="str">
            <v>su-miyoshi@yamadahomes.jp</v>
          </cell>
          <cell r="AF1858" t="str">
            <v>株式会社ヤマダホームズ</v>
          </cell>
          <cell r="AG1858" t="str">
            <v>中部東支店</v>
          </cell>
          <cell r="AH1858" t="str">
            <v>441-8031</v>
          </cell>
          <cell r="AI1858" t="str">
            <v>愛知県</v>
          </cell>
          <cell r="AJ1858" t="str">
            <v>豊橋市中郷町118-1</v>
          </cell>
          <cell r="AK1858" t="str">
            <v>豊橋サウスビル　２F　A</v>
          </cell>
          <cell r="AL1858" t="str">
            <v>0532-34-4775</v>
          </cell>
          <cell r="AM1858" t="str">
            <v>⑥</v>
          </cell>
          <cell r="AN1858" t="str">
            <v>三好　末光</v>
          </cell>
          <cell r="AO1858">
            <v>1</v>
          </cell>
          <cell r="AP1858">
            <v>1</v>
          </cell>
          <cell r="AS1858" t="str">
            <v>一括</v>
          </cell>
          <cell r="BA1858">
            <v>39</v>
          </cell>
          <cell r="BB1858" t="str">
            <v>○</v>
          </cell>
          <cell r="BC1858" t="str">
            <v>241310704006</v>
          </cell>
          <cell r="BD1858">
            <v>45478</v>
          </cell>
          <cell r="BE1858">
            <v>45483</v>
          </cell>
          <cell r="BF1858" t="str">
            <v/>
          </cell>
          <cell r="BG1858" t="str">
            <v>9:30</v>
          </cell>
          <cell r="BH1858" t="str">
            <v>17:00</v>
          </cell>
          <cell r="BI1858" t="str">
            <v>9:00</v>
          </cell>
          <cell r="BJ1858" t="str">
            <v>17:10</v>
          </cell>
          <cell r="BK1858" t="str">
            <v/>
          </cell>
          <cell r="BL1858" t="str">
            <v/>
          </cell>
        </row>
        <row r="1859">
          <cell r="A1859" t="str">
            <v>キャンセル</v>
          </cell>
          <cell r="B1859">
            <v>45467</v>
          </cell>
          <cell r="C1859">
            <v>45467</v>
          </cell>
          <cell r="F1859" t="str">
            <v>1310704</v>
          </cell>
          <cell r="G1859" t="str">
            <v>007</v>
          </cell>
          <cell r="H1859">
            <v>31</v>
          </cell>
          <cell r="I1859" t="str">
            <v>名古屋</v>
          </cell>
          <cell r="J1859" t="str">
            <v>国際デザインセンター</v>
          </cell>
          <cell r="K1859" t="str">
            <v>セミナールーム3</v>
          </cell>
          <cell r="L1859">
            <v>45477</v>
          </cell>
          <cell r="M1859">
            <v>45478</v>
          </cell>
          <cell r="O1859" t="str">
            <v>名古屋</v>
          </cell>
          <cell r="P1859" t="str">
            <v>一般</v>
          </cell>
          <cell r="Q1859">
            <v>1</v>
          </cell>
          <cell r="R1859" t="str">
            <v>シバ</v>
          </cell>
          <cell r="S1859" t="str">
            <v>ヨシテル</v>
          </cell>
          <cell r="T1859" t="str">
            <v>シバ　ヨシテル</v>
          </cell>
          <cell r="U1859" t="str">
            <v>柴</v>
          </cell>
          <cell r="V1859" t="str">
            <v>義晃</v>
          </cell>
          <cell r="W1859" t="str">
            <v>柴　義晃</v>
          </cell>
          <cell r="X1859">
            <v>24731</v>
          </cell>
          <cell r="Y1859">
            <v>56</v>
          </cell>
          <cell r="Z1859" t="str">
            <v>424-0901</v>
          </cell>
          <cell r="AA1859" t="str">
            <v>静岡県</v>
          </cell>
          <cell r="AB1859" t="str">
            <v>静岡市清水区三保1853-3</v>
          </cell>
          <cell r="AC1859" t="str">
            <v/>
          </cell>
          <cell r="AD1859" t="str">
            <v>070-5363-0453</v>
          </cell>
          <cell r="AE1859" t="str">
            <v>y-shiba@yamadahomes.jp</v>
          </cell>
          <cell r="AF1859" t="str">
            <v>株式会社ヤマダホームズ</v>
          </cell>
          <cell r="AG1859" t="str">
            <v>中部東支店</v>
          </cell>
          <cell r="AH1859" t="str">
            <v>370-0841</v>
          </cell>
          <cell r="AI1859" t="str">
            <v>愛知県</v>
          </cell>
          <cell r="AJ1859" t="str">
            <v>豊橋市中郷118-1</v>
          </cell>
          <cell r="AK1859" t="str">
            <v>サウスビル２階</v>
          </cell>
          <cell r="AL1859" t="str">
            <v>0532-34-8632</v>
          </cell>
          <cell r="AM1859" t="str">
            <v>⑥</v>
          </cell>
          <cell r="AN1859" t="str">
            <v>柴　義晃</v>
          </cell>
          <cell r="AO1859">
            <v>0</v>
          </cell>
          <cell r="AP1859">
            <v>1</v>
          </cell>
          <cell r="AS1859" t="str">
            <v>一括</v>
          </cell>
          <cell r="BA1859" t="str">
            <v/>
          </cell>
          <cell r="BB1859" t="str">
            <v/>
          </cell>
          <cell r="BC1859" t="str">
            <v/>
          </cell>
          <cell r="BD1859" t="str">
            <v/>
          </cell>
          <cell r="BE1859" t="str">
            <v/>
          </cell>
          <cell r="BF1859" t="str">
            <v/>
          </cell>
          <cell r="BG1859" t="str">
            <v>9:30</v>
          </cell>
          <cell r="BH1859" t="str">
            <v>17:00</v>
          </cell>
          <cell r="BI1859" t="str">
            <v>9:00</v>
          </cell>
          <cell r="BJ1859" t="str">
            <v>17:10</v>
          </cell>
          <cell r="BK1859" t="str">
            <v/>
          </cell>
          <cell r="BL1859" t="str">
            <v/>
          </cell>
        </row>
        <row r="1860">
          <cell r="A1860" t="str">
            <v>24-1310704-008</v>
          </cell>
          <cell r="B1860">
            <v>45467</v>
          </cell>
          <cell r="C1860">
            <v>45467</v>
          </cell>
          <cell r="F1860" t="str">
            <v>1310704</v>
          </cell>
          <cell r="G1860" t="str">
            <v>008</v>
          </cell>
          <cell r="H1860">
            <v>31</v>
          </cell>
          <cell r="I1860" t="str">
            <v>名古屋</v>
          </cell>
          <cell r="J1860" t="str">
            <v>国際デザインセンター</v>
          </cell>
          <cell r="K1860" t="str">
            <v>セミナールーム3</v>
          </cell>
          <cell r="L1860">
            <v>45477</v>
          </cell>
          <cell r="M1860">
            <v>45478</v>
          </cell>
          <cell r="O1860" t="str">
            <v>名古屋</v>
          </cell>
          <cell r="P1860" t="str">
            <v>一般</v>
          </cell>
          <cell r="Q1860">
            <v>1</v>
          </cell>
          <cell r="R1860" t="str">
            <v>タカヤナギ</v>
          </cell>
          <cell r="S1860" t="str">
            <v>トシヒコ</v>
          </cell>
          <cell r="T1860" t="str">
            <v>タカヤナギ　トシヒコ</v>
          </cell>
          <cell r="U1860" t="str">
            <v>髙栁</v>
          </cell>
          <cell r="V1860" t="str">
            <v>敏彦</v>
          </cell>
          <cell r="W1860" t="str">
            <v>髙栁　敏彦</v>
          </cell>
          <cell r="X1860">
            <v>21072</v>
          </cell>
          <cell r="Y1860">
            <v>66</v>
          </cell>
          <cell r="Z1860" t="str">
            <v>435-0041</v>
          </cell>
          <cell r="AA1860" t="str">
            <v>静岡県</v>
          </cell>
          <cell r="AB1860" t="str">
            <v>浜松市中央区北島町726</v>
          </cell>
          <cell r="AC1860" t="str">
            <v/>
          </cell>
          <cell r="AD1860" t="str">
            <v>090-6099-2464</v>
          </cell>
          <cell r="AE1860" t="str">
            <v>t-takayanagi@yamadahomes.jp</v>
          </cell>
          <cell r="AF1860" t="str">
            <v>株式会社ヤマダホームズ</v>
          </cell>
          <cell r="AG1860" t="str">
            <v>中部東支店</v>
          </cell>
          <cell r="AH1860" t="str">
            <v>370-0841</v>
          </cell>
          <cell r="AI1860" t="str">
            <v>愛知県</v>
          </cell>
          <cell r="AJ1860" t="str">
            <v>豊橋市中郷118-1</v>
          </cell>
          <cell r="AK1860" t="str">
            <v>サウスビル２階</v>
          </cell>
          <cell r="AL1860" t="str">
            <v>0532-34-4775</v>
          </cell>
          <cell r="AM1860" t="str">
            <v>①</v>
          </cell>
          <cell r="AN1860" t="str">
            <v>髙栁敏彦</v>
          </cell>
          <cell r="AO1860">
            <v>0</v>
          </cell>
          <cell r="AP1860">
            <v>1</v>
          </cell>
          <cell r="AS1860" t="str">
            <v>一括</v>
          </cell>
          <cell r="BA1860">
            <v>39</v>
          </cell>
          <cell r="BB1860" t="str">
            <v>○</v>
          </cell>
          <cell r="BC1860" t="str">
            <v>241310704008</v>
          </cell>
          <cell r="BD1860">
            <v>45478</v>
          </cell>
          <cell r="BE1860">
            <v>45483</v>
          </cell>
          <cell r="BF1860" t="str">
            <v/>
          </cell>
          <cell r="BG1860" t="str">
            <v>9:30</v>
          </cell>
          <cell r="BH1860" t="str">
            <v>17:00</v>
          </cell>
          <cell r="BI1860" t="str">
            <v>9:00</v>
          </cell>
          <cell r="BJ1860" t="str">
            <v>17:10</v>
          </cell>
          <cell r="BK1860" t="str">
            <v/>
          </cell>
          <cell r="BL1860" t="str">
            <v/>
          </cell>
        </row>
        <row r="1861">
          <cell r="A1861" t="str">
            <v>24-1310704-009</v>
          </cell>
          <cell r="B1861">
            <v>45464</v>
          </cell>
          <cell r="C1861">
            <v>45469</v>
          </cell>
          <cell r="F1861" t="str">
            <v>1310704</v>
          </cell>
          <cell r="G1861" t="str">
            <v>009</v>
          </cell>
          <cell r="H1861">
            <v>31</v>
          </cell>
          <cell r="I1861" t="str">
            <v>名古屋</v>
          </cell>
          <cell r="J1861" t="str">
            <v>国際デザインセンター</v>
          </cell>
          <cell r="K1861" t="str">
            <v>セミナールーム3</v>
          </cell>
          <cell r="L1861">
            <v>45477</v>
          </cell>
          <cell r="M1861">
            <v>45478</v>
          </cell>
          <cell r="O1861" t="str">
            <v>名古屋</v>
          </cell>
          <cell r="P1861" t="str">
            <v>一般</v>
          </cell>
          <cell r="Q1861">
            <v>1</v>
          </cell>
          <cell r="R1861" t="str">
            <v>フルヤ</v>
          </cell>
          <cell r="S1861" t="str">
            <v>タカヒロ</v>
          </cell>
          <cell r="T1861" t="str">
            <v>フルヤ　タカヒロ</v>
          </cell>
          <cell r="U1861" t="str">
            <v>古屋</v>
          </cell>
          <cell r="V1861" t="str">
            <v>貴大</v>
          </cell>
          <cell r="W1861" t="str">
            <v>古屋　貴大</v>
          </cell>
          <cell r="X1861">
            <v>33037</v>
          </cell>
          <cell r="Y1861">
            <v>34</v>
          </cell>
          <cell r="Z1861" t="str">
            <v>474-0061</v>
          </cell>
          <cell r="AA1861" t="str">
            <v>愛知県</v>
          </cell>
          <cell r="AB1861" t="str">
            <v>大府市共和町6丁目63-1</v>
          </cell>
          <cell r="AC1861" t="str">
            <v>サンシティウインディコート　605</v>
          </cell>
          <cell r="AD1861" t="str">
            <v>070-2900-6075</v>
          </cell>
          <cell r="AE1861" t="str">
            <v>furuya.takahiro@panasonic-homes.com</v>
          </cell>
          <cell r="AF1861" t="str">
            <v>パナソニックリフォーム株式会社</v>
          </cell>
          <cell r="AG1861" t="str">
            <v>中部支社 名古屋営業部 名古屋第一営業所</v>
          </cell>
          <cell r="AH1861" t="str">
            <v>465-0093</v>
          </cell>
          <cell r="AI1861" t="str">
            <v>愛知県</v>
          </cell>
          <cell r="AJ1861" t="str">
            <v>名古屋市名東区一社1丁目83番地</v>
          </cell>
          <cell r="AK1861" t="str">
            <v>4階</v>
          </cell>
          <cell r="AL1861" t="str">
            <v>052-856-8746</v>
          </cell>
          <cell r="AM1861" t="str">
            <v>①</v>
          </cell>
          <cell r="AN1861" t="str">
            <v>古屋　貴大</v>
          </cell>
          <cell r="AO1861">
            <v>1</v>
          </cell>
          <cell r="AP1861">
            <v>1</v>
          </cell>
          <cell r="AS1861" t="str">
            <v>一括</v>
          </cell>
          <cell r="BA1861">
            <v>38</v>
          </cell>
          <cell r="BB1861" t="str">
            <v>○</v>
          </cell>
          <cell r="BC1861" t="str">
            <v>241310704009</v>
          </cell>
          <cell r="BD1861">
            <v>45478</v>
          </cell>
          <cell r="BE1861">
            <v>45483</v>
          </cell>
          <cell r="BF1861" t="str">
            <v/>
          </cell>
          <cell r="BG1861" t="str">
            <v>9:30</v>
          </cell>
          <cell r="BH1861" t="str">
            <v>17:00</v>
          </cell>
          <cell r="BI1861" t="str">
            <v>9:00</v>
          </cell>
          <cell r="BJ1861" t="str">
            <v>17:10</v>
          </cell>
          <cell r="BK1861" t="str">
            <v/>
          </cell>
          <cell r="BL1861" t="str">
            <v/>
          </cell>
        </row>
        <row r="1862">
          <cell r="A1862" t="str">
            <v>24-1310704-010</v>
          </cell>
          <cell r="B1862">
            <v>45470</v>
          </cell>
          <cell r="C1862">
            <v>45470</v>
          </cell>
          <cell r="F1862" t="str">
            <v>1310704</v>
          </cell>
          <cell r="G1862" t="str">
            <v>010</v>
          </cell>
          <cell r="H1862">
            <v>31</v>
          </cell>
          <cell r="I1862" t="str">
            <v>名古屋</v>
          </cell>
          <cell r="J1862" t="str">
            <v>国際デザインセンター</v>
          </cell>
          <cell r="K1862" t="str">
            <v>セミナールーム3</v>
          </cell>
          <cell r="L1862">
            <v>45477</v>
          </cell>
          <cell r="M1862">
            <v>45478</v>
          </cell>
          <cell r="O1862" t="str">
            <v>名古屋</v>
          </cell>
          <cell r="P1862" t="str">
            <v>一般</v>
          </cell>
          <cell r="Q1862">
            <v>1</v>
          </cell>
          <cell r="R1862" t="str">
            <v>セキヤ</v>
          </cell>
          <cell r="S1862" t="str">
            <v>タカシ</v>
          </cell>
          <cell r="T1862" t="str">
            <v>セキヤ　タカシ</v>
          </cell>
          <cell r="U1862" t="str">
            <v>関谷</v>
          </cell>
          <cell r="V1862" t="str">
            <v>貢司</v>
          </cell>
          <cell r="W1862" t="str">
            <v>関谷　貢司</v>
          </cell>
          <cell r="X1862">
            <v>26785</v>
          </cell>
          <cell r="Y1862">
            <v>51</v>
          </cell>
          <cell r="Z1862" t="str">
            <v>457-0021</v>
          </cell>
          <cell r="AA1862" t="str">
            <v>愛知県</v>
          </cell>
          <cell r="AB1862" t="str">
            <v>名古屋市南区鶴里町３丁目７１-１</v>
          </cell>
          <cell r="AC1862" t="str">
            <v>グランドール鶴里２０１</v>
          </cell>
          <cell r="AD1862" t="str">
            <v>080-5765-2170</v>
          </cell>
          <cell r="AE1862" t="str">
            <v>t-sekiya@yamadahomes.jp</v>
          </cell>
          <cell r="AF1862" t="str">
            <v>株式会社ヤマダホームズ</v>
          </cell>
          <cell r="AG1862" t="str">
            <v>中部西支店</v>
          </cell>
          <cell r="AH1862" t="str">
            <v>460-0008</v>
          </cell>
          <cell r="AI1862" t="str">
            <v>愛知県</v>
          </cell>
          <cell r="AJ1862" t="str">
            <v>名古屋市中区栄１－３１－４１</v>
          </cell>
          <cell r="AK1862" t="str">
            <v>大井ビル２階</v>
          </cell>
          <cell r="AL1862" t="str">
            <v>052-218-7931</v>
          </cell>
          <cell r="AM1862" t="str">
            <v>⑥</v>
          </cell>
          <cell r="AN1862" t="str">
            <v>関谷　貢司</v>
          </cell>
          <cell r="AO1862">
            <v>0</v>
          </cell>
          <cell r="AP1862">
            <v>1</v>
          </cell>
          <cell r="AS1862" t="str">
            <v>一括</v>
          </cell>
          <cell r="BA1862">
            <v>39</v>
          </cell>
          <cell r="BB1862" t="str">
            <v>○</v>
          </cell>
          <cell r="BC1862" t="str">
            <v>241310704010</v>
          </cell>
          <cell r="BD1862">
            <v>45478</v>
          </cell>
          <cell r="BE1862">
            <v>45483</v>
          </cell>
          <cell r="BF1862" t="str">
            <v/>
          </cell>
          <cell r="BG1862" t="str">
            <v>9:30</v>
          </cell>
          <cell r="BH1862" t="str">
            <v>17:00</v>
          </cell>
          <cell r="BI1862" t="str">
            <v>9:00</v>
          </cell>
          <cell r="BJ1862" t="str">
            <v>17:10</v>
          </cell>
          <cell r="BK1862" t="str">
            <v/>
          </cell>
          <cell r="BL1862" t="str">
            <v/>
          </cell>
        </row>
        <row r="1863">
          <cell r="A1863" t="str">
            <v>24-1310704-011</v>
          </cell>
          <cell r="B1863">
            <v>45470</v>
          </cell>
          <cell r="C1863">
            <v>45470</v>
          </cell>
          <cell r="F1863" t="str">
            <v>1310704</v>
          </cell>
          <cell r="G1863" t="str">
            <v>011</v>
          </cell>
          <cell r="H1863">
            <v>31</v>
          </cell>
          <cell r="I1863" t="str">
            <v>名古屋</v>
          </cell>
          <cell r="J1863" t="str">
            <v>国際デザインセンター</v>
          </cell>
          <cell r="K1863" t="str">
            <v>セミナールーム3</v>
          </cell>
          <cell r="L1863">
            <v>45477</v>
          </cell>
          <cell r="M1863">
            <v>45478</v>
          </cell>
          <cell r="O1863" t="str">
            <v>名古屋</v>
          </cell>
          <cell r="P1863" t="str">
            <v>一般</v>
          </cell>
          <cell r="Q1863">
            <v>1</v>
          </cell>
          <cell r="R1863" t="str">
            <v>ツネカワ</v>
          </cell>
          <cell r="S1863" t="str">
            <v>ヨシキ</v>
          </cell>
          <cell r="T1863" t="str">
            <v>ツネカワ　ヨシキ</v>
          </cell>
          <cell r="U1863" t="str">
            <v>恒川</v>
          </cell>
          <cell r="V1863" t="str">
            <v>益毅</v>
          </cell>
          <cell r="W1863" t="str">
            <v>恒川　益毅</v>
          </cell>
          <cell r="X1863">
            <v>28401</v>
          </cell>
          <cell r="Y1863">
            <v>46</v>
          </cell>
          <cell r="Z1863" t="str">
            <v>454-0937</v>
          </cell>
          <cell r="AA1863" t="str">
            <v>愛知県</v>
          </cell>
          <cell r="AB1863" t="str">
            <v>名古屋市中川区法華西町6-31</v>
          </cell>
          <cell r="AC1863" t="str">
            <v/>
          </cell>
          <cell r="AD1863" t="str">
            <v>080-6177-7503</v>
          </cell>
          <cell r="AE1863" t="str">
            <v>y-tsunegawa@yamadahomes.jp</v>
          </cell>
          <cell r="AF1863" t="str">
            <v>株式会社ヤマダホームズ</v>
          </cell>
          <cell r="AG1863" t="str">
            <v>中部西支店</v>
          </cell>
          <cell r="AH1863" t="str">
            <v>460-0008</v>
          </cell>
          <cell r="AI1863" t="str">
            <v>愛知県</v>
          </cell>
          <cell r="AJ1863" t="str">
            <v>名古屋市中区栄１－３１－４１</v>
          </cell>
          <cell r="AK1863" t="str">
            <v>大井ビル２階</v>
          </cell>
          <cell r="AL1863" t="str">
            <v>052-218-7931</v>
          </cell>
          <cell r="AM1863" t="str">
            <v>⑥</v>
          </cell>
          <cell r="AN1863">
            <v>0</v>
          </cell>
          <cell r="AO1863">
            <v>1</v>
          </cell>
          <cell r="AP1863">
            <v>1</v>
          </cell>
          <cell r="AS1863" t="str">
            <v>一括</v>
          </cell>
          <cell r="BA1863">
            <v>39</v>
          </cell>
          <cell r="BB1863" t="str">
            <v>○</v>
          </cell>
          <cell r="BC1863" t="str">
            <v>241310704011</v>
          </cell>
          <cell r="BD1863">
            <v>45478</v>
          </cell>
          <cell r="BE1863">
            <v>45483</v>
          </cell>
          <cell r="BF1863" t="str">
            <v/>
          </cell>
          <cell r="BG1863" t="str">
            <v>9:30</v>
          </cell>
          <cell r="BH1863" t="str">
            <v>17:00</v>
          </cell>
          <cell r="BI1863" t="str">
            <v>9:00</v>
          </cell>
          <cell r="BJ1863" t="str">
            <v>17:10</v>
          </cell>
          <cell r="BK1863" t="str">
            <v/>
          </cell>
          <cell r="BL1863" t="str">
            <v/>
          </cell>
        </row>
        <row r="1864">
          <cell r="A1864" t="str">
            <v>24-1400905-001</v>
          </cell>
          <cell r="B1864">
            <v>45455</v>
          </cell>
          <cell r="C1864">
            <v>45469</v>
          </cell>
          <cell r="F1864" t="str">
            <v>1400905</v>
          </cell>
          <cell r="G1864" t="str">
            <v>001</v>
          </cell>
          <cell r="H1864">
            <v>40</v>
          </cell>
          <cell r="I1864" t="str">
            <v>大阪</v>
          </cell>
          <cell r="J1864" t="str">
            <v>天満研修センター</v>
          </cell>
          <cell r="K1864" t="str">
            <v>BCタイプ</v>
          </cell>
          <cell r="L1864">
            <v>45540</v>
          </cell>
          <cell r="M1864">
            <v>45541</v>
          </cell>
          <cell r="O1864" t="str">
            <v>大阪</v>
          </cell>
          <cell r="P1864" t="str">
            <v>一般</v>
          </cell>
          <cell r="Q1864">
            <v>1</v>
          </cell>
          <cell r="R1864" t="str">
            <v>モリモト</v>
          </cell>
          <cell r="S1864" t="str">
            <v>ヒロシ</v>
          </cell>
          <cell r="T1864" t="str">
            <v>モリモト　ヒロシ</v>
          </cell>
          <cell r="U1864" t="str">
            <v>森本</v>
          </cell>
          <cell r="V1864" t="str">
            <v>浩司</v>
          </cell>
          <cell r="W1864" t="str">
            <v>森本　浩司</v>
          </cell>
          <cell r="X1864">
            <v>26825</v>
          </cell>
          <cell r="Y1864">
            <v>51</v>
          </cell>
          <cell r="Z1864" t="str">
            <v>593-8328</v>
          </cell>
          <cell r="AA1864" t="str">
            <v>大阪府</v>
          </cell>
          <cell r="AB1864" t="str">
            <v>堺市西区鳳北町9丁520-1</v>
          </cell>
          <cell r="AC1864" t="str">
            <v>ﾗｲｵﾝｽﾞﾏﾝｼｮﾝ1105号</v>
          </cell>
          <cell r="AD1864" t="str">
            <v>090-4771-8149</v>
          </cell>
          <cell r="AE1864" t="str">
            <v>koronana@lion.co.jp</v>
          </cell>
          <cell r="AF1864" t="str">
            <v>ライオンエンジニアリング株式会社</v>
          </cell>
          <cell r="AG1864" t="str">
            <v>大阪事業所</v>
          </cell>
          <cell r="AH1864" t="str">
            <v>592-8331</v>
          </cell>
          <cell r="AI1864" t="str">
            <v>大阪府</v>
          </cell>
          <cell r="AJ1864" t="str">
            <v>堺市西区築港新町2-13</v>
          </cell>
          <cell r="AK1864" t="str">
            <v/>
          </cell>
          <cell r="AL1864" t="str">
            <v>072-245-3555</v>
          </cell>
          <cell r="AM1864" t="str">
            <v>①</v>
          </cell>
          <cell r="AN1864" t="str">
            <v>森本　浩司</v>
          </cell>
          <cell r="AO1864">
            <v>1</v>
          </cell>
          <cell r="AP1864">
            <v>1</v>
          </cell>
          <cell r="AS1864" t="str">
            <v>三菱</v>
          </cell>
          <cell r="AT1864">
            <v>45485</v>
          </cell>
          <cell r="AV1864">
            <v>45506</v>
          </cell>
          <cell r="AW1864" t="str">
            <v>ライオンエンジニアリング株式会社</v>
          </cell>
          <cell r="AX1864" t="str">
            <v>御中</v>
          </cell>
          <cell r="AY1864">
            <v>45506</v>
          </cell>
          <cell r="BA1864">
            <v>39</v>
          </cell>
          <cell r="BB1864" t="str">
            <v>○</v>
          </cell>
          <cell r="BC1864" t="str">
            <v>241400905001</v>
          </cell>
          <cell r="BD1864">
            <v>45541</v>
          </cell>
          <cell r="BE1864">
            <v>45552</v>
          </cell>
          <cell r="BF1864" t="str">
            <v/>
          </cell>
          <cell r="BG1864" t="str">
            <v>9:30</v>
          </cell>
          <cell r="BH1864" t="str">
            <v>17:00</v>
          </cell>
          <cell r="BI1864" t="str">
            <v>9:00</v>
          </cell>
          <cell r="BJ1864" t="str">
            <v>17:10</v>
          </cell>
          <cell r="BK1864" t="str">
            <v/>
          </cell>
          <cell r="BL1864" t="str">
            <v/>
          </cell>
        </row>
        <row r="1865">
          <cell r="A1865" t="str">
            <v>24-1400905-002</v>
          </cell>
          <cell r="B1865">
            <v>45456</v>
          </cell>
          <cell r="C1865">
            <v>45469</v>
          </cell>
          <cell r="F1865" t="str">
            <v>1400905</v>
          </cell>
          <cell r="G1865" t="str">
            <v>002</v>
          </cell>
          <cell r="H1865">
            <v>40</v>
          </cell>
          <cell r="I1865" t="str">
            <v>大阪</v>
          </cell>
          <cell r="J1865" t="str">
            <v>天満研修センター</v>
          </cell>
          <cell r="K1865" t="str">
            <v>BCタイプ</v>
          </cell>
          <cell r="L1865">
            <v>45540</v>
          </cell>
          <cell r="M1865">
            <v>45541</v>
          </cell>
          <cell r="O1865" t="str">
            <v>大阪</v>
          </cell>
          <cell r="P1865" t="str">
            <v>一般</v>
          </cell>
          <cell r="Q1865">
            <v>1</v>
          </cell>
          <cell r="R1865" t="str">
            <v>ヒオキ</v>
          </cell>
          <cell r="S1865" t="str">
            <v>アキコ</v>
          </cell>
          <cell r="T1865" t="str">
            <v>ヒオキ　アキコ</v>
          </cell>
          <cell r="U1865" t="str">
            <v>日置</v>
          </cell>
          <cell r="V1865" t="str">
            <v>明子</v>
          </cell>
          <cell r="W1865" t="str">
            <v>日置　明子</v>
          </cell>
          <cell r="X1865">
            <v>30140</v>
          </cell>
          <cell r="Y1865">
            <v>41</v>
          </cell>
          <cell r="Z1865" t="str">
            <v>536-0023</v>
          </cell>
          <cell r="AA1865" t="str">
            <v>大阪府</v>
          </cell>
          <cell r="AB1865" t="str">
            <v>大阪市城東区東中浜9丁目3-34</v>
          </cell>
          <cell r="AC1865" t="str">
            <v>ディモア城東シティ310</v>
          </cell>
          <cell r="AD1865" t="str">
            <v>090-8986-8605</v>
          </cell>
          <cell r="AE1865" t="str">
            <v>aki-hioki@itc-uc.co.jp</v>
          </cell>
          <cell r="AF1865" t="str">
            <v>伊藤忠アーバンコミュニティ株式会社</v>
          </cell>
          <cell r="AG1865" t="str">
            <v>西日本支社</v>
          </cell>
          <cell r="AH1865" t="str">
            <v>541-0046</v>
          </cell>
          <cell r="AI1865" t="str">
            <v>大阪府</v>
          </cell>
          <cell r="AJ1865" t="str">
            <v>大阪市中央区平野町3-6-1</v>
          </cell>
          <cell r="AK1865" t="str">
            <v>あいおいニッセイ同和損保御堂筋ビル７階</v>
          </cell>
          <cell r="AL1865" t="str">
            <v>06-6231-1637</v>
          </cell>
          <cell r="AM1865" t="str">
            <v>⑥</v>
          </cell>
          <cell r="AN1865" t="str">
            <v>日置　明子</v>
          </cell>
          <cell r="AO1865">
            <v>1</v>
          </cell>
          <cell r="AP1865">
            <v>1</v>
          </cell>
          <cell r="AS1865" t="str">
            <v>一括</v>
          </cell>
          <cell r="BA1865">
            <v>40</v>
          </cell>
          <cell r="BB1865" t="str">
            <v>○</v>
          </cell>
          <cell r="BC1865" t="str">
            <v>241400905002</v>
          </cell>
          <cell r="BD1865">
            <v>45541</v>
          </cell>
          <cell r="BE1865">
            <v>45552</v>
          </cell>
          <cell r="BF1865" t="str">
            <v/>
          </cell>
          <cell r="BG1865" t="str">
            <v>9:30</v>
          </cell>
          <cell r="BH1865" t="str">
            <v>17:00</v>
          </cell>
          <cell r="BI1865" t="str">
            <v>9:00</v>
          </cell>
          <cell r="BJ1865" t="str">
            <v>17:10</v>
          </cell>
          <cell r="BK1865" t="str">
            <v/>
          </cell>
          <cell r="BL1865" t="str">
            <v/>
          </cell>
        </row>
        <row r="1866">
          <cell r="A1866" t="str">
            <v>24-1400905-003</v>
          </cell>
          <cell r="B1866">
            <v>45476</v>
          </cell>
          <cell r="C1866">
            <v>45482</v>
          </cell>
          <cell r="F1866" t="str">
            <v>1400905</v>
          </cell>
          <cell r="G1866" t="str">
            <v>003</v>
          </cell>
          <cell r="H1866">
            <v>40</v>
          </cell>
          <cell r="I1866" t="str">
            <v>大阪</v>
          </cell>
          <cell r="J1866" t="str">
            <v>天満研修センター</v>
          </cell>
          <cell r="K1866" t="str">
            <v>BCタイプ</v>
          </cell>
          <cell r="L1866">
            <v>45540</v>
          </cell>
          <cell r="M1866">
            <v>45541</v>
          </cell>
          <cell r="O1866" t="str">
            <v>大阪</v>
          </cell>
          <cell r="P1866" t="str">
            <v>一般</v>
          </cell>
          <cell r="Q1866">
            <v>1</v>
          </cell>
          <cell r="R1866" t="str">
            <v>オオツカ</v>
          </cell>
          <cell r="S1866" t="str">
            <v>リョウヤ</v>
          </cell>
          <cell r="T1866" t="str">
            <v>オオツカ　リョウヤ</v>
          </cell>
          <cell r="U1866" t="str">
            <v>大塚</v>
          </cell>
          <cell r="V1866" t="str">
            <v>稜也</v>
          </cell>
          <cell r="W1866" t="str">
            <v>大塚　稜也</v>
          </cell>
          <cell r="X1866">
            <v>35593</v>
          </cell>
          <cell r="Y1866">
            <v>27</v>
          </cell>
          <cell r="Z1866" t="str">
            <v>553-0006</v>
          </cell>
          <cell r="AA1866" t="str">
            <v>大阪府</v>
          </cell>
          <cell r="AB1866" t="str">
            <v>大阪市福島区吉野5丁目13-25</v>
          </cell>
          <cell r="AC1866" t="str">
            <v>ソレイユ吉野202号室</v>
          </cell>
          <cell r="AD1866" t="str">
            <v>090-9254-2897</v>
          </cell>
          <cell r="AE1866" t="str">
            <v>otsuka@eands.co.jp</v>
          </cell>
          <cell r="AF1866" t="str">
            <v>株式会社E＆Sエンジニアリング</v>
          </cell>
          <cell r="AG1866" t="str">
            <v>環境設計室</v>
          </cell>
          <cell r="AH1866" t="str">
            <v>552-0002</v>
          </cell>
          <cell r="AI1866" t="str">
            <v>大阪府</v>
          </cell>
          <cell r="AJ1866" t="str">
            <v>大阪市港区市岡元町3-7-10</v>
          </cell>
          <cell r="AK1866" t="str">
            <v>KSビル</v>
          </cell>
          <cell r="AL1866" t="str">
            <v>06-6585-3115</v>
          </cell>
          <cell r="AM1866" t="str">
            <v>②</v>
          </cell>
          <cell r="AN1866" t="str">
            <v>大塚　稜也</v>
          </cell>
          <cell r="AO1866">
            <v>0</v>
          </cell>
          <cell r="AP1866">
            <v>1</v>
          </cell>
          <cell r="AS1866" t="str">
            <v>三菱</v>
          </cell>
          <cell r="AT1866">
            <v>45505</v>
          </cell>
          <cell r="BA1866">
            <v>40</v>
          </cell>
          <cell r="BB1866" t="str">
            <v>○</v>
          </cell>
          <cell r="BC1866" t="str">
            <v>241400905003</v>
          </cell>
          <cell r="BD1866">
            <v>45541</v>
          </cell>
          <cell r="BE1866">
            <v>45552</v>
          </cell>
          <cell r="BF1866" t="str">
            <v/>
          </cell>
          <cell r="BG1866" t="str">
            <v>9:30</v>
          </cell>
          <cell r="BH1866" t="str">
            <v>17:00</v>
          </cell>
          <cell r="BI1866" t="str">
            <v>9:00</v>
          </cell>
          <cell r="BJ1866" t="str">
            <v>17:10</v>
          </cell>
          <cell r="BK1866" t="str">
            <v/>
          </cell>
          <cell r="BL1866" t="str">
            <v/>
          </cell>
        </row>
        <row r="1867">
          <cell r="A1867" t="str">
            <v>24-1400905-004</v>
          </cell>
          <cell r="B1867">
            <v>45439</v>
          </cell>
          <cell r="C1867">
            <v>45498</v>
          </cell>
          <cell r="F1867" t="str">
            <v>1400905</v>
          </cell>
          <cell r="G1867" t="str">
            <v>004</v>
          </cell>
          <cell r="H1867">
            <v>40</v>
          </cell>
          <cell r="I1867" t="str">
            <v>大阪</v>
          </cell>
          <cell r="J1867" t="str">
            <v>天満研修センター</v>
          </cell>
          <cell r="K1867" t="str">
            <v>BCタイプ</v>
          </cell>
          <cell r="L1867">
            <v>45540</v>
          </cell>
          <cell r="M1867">
            <v>45541</v>
          </cell>
          <cell r="O1867" t="str">
            <v>大阪</v>
          </cell>
          <cell r="P1867" t="str">
            <v>一般</v>
          </cell>
          <cell r="Q1867">
            <v>1</v>
          </cell>
          <cell r="R1867" t="str">
            <v>ヌマヅ</v>
          </cell>
          <cell r="S1867" t="str">
            <v>マコ</v>
          </cell>
          <cell r="T1867" t="str">
            <v>ヌマヅ　マコ</v>
          </cell>
          <cell r="U1867" t="str">
            <v>沼津</v>
          </cell>
          <cell r="V1867" t="str">
            <v>眞子</v>
          </cell>
          <cell r="W1867" t="str">
            <v>沼津　眞子</v>
          </cell>
          <cell r="X1867">
            <v>37041</v>
          </cell>
          <cell r="Y1867">
            <v>23</v>
          </cell>
          <cell r="Z1867" t="str">
            <v>665-0852</v>
          </cell>
          <cell r="AA1867" t="str">
            <v>兵庫県</v>
          </cell>
          <cell r="AB1867" t="str">
            <v>宝塚市売布4丁目3-30-2314</v>
          </cell>
          <cell r="AC1867" t="str">
            <v/>
          </cell>
          <cell r="AD1867" t="str">
            <v>080-2447-8530</v>
          </cell>
          <cell r="AE1867" t="str">
            <v>numazu.mako@panasonic-homes.com</v>
          </cell>
          <cell r="AF1867" t="str">
            <v>パナソニックリフォーム株式会社</v>
          </cell>
          <cell r="AG1867" t="str">
            <v>近畿支社神戸営業部</v>
          </cell>
          <cell r="AH1867" t="str">
            <v>650-0034</v>
          </cell>
          <cell r="AI1867" t="str">
            <v>兵庫県</v>
          </cell>
          <cell r="AJ1867" t="str">
            <v>神戸市中央区京町69</v>
          </cell>
          <cell r="AK1867" t="str">
            <v>三宮第一生命ビルディング9階</v>
          </cell>
          <cell r="AL1867" t="str">
            <v>078-392-8747</v>
          </cell>
          <cell r="AM1867" t="str">
            <v>①</v>
          </cell>
          <cell r="AN1867" t="str">
            <v>沼津眞子</v>
          </cell>
          <cell r="AO1867">
            <v>1</v>
          </cell>
          <cell r="AP1867">
            <v>1</v>
          </cell>
          <cell r="AS1867" t="str">
            <v>一括</v>
          </cell>
          <cell r="BA1867">
            <v>39</v>
          </cell>
          <cell r="BB1867" t="str">
            <v>○</v>
          </cell>
          <cell r="BC1867" t="str">
            <v>241400905004</v>
          </cell>
          <cell r="BD1867">
            <v>45541</v>
          </cell>
          <cell r="BE1867">
            <v>45552</v>
          </cell>
          <cell r="BF1867" t="str">
            <v/>
          </cell>
          <cell r="BG1867" t="str">
            <v>9:30</v>
          </cell>
          <cell r="BH1867" t="str">
            <v>17:00</v>
          </cell>
          <cell r="BI1867" t="str">
            <v>9:00</v>
          </cell>
          <cell r="BJ1867" t="str">
            <v>17:10</v>
          </cell>
          <cell r="BK1867" t="str">
            <v/>
          </cell>
          <cell r="BL1867" t="str">
            <v/>
          </cell>
        </row>
        <row r="1868">
          <cell r="A1868" t="str">
            <v>24-1400905-005</v>
          </cell>
          <cell r="B1868">
            <v>45439</v>
          </cell>
          <cell r="C1868">
            <v>45511</v>
          </cell>
          <cell r="F1868" t="str">
            <v>1400905</v>
          </cell>
          <cell r="G1868" t="str">
            <v>005</v>
          </cell>
          <cell r="H1868">
            <v>40</v>
          </cell>
          <cell r="I1868" t="str">
            <v>大阪</v>
          </cell>
          <cell r="J1868" t="str">
            <v>天満研修センター</v>
          </cell>
          <cell r="K1868" t="str">
            <v>BCタイプ</v>
          </cell>
          <cell r="L1868">
            <v>45540</v>
          </cell>
          <cell r="M1868">
            <v>45541</v>
          </cell>
          <cell r="O1868" t="str">
            <v>大阪</v>
          </cell>
          <cell r="P1868" t="str">
            <v>一般</v>
          </cell>
          <cell r="Q1868">
            <v>1</v>
          </cell>
          <cell r="R1868" t="str">
            <v>キタウラ</v>
          </cell>
          <cell r="S1868" t="str">
            <v>ハルト</v>
          </cell>
          <cell r="T1868" t="str">
            <v>キタウラ　ハルト</v>
          </cell>
          <cell r="U1868" t="str">
            <v>北浦</v>
          </cell>
          <cell r="V1868" t="str">
            <v>陽斗</v>
          </cell>
          <cell r="W1868" t="str">
            <v>北浦　陽斗</v>
          </cell>
          <cell r="X1868">
            <v>37030</v>
          </cell>
          <cell r="Y1868">
            <v>23</v>
          </cell>
          <cell r="Z1868" t="str">
            <v>669-1514</v>
          </cell>
          <cell r="AA1868" t="str">
            <v>兵庫県</v>
          </cell>
          <cell r="AB1868" t="str">
            <v>兵庫県三田市３９０－３</v>
          </cell>
          <cell r="AC1868" t="str">
            <v/>
          </cell>
          <cell r="AD1868" t="str">
            <v>080-8548-2374</v>
          </cell>
          <cell r="AE1868" t="str">
            <v>kitaura.haruto@panasonic-homes.com</v>
          </cell>
          <cell r="AF1868" t="str">
            <v>パナソニックリフォーム株式会社</v>
          </cell>
          <cell r="AG1868" t="str">
            <v>近畿支社神戸営業部</v>
          </cell>
          <cell r="AH1868" t="str">
            <v>650-0034</v>
          </cell>
          <cell r="AI1868" t="str">
            <v>兵庫県</v>
          </cell>
          <cell r="AJ1868" t="str">
            <v>神戸市中央区京町69</v>
          </cell>
          <cell r="AK1868" t="str">
            <v>三宮第一生命ビルディング9階</v>
          </cell>
          <cell r="AL1868" t="str">
            <v>078-392-8747</v>
          </cell>
          <cell r="AM1868" t="str">
            <v>①</v>
          </cell>
          <cell r="AN1868" t="str">
            <v>北浦陽斗</v>
          </cell>
          <cell r="AO1868">
            <v>1</v>
          </cell>
          <cell r="AP1868">
            <v>1</v>
          </cell>
          <cell r="AS1868" t="str">
            <v>一括</v>
          </cell>
          <cell r="BA1868">
            <v>40</v>
          </cell>
          <cell r="BB1868" t="str">
            <v>○</v>
          </cell>
          <cell r="BC1868" t="str">
            <v>241400905005</v>
          </cell>
          <cell r="BD1868">
            <v>45541</v>
          </cell>
          <cell r="BE1868">
            <v>45552</v>
          </cell>
          <cell r="BF1868" t="str">
            <v/>
          </cell>
          <cell r="BG1868" t="str">
            <v>9:30</v>
          </cell>
          <cell r="BH1868" t="str">
            <v>17:00</v>
          </cell>
          <cell r="BI1868" t="str">
            <v>9:00</v>
          </cell>
          <cell r="BJ1868" t="str">
            <v>17:10</v>
          </cell>
          <cell r="BK1868" t="str">
            <v/>
          </cell>
          <cell r="BL1868" t="str">
            <v/>
          </cell>
        </row>
        <row r="1869">
          <cell r="A1869" t="str">
            <v>24-1400905-006</v>
          </cell>
          <cell r="B1869">
            <v>45478</v>
          </cell>
          <cell r="C1869">
            <v>45509</v>
          </cell>
          <cell r="F1869" t="str">
            <v>1400905</v>
          </cell>
          <cell r="G1869" t="str">
            <v>006</v>
          </cell>
          <cell r="H1869">
            <v>40</v>
          </cell>
          <cell r="I1869" t="str">
            <v>大阪</v>
          </cell>
          <cell r="J1869" t="str">
            <v>天満研修センター</v>
          </cell>
          <cell r="K1869" t="str">
            <v>BCタイプ</v>
          </cell>
          <cell r="L1869">
            <v>45540</v>
          </cell>
          <cell r="M1869">
            <v>45541</v>
          </cell>
          <cell r="O1869" t="str">
            <v>大阪</v>
          </cell>
          <cell r="P1869" t="str">
            <v>一般</v>
          </cell>
          <cell r="Q1869">
            <v>1</v>
          </cell>
          <cell r="R1869" t="str">
            <v>ナンバ</v>
          </cell>
          <cell r="S1869" t="str">
            <v>ヒナタ</v>
          </cell>
          <cell r="T1869" t="str">
            <v>ナンバ　ヒナタ</v>
          </cell>
          <cell r="U1869" t="str">
            <v>南波</v>
          </cell>
          <cell r="V1869" t="str">
            <v>陽向</v>
          </cell>
          <cell r="W1869" t="str">
            <v>南波　陽向</v>
          </cell>
          <cell r="X1869">
            <v>36993</v>
          </cell>
          <cell r="Y1869">
            <v>23</v>
          </cell>
          <cell r="Z1869" t="str">
            <v>636-0071</v>
          </cell>
          <cell r="AA1869" t="str">
            <v>奈良県</v>
          </cell>
          <cell r="AB1869" t="str">
            <v>北葛城郡河合町高塚台2ｰ29-12</v>
          </cell>
          <cell r="AC1869" t="str">
            <v/>
          </cell>
          <cell r="AD1869" t="str">
            <v>080-8516-3590</v>
          </cell>
          <cell r="AE1869" t="str">
            <v>namba.hinata@panasonic-homes.com</v>
          </cell>
          <cell r="AF1869" t="str">
            <v>パナソニックリフォーム株式会社</v>
          </cell>
          <cell r="AG1869" t="str">
            <v>近畿支社奈良営業部</v>
          </cell>
          <cell r="AH1869" t="str">
            <v>630-8001</v>
          </cell>
          <cell r="AI1869" t="str">
            <v>奈良県</v>
          </cell>
          <cell r="AJ1869" t="str">
            <v>奈良県奈良市法華寺町138-1</v>
          </cell>
          <cell r="AK1869" t="str">
            <v/>
          </cell>
          <cell r="AL1869" t="str">
            <v>0742-36-5853</v>
          </cell>
          <cell r="AM1869" t="str">
            <v>①</v>
          </cell>
          <cell r="AN1869" t="str">
            <v>南波 陽向</v>
          </cell>
          <cell r="AO1869">
            <v>1</v>
          </cell>
          <cell r="AP1869">
            <v>1</v>
          </cell>
          <cell r="AS1869" t="str">
            <v>一括</v>
          </cell>
          <cell r="BA1869">
            <v>40</v>
          </cell>
          <cell r="BB1869" t="str">
            <v>○</v>
          </cell>
          <cell r="BC1869" t="str">
            <v>241400905006</v>
          </cell>
          <cell r="BD1869">
            <v>45541</v>
          </cell>
          <cell r="BE1869">
            <v>45552</v>
          </cell>
          <cell r="BF1869" t="str">
            <v/>
          </cell>
          <cell r="BG1869" t="str">
            <v>9:30</v>
          </cell>
          <cell r="BH1869" t="str">
            <v>17:00</v>
          </cell>
          <cell r="BI1869" t="str">
            <v>9:00</v>
          </cell>
          <cell r="BJ1869" t="str">
            <v>17:10</v>
          </cell>
          <cell r="BK1869" t="str">
            <v/>
          </cell>
          <cell r="BL1869" t="str">
            <v/>
          </cell>
        </row>
        <row r="1870">
          <cell r="A1870" t="str">
            <v>24-1400905-007</v>
          </cell>
          <cell r="B1870">
            <v>45470</v>
          </cell>
          <cell r="C1870">
            <v>45523</v>
          </cell>
          <cell r="F1870" t="str">
            <v>1400905</v>
          </cell>
          <cell r="G1870" t="str">
            <v>007</v>
          </cell>
          <cell r="H1870">
            <v>40</v>
          </cell>
          <cell r="I1870" t="str">
            <v>大阪</v>
          </cell>
          <cell r="J1870" t="str">
            <v>天満研修センター</v>
          </cell>
          <cell r="K1870" t="str">
            <v>BCタイプ</v>
          </cell>
          <cell r="L1870">
            <v>45540</v>
          </cell>
          <cell r="M1870">
            <v>45541</v>
          </cell>
          <cell r="O1870" t="str">
            <v>大阪</v>
          </cell>
          <cell r="P1870" t="str">
            <v>一般</v>
          </cell>
          <cell r="Q1870">
            <v>1</v>
          </cell>
          <cell r="R1870" t="str">
            <v>テラダ</v>
          </cell>
          <cell r="S1870" t="str">
            <v>キミカ</v>
          </cell>
          <cell r="T1870" t="str">
            <v>テラダ　キミカ</v>
          </cell>
          <cell r="U1870" t="str">
            <v>寺田</v>
          </cell>
          <cell r="V1870" t="str">
            <v>公佳</v>
          </cell>
          <cell r="W1870" t="str">
            <v>寺田　公佳</v>
          </cell>
          <cell r="X1870">
            <v>37310</v>
          </cell>
          <cell r="Y1870">
            <v>22</v>
          </cell>
          <cell r="Z1870" t="str">
            <v>553-0001</v>
          </cell>
          <cell r="AA1870" t="str">
            <v>大阪府</v>
          </cell>
          <cell r="AB1870" t="str">
            <v>大阪市福島区海老江６－１１－１３</v>
          </cell>
          <cell r="AC1870" t="str">
            <v>クインズコーポ４０１号</v>
          </cell>
          <cell r="AD1870" t="str">
            <v>080-1501-0550</v>
          </cell>
          <cell r="AE1870" t="str">
            <v>terada.kimika@panasonic-homes.com</v>
          </cell>
          <cell r="AF1870" t="str">
            <v>パナソニックリフォーム株式会社</v>
          </cell>
          <cell r="AG1870" t="str">
            <v>近畿支社大阪南営業部</v>
          </cell>
          <cell r="AH1870" t="str">
            <v>591-8025</v>
          </cell>
          <cell r="AI1870" t="str">
            <v>大阪府</v>
          </cell>
          <cell r="AJ1870" t="str">
            <v>堺市北区長曽根町3083番地9</v>
          </cell>
          <cell r="AK1870" t="str">
            <v/>
          </cell>
          <cell r="AL1870" t="str">
            <v>072-257-7488</v>
          </cell>
          <cell r="AM1870" t="str">
            <v>①</v>
          </cell>
          <cell r="AN1870" t="str">
            <v>寺田 公佳</v>
          </cell>
          <cell r="AO1870">
            <v>1</v>
          </cell>
          <cell r="AP1870">
            <v>1</v>
          </cell>
          <cell r="AS1870" t="str">
            <v>一括</v>
          </cell>
          <cell r="BA1870">
            <v>39</v>
          </cell>
          <cell r="BB1870" t="str">
            <v>○</v>
          </cell>
          <cell r="BC1870" t="str">
            <v>241400905007</v>
          </cell>
          <cell r="BD1870">
            <v>45541</v>
          </cell>
          <cell r="BE1870">
            <v>45552</v>
          </cell>
          <cell r="BF1870" t="str">
            <v/>
          </cell>
          <cell r="BG1870" t="str">
            <v>9:30</v>
          </cell>
          <cell r="BH1870" t="str">
            <v>17:00</v>
          </cell>
          <cell r="BI1870" t="str">
            <v>9:00</v>
          </cell>
          <cell r="BJ1870" t="str">
            <v>17:10</v>
          </cell>
          <cell r="BK1870" t="str">
            <v/>
          </cell>
          <cell r="BL1870" t="str">
            <v/>
          </cell>
        </row>
        <row r="1871">
          <cell r="A1871" t="str">
            <v>24-1400905-008</v>
          </cell>
          <cell r="B1871">
            <v>45470</v>
          </cell>
          <cell r="C1871">
            <v>45523</v>
          </cell>
          <cell r="F1871" t="str">
            <v>1400905</v>
          </cell>
          <cell r="G1871" t="str">
            <v>008</v>
          </cell>
          <cell r="H1871">
            <v>40</v>
          </cell>
          <cell r="I1871" t="str">
            <v>大阪</v>
          </cell>
          <cell r="J1871" t="str">
            <v>天満研修センター</v>
          </cell>
          <cell r="K1871" t="str">
            <v>BCタイプ</v>
          </cell>
          <cell r="L1871">
            <v>45540</v>
          </cell>
          <cell r="M1871">
            <v>45541</v>
          </cell>
          <cell r="O1871" t="str">
            <v>大阪</v>
          </cell>
          <cell r="P1871" t="str">
            <v>一般</v>
          </cell>
          <cell r="Q1871">
            <v>1</v>
          </cell>
          <cell r="R1871" t="str">
            <v>サカイヤ</v>
          </cell>
          <cell r="S1871" t="str">
            <v>ユキヨ</v>
          </cell>
          <cell r="T1871" t="str">
            <v>サカイヤ　ユキヨ</v>
          </cell>
          <cell r="U1871" t="str">
            <v>堺谷</v>
          </cell>
          <cell r="V1871" t="str">
            <v>幸世</v>
          </cell>
          <cell r="W1871" t="str">
            <v>堺谷　幸世</v>
          </cell>
          <cell r="X1871">
            <v>37008</v>
          </cell>
          <cell r="Y1871">
            <v>23</v>
          </cell>
          <cell r="Z1871" t="str">
            <v>596-0053</v>
          </cell>
          <cell r="AA1871" t="str">
            <v>大阪府</v>
          </cell>
          <cell r="AB1871" t="str">
            <v>岸和田市沼町２８－３</v>
          </cell>
          <cell r="AC1871" t="str">
            <v>フォレストコート岸和田５０１</v>
          </cell>
          <cell r="AD1871" t="str">
            <v>080-9162-6762</v>
          </cell>
          <cell r="AE1871" t="str">
            <v>sakaiaya.yukiyo@panasonic-homes.com</v>
          </cell>
          <cell r="AF1871" t="str">
            <v>パナソニックリフォーム株式会社</v>
          </cell>
          <cell r="AG1871" t="str">
            <v>近畿支社大阪南営業部</v>
          </cell>
          <cell r="AH1871" t="str">
            <v>591-8025</v>
          </cell>
          <cell r="AI1871" t="str">
            <v>大阪府</v>
          </cell>
          <cell r="AJ1871" t="str">
            <v>堺市北区長曾根町3083番地9</v>
          </cell>
          <cell r="AK1871" t="str">
            <v/>
          </cell>
          <cell r="AL1871" t="str">
            <v>072-257-7488</v>
          </cell>
          <cell r="AM1871" t="str">
            <v>①</v>
          </cell>
          <cell r="AN1871" t="str">
            <v>堺谷 幸世</v>
          </cell>
          <cell r="AO1871">
            <v>1</v>
          </cell>
          <cell r="AP1871">
            <v>1</v>
          </cell>
          <cell r="AS1871" t="str">
            <v>一括</v>
          </cell>
          <cell r="BA1871">
            <v>35</v>
          </cell>
          <cell r="BB1871" t="str">
            <v>○</v>
          </cell>
          <cell r="BC1871" t="str">
            <v>241400905008</v>
          </cell>
          <cell r="BD1871">
            <v>45541</v>
          </cell>
          <cell r="BE1871">
            <v>45552</v>
          </cell>
          <cell r="BF1871" t="str">
            <v/>
          </cell>
          <cell r="BG1871" t="str">
            <v>9:30</v>
          </cell>
          <cell r="BH1871" t="str">
            <v>17:00</v>
          </cell>
          <cell r="BI1871" t="str">
            <v>9:00</v>
          </cell>
          <cell r="BJ1871" t="str">
            <v>17:10</v>
          </cell>
          <cell r="BK1871" t="str">
            <v/>
          </cell>
          <cell r="BL1871" t="str">
            <v/>
          </cell>
        </row>
        <row r="1872">
          <cell r="A1872" t="str">
            <v>24-1400905-009</v>
          </cell>
          <cell r="B1872">
            <v>45498</v>
          </cell>
          <cell r="C1872">
            <v>45500</v>
          </cell>
          <cell r="F1872" t="str">
            <v>1400905</v>
          </cell>
          <cell r="G1872" t="str">
            <v>009</v>
          </cell>
          <cell r="H1872">
            <v>40</v>
          </cell>
          <cell r="I1872" t="str">
            <v>大阪</v>
          </cell>
          <cell r="J1872" t="str">
            <v>天満研修センター</v>
          </cell>
          <cell r="K1872" t="str">
            <v>BCタイプ</v>
          </cell>
          <cell r="L1872">
            <v>45540</v>
          </cell>
          <cell r="M1872">
            <v>45541</v>
          </cell>
          <cell r="O1872" t="str">
            <v>大阪</v>
          </cell>
          <cell r="P1872" t="str">
            <v>一般</v>
          </cell>
          <cell r="Q1872">
            <v>1</v>
          </cell>
          <cell r="R1872" t="str">
            <v>フジタ</v>
          </cell>
          <cell r="S1872" t="str">
            <v>マナブ</v>
          </cell>
          <cell r="T1872" t="str">
            <v>フジタ　マナブ</v>
          </cell>
          <cell r="U1872" t="str">
            <v>藤田</v>
          </cell>
          <cell r="V1872" t="str">
            <v>学</v>
          </cell>
          <cell r="W1872" t="str">
            <v>藤田　学</v>
          </cell>
          <cell r="X1872">
            <v>30146</v>
          </cell>
          <cell r="Y1872">
            <v>42</v>
          </cell>
          <cell r="Z1872" t="str">
            <v>566-0023</v>
          </cell>
          <cell r="AA1872" t="str">
            <v>大阪府</v>
          </cell>
          <cell r="AB1872" t="str">
            <v>摂津市正雀1丁目8-8</v>
          </cell>
          <cell r="AC1872" t="str">
            <v>ミライモスクエア　713号室</v>
          </cell>
          <cell r="AD1872" t="str">
            <v>070-7818-6194</v>
          </cell>
          <cell r="AE1872" t="str">
            <v>fujita.manabu002@panasonic-homes.com</v>
          </cell>
          <cell r="AF1872" t="str">
            <v>パナソニックホームズ株式会社</v>
          </cell>
          <cell r="AG1872" t="str">
            <v>西日本分譲開発支社</v>
          </cell>
          <cell r="AH1872" t="str">
            <v>560-8543</v>
          </cell>
          <cell r="AI1872" t="str">
            <v>大阪府</v>
          </cell>
          <cell r="AJ1872" t="str">
            <v>豊中市新千里西町1丁目1番4号</v>
          </cell>
          <cell r="AK1872" t="str">
            <v>6階</v>
          </cell>
          <cell r="AL1872" t="str">
            <v>06-6834-8570</v>
          </cell>
          <cell r="AM1872" t="str">
            <v>⑥</v>
          </cell>
          <cell r="AN1872" t="str">
            <v>藤田　学</v>
          </cell>
          <cell r="AO1872">
            <v>0</v>
          </cell>
          <cell r="AP1872">
            <v>1</v>
          </cell>
          <cell r="AS1872" t="str">
            <v>一括</v>
          </cell>
          <cell r="BA1872">
            <v>39</v>
          </cell>
          <cell r="BB1872" t="str">
            <v>○</v>
          </cell>
          <cell r="BC1872" t="str">
            <v>241400905009</v>
          </cell>
          <cell r="BD1872">
            <v>45541</v>
          </cell>
          <cell r="BE1872">
            <v>45552</v>
          </cell>
          <cell r="BF1872" t="str">
            <v/>
          </cell>
          <cell r="BG1872" t="str">
            <v>9:30</v>
          </cell>
          <cell r="BH1872" t="str">
            <v>17:00</v>
          </cell>
          <cell r="BI1872" t="str">
            <v>9:00</v>
          </cell>
          <cell r="BJ1872" t="str">
            <v>17:10</v>
          </cell>
          <cell r="BK1872" t="str">
            <v/>
          </cell>
          <cell r="BL1872" t="str">
            <v/>
          </cell>
        </row>
        <row r="1873">
          <cell r="A1873" t="str">
            <v>24-1400905-010</v>
          </cell>
          <cell r="B1873">
            <v>45509</v>
          </cell>
          <cell r="C1873">
            <v>45534</v>
          </cell>
          <cell r="F1873" t="str">
            <v>1400905</v>
          </cell>
          <cell r="G1873" t="str">
            <v>010</v>
          </cell>
          <cell r="H1873">
            <v>40</v>
          </cell>
          <cell r="I1873" t="str">
            <v>大阪</v>
          </cell>
          <cell r="J1873" t="str">
            <v>天満研修センター</v>
          </cell>
          <cell r="K1873" t="str">
            <v>BCタイプ</v>
          </cell>
          <cell r="L1873">
            <v>45540</v>
          </cell>
          <cell r="M1873">
            <v>45541</v>
          </cell>
          <cell r="O1873" t="str">
            <v>大阪</v>
          </cell>
          <cell r="P1873" t="str">
            <v>一般</v>
          </cell>
          <cell r="Q1873">
            <v>1</v>
          </cell>
          <cell r="R1873" t="str">
            <v>トウヤ</v>
          </cell>
          <cell r="S1873" t="str">
            <v>モモカ</v>
          </cell>
          <cell r="T1873" t="str">
            <v>トウヤ　モモカ</v>
          </cell>
          <cell r="U1873" t="str">
            <v>東矢</v>
          </cell>
          <cell r="V1873" t="str">
            <v>桃伽</v>
          </cell>
          <cell r="W1873" t="str">
            <v>東矢　桃伽</v>
          </cell>
          <cell r="X1873">
            <v>37164</v>
          </cell>
          <cell r="Y1873">
            <v>22</v>
          </cell>
          <cell r="Z1873" t="str">
            <v>567-0831</v>
          </cell>
          <cell r="AA1873" t="str">
            <v>大阪府</v>
          </cell>
          <cell r="AB1873" t="str">
            <v>茨木市鮎川2-13-3</v>
          </cell>
          <cell r="AC1873" t="str">
            <v/>
          </cell>
          <cell r="AD1873" t="str">
            <v>070-2614-2579</v>
          </cell>
          <cell r="AE1873" t="str">
            <v>momogene07026142579@gmail.com</v>
          </cell>
          <cell r="AF1873" t="str">
            <v>パナソニックリフォーム株式会社</v>
          </cell>
          <cell r="AG1873" t="str">
            <v>近畿支社大阪北営業部京阪店</v>
          </cell>
          <cell r="AH1873" t="str">
            <v>573-1188</v>
          </cell>
          <cell r="AI1873" t="str">
            <v>大阪府</v>
          </cell>
          <cell r="AJ1873" t="str">
            <v>枚方市磯島北町36-8(2階)</v>
          </cell>
          <cell r="AK1873" t="str">
            <v/>
          </cell>
          <cell r="AL1873" t="str">
            <v>072-848-5871</v>
          </cell>
          <cell r="AM1873" t="str">
            <v>①</v>
          </cell>
          <cell r="AN1873" t="str">
            <v>東矢桃伽</v>
          </cell>
          <cell r="AO1873">
            <v>1</v>
          </cell>
          <cell r="AP1873">
            <v>1</v>
          </cell>
          <cell r="AS1873" t="str">
            <v>一括</v>
          </cell>
          <cell r="BA1873">
            <v>36</v>
          </cell>
          <cell r="BB1873" t="str">
            <v>○</v>
          </cell>
          <cell r="BC1873" t="str">
            <v>241400905010</v>
          </cell>
          <cell r="BD1873">
            <v>45541</v>
          </cell>
          <cell r="BE1873">
            <v>45552</v>
          </cell>
          <cell r="BF1873" t="str">
            <v/>
          </cell>
          <cell r="BG1873" t="str">
            <v>9:30</v>
          </cell>
          <cell r="BH1873" t="str">
            <v>17:00</v>
          </cell>
          <cell r="BI1873" t="str">
            <v>9:00</v>
          </cell>
          <cell r="BJ1873" t="str">
            <v>17:10</v>
          </cell>
          <cell r="BK1873" t="str">
            <v/>
          </cell>
          <cell r="BL1873" t="str">
            <v/>
          </cell>
        </row>
        <row r="1874">
          <cell r="A1874" t="str">
            <v>24-1400905-011</v>
          </cell>
          <cell r="B1874">
            <v>45531</v>
          </cell>
          <cell r="C1874">
            <v>45533</v>
          </cell>
          <cell r="F1874" t="str">
            <v>1400905</v>
          </cell>
          <cell r="G1874" t="str">
            <v>011</v>
          </cell>
          <cell r="H1874">
            <v>40</v>
          </cell>
          <cell r="I1874" t="str">
            <v>大阪</v>
          </cell>
          <cell r="J1874" t="str">
            <v>天満研修センター</v>
          </cell>
          <cell r="K1874" t="str">
            <v>BCタイプ</v>
          </cell>
          <cell r="L1874">
            <v>45540</v>
          </cell>
          <cell r="M1874">
            <v>45541</v>
          </cell>
          <cell r="O1874" t="str">
            <v>大阪</v>
          </cell>
          <cell r="P1874" t="str">
            <v>一般</v>
          </cell>
          <cell r="Q1874">
            <v>1</v>
          </cell>
          <cell r="R1874" t="str">
            <v>ササキ</v>
          </cell>
          <cell r="S1874" t="str">
            <v>コウジ</v>
          </cell>
          <cell r="T1874" t="str">
            <v>ササキ　コウジ</v>
          </cell>
          <cell r="U1874" t="str">
            <v>笹木</v>
          </cell>
          <cell r="V1874" t="str">
            <v>浩二</v>
          </cell>
          <cell r="W1874" t="str">
            <v>笹木　浩二</v>
          </cell>
          <cell r="X1874">
            <v>27365</v>
          </cell>
          <cell r="Y1874">
            <v>49</v>
          </cell>
          <cell r="Z1874" t="str">
            <v>663-8204</v>
          </cell>
          <cell r="AA1874" t="str">
            <v>兵庫県</v>
          </cell>
          <cell r="AB1874" t="str">
            <v>西宮市高松町15－16</v>
          </cell>
          <cell r="AC1874" t="str">
            <v>フルール西宮北口505号</v>
          </cell>
          <cell r="AD1874" t="str">
            <v>090-9015-6370</v>
          </cell>
          <cell r="AE1874" t="str">
            <v>koj-sasaki@itc-uc.co.jp</v>
          </cell>
          <cell r="AF1874" t="str">
            <v>伊藤忠アーバンコミュニティ株式会社</v>
          </cell>
          <cell r="AG1874" t="str">
            <v>エンジニアリンググループリビングテナント部</v>
          </cell>
          <cell r="AH1874" t="str">
            <v>-</v>
          </cell>
          <cell r="AI1874" t="str">
            <v>大阪府</v>
          </cell>
          <cell r="AJ1874" t="str">
            <v>大阪市中央区平野町3-6-1</v>
          </cell>
          <cell r="AK1874" t="str">
            <v>あいおいニッセイ同和損保御堂筋ビル７階</v>
          </cell>
          <cell r="AL1874" t="str">
            <v>06-6228-3521</v>
          </cell>
          <cell r="AM1874" t="str">
            <v>⑥</v>
          </cell>
          <cell r="AN1874" t="str">
            <v>笹木　浩二</v>
          </cell>
          <cell r="AO1874">
            <v>1</v>
          </cell>
          <cell r="AP1874">
            <v>1</v>
          </cell>
          <cell r="AS1874" t="str">
            <v>一括</v>
          </cell>
          <cell r="BA1874">
            <v>39</v>
          </cell>
          <cell r="BB1874" t="str">
            <v>○</v>
          </cell>
          <cell r="BC1874" t="str">
            <v>241400905011</v>
          </cell>
          <cell r="BD1874">
            <v>45541</v>
          </cell>
          <cell r="BE1874">
            <v>45552</v>
          </cell>
          <cell r="BF1874" t="str">
            <v/>
          </cell>
          <cell r="BG1874" t="str">
            <v>9:30</v>
          </cell>
          <cell r="BH1874" t="str">
            <v>17:00</v>
          </cell>
          <cell r="BI1874" t="str">
            <v>9:00</v>
          </cell>
          <cell r="BJ1874" t="str">
            <v>17:10</v>
          </cell>
          <cell r="BK1874" t="str">
            <v/>
          </cell>
          <cell r="BL1874" t="str">
            <v/>
          </cell>
        </row>
        <row r="1875">
          <cell r="A1875" t="str">
            <v>24-1400905-012</v>
          </cell>
          <cell r="B1875">
            <v>45534</v>
          </cell>
          <cell r="C1875">
            <v>45534</v>
          </cell>
          <cell r="F1875" t="str">
            <v>1400905</v>
          </cell>
          <cell r="G1875" t="str">
            <v>012</v>
          </cell>
          <cell r="H1875">
            <v>40</v>
          </cell>
          <cell r="I1875" t="str">
            <v>大阪</v>
          </cell>
          <cell r="J1875" t="str">
            <v>天満研修センター</v>
          </cell>
          <cell r="K1875" t="str">
            <v>BCタイプ</v>
          </cell>
          <cell r="L1875">
            <v>45540</v>
          </cell>
          <cell r="M1875">
            <v>45541</v>
          </cell>
          <cell r="O1875" t="str">
            <v>大阪</v>
          </cell>
          <cell r="P1875" t="str">
            <v>一般</v>
          </cell>
          <cell r="Q1875">
            <v>1</v>
          </cell>
          <cell r="R1875" t="str">
            <v>ナカニシ</v>
          </cell>
          <cell r="S1875" t="str">
            <v>ヒデノブ</v>
          </cell>
          <cell r="T1875" t="str">
            <v>ナカニシ　ヒデノブ</v>
          </cell>
          <cell r="U1875" t="str">
            <v>中西</v>
          </cell>
          <cell r="V1875" t="str">
            <v>秀信</v>
          </cell>
          <cell r="W1875" t="str">
            <v>中西　秀信</v>
          </cell>
          <cell r="X1875">
            <v>28299</v>
          </cell>
          <cell r="Y1875">
            <v>47</v>
          </cell>
          <cell r="Z1875" t="str">
            <v>535-0021</v>
          </cell>
          <cell r="AA1875" t="str">
            <v>大阪府</v>
          </cell>
          <cell r="AB1875" t="str">
            <v>大阪市旭区清水3丁目19-21</v>
          </cell>
          <cell r="AC1875" t="str">
            <v/>
          </cell>
          <cell r="AD1875" t="str">
            <v>070-5584-7221</v>
          </cell>
          <cell r="AE1875" t="str">
            <v>office_info@maeda-urbandesign.net</v>
          </cell>
          <cell r="AF1875" t="str">
            <v>株式会社前田都市設計</v>
          </cell>
          <cell r="AG1875" t="str">
            <v>設計部</v>
          </cell>
          <cell r="AH1875" t="str">
            <v>543-0011</v>
          </cell>
          <cell r="AI1875" t="str">
            <v>大阪府</v>
          </cell>
          <cell r="AJ1875" t="str">
            <v>大阪市天王寺区清水谷町7-4</v>
          </cell>
          <cell r="AK1875" t="str">
            <v>クレオドーレ清水谷</v>
          </cell>
          <cell r="AL1875" t="str">
            <v>06-6767-0708</v>
          </cell>
          <cell r="AM1875" t="str">
            <v>⑥</v>
          </cell>
          <cell r="AN1875" t="str">
            <v>中西　秀信</v>
          </cell>
          <cell r="AO1875">
            <v>1</v>
          </cell>
          <cell r="AP1875">
            <v>1</v>
          </cell>
          <cell r="AS1875" t="str">
            <v>三菱</v>
          </cell>
          <cell r="AT1875">
            <v>45534</v>
          </cell>
          <cell r="AV1875">
            <v>45539</v>
          </cell>
          <cell r="AW1875" t="str">
            <v>株式会社 前田都市設計</v>
          </cell>
          <cell r="AX1875" t="str">
            <v>御中</v>
          </cell>
          <cell r="AY1875">
            <v>45539</v>
          </cell>
          <cell r="BA1875">
            <v>39</v>
          </cell>
          <cell r="BB1875" t="str">
            <v>○</v>
          </cell>
          <cell r="BC1875" t="str">
            <v>241400905012</v>
          </cell>
          <cell r="BD1875">
            <v>45541</v>
          </cell>
          <cell r="BE1875">
            <v>45552</v>
          </cell>
          <cell r="BF1875" t="str">
            <v/>
          </cell>
          <cell r="BG1875" t="str">
            <v>9:30</v>
          </cell>
          <cell r="BH1875" t="str">
            <v>17:00</v>
          </cell>
          <cell r="BI1875" t="str">
            <v>9:00</v>
          </cell>
          <cell r="BJ1875" t="str">
            <v>17:10</v>
          </cell>
          <cell r="BK1875" t="str">
            <v/>
          </cell>
          <cell r="BL1875" t="str">
            <v/>
          </cell>
        </row>
        <row r="1876">
          <cell r="A1876" t="str">
            <v>キャンセル</v>
          </cell>
          <cell r="B1876">
            <v>45443</v>
          </cell>
          <cell r="C1876" t="str">
            <v>席押さえ</v>
          </cell>
          <cell r="F1876" t="str">
            <v>1010919</v>
          </cell>
          <cell r="G1876" t="str">
            <v>001</v>
          </cell>
          <cell r="H1876">
            <v>1</v>
          </cell>
          <cell r="I1876" t="str">
            <v>東京(青山)</v>
          </cell>
          <cell r="J1876" t="str">
            <v>日本ERI本社</v>
          </cell>
          <cell r="K1876" t="str">
            <v>C・Dセミナー室</v>
          </cell>
          <cell r="L1876">
            <v>45554</v>
          </cell>
          <cell r="M1876">
            <v>45555</v>
          </cell>
          <cell r="O1876" t="str">
            <v>東京(青山)</v>
          </cell>
          <cell r="P1876" t="str">
            <v>一般</v>
          </cell>
          <cell r="Q1876">
            <v>1</v>
          </cell>
          <cell r="R1876" t="str">
            <v>イチゲ</v>
          </cell>
          <cell r="S1876" t="str">
            <v>マユ</v>
          </cell>
          <cell r="T1876" t="str">
            <v>イチゲ　マユ</v>
          </cell>
          <cell r="U1876" t="str">
            <v>市毛</v>
          </cell>
          <cell r="V1876" t="str">
            <v>麻結</v>
          </cell>
          <cell r="W1876" t="str">
            <v>市毛　麻結</v>
          </cell>
          <cell r="Y1876" t="str">
            <v/>
          </cell>
          <cell r="AF1876" t="str">
            <v>パナソニックリフォーム株式会社</v>
          </cell>
          <cell r="BA1876" t="str">
            <v/>
          </cell>
          <cell r="BB1876" t="str">
            <v/>
          </cell>
          <cell r="BC1876" t="str">
            <v/>
          </cell>
          <cell r="BD1876" t="str">
            <v/>
          </cell>
          <cell r="BE1876" t="str">
            <v/>
          </cell>
          <cell r="BF1876" t="str">
            <v/>
          </cell>
          <cell r="BG1876" t="str">
            <v>9:30</v>
          </cell>
          <cell r="BH1876" t="str">
            <v>17:00</v>
          </cell>
          <cell r="BI1876" t="str">
            <v>9:00</v>
          </cell>
          <cell r="BJ1876" t="str">
            <v>17:10</v>
          </cell>
          <cell r="BK1876" t="str">
            <v/>
          </cell>
          <cell r="BL1876" t="str">
            <v/>
          </cell>
        </row>
        <row r="1877">
          <cell r="A1877" t="str">
            <v>24-1010919-002</v>
          </cell>
          <cell r="B1877">
            <v>45443</v>
          </cell>
          <cell r="C1877">
            <v>45545</v>
          </cell>
          <cell r="F1877" t="str">
            <v>1010919</v>
          </cell>
          <cell r="G1877" t="str">
            <v>002</v>
          </cell>
          <cell r="H1877">
            <v>1</v>
          </cell>
          <cell r="I1877" t="str">
            <v>東京(青山)</v>
          </cell>
          <cell r="J1877" t="str">
            <v>日本ERI本社</v>
          </cell>
          <cell r="K1877" t="str">
            <v>C・Dセミナー室</v>
          </cell>
          <cell r="L1877">
            <v>45554</v>
          </cell>
          <cell r="M1877">
            <v>45555</v>
          </cell>
          <cell r="O1877" t="str">
            <v>東京(青山)</v>
          </cell>
          <cell r="P1877" t="str">
            <v>一般</v>
          </cell>
          <cell r="Q1877">
            <v>1</v>
          </cell>
          <cell r="R1877" t="str">
            <v>アズミ</v>
          </cell>
          <cell r="S1877" t="str">
            <v>ナオキ</v>
          </cell>
          <cell r="T1877" t="str">
            <v>アズミ　ナオキ</v>
          </cell>
          <cell r="U1877" t="str">
            <v>安住</v>
          </cell>
          <cell r="V1877" t="str">
            <v>直樹</v>
          </cell>
          <cell r="W1877" t="str">
            <v>安住　直樹</v>
          </cell>
          <cell r="X1877">
            <v>35207</v>
          </cell>
          <cell r="Y1877">
            <v>28</v>
          </cell>
          <cell r="Z1877" t="str">
            <v>310-0836</v>
          </cell>
          <cell r="AA1877" t="str">
            <v>茨城県</v>
          </cell>
          <cell r="AB1877" t="str">
            <v>水戸市元吉田町１６７７－４</v>
          </cell>
          <cell r="AC1877" t="str">
            <v>パリハイツA202</v>
          </cell>
          <cell r="AD1877" t="str">
            <v>090-5676-6844</v>
          </cell>
          <cell r="AE1877" t="str">
            <v>azumi.naoki@panasonic-homes.com</v>
          </cell>
          <cell r="AF1877" t="str">
            <v>パナソニックリフォーム株式会社</v>
          </cell>
          <cell r="AG1877" t="str">
            <v>関東支社茨城営業部水戸第一営業所</v>
          </cell>
          <cell r="AH1877" t="str">
            <v>310-0836</v>
          </cell>
          <cell r="AI1877" t="str">
            <v>茨城県</v>
          </cell>
          <cell r="AJ1877" t="str">
            <v>水戸市元吉田町1194-26</v>
          </cell>
          <cell r="AK1877" t="str">
            <v/>
          </cell>
          <cell r="AL1877" t="str">
            <v>0292-46-2191</v>
          </cell>
          <cell r="AM1877" t="str">
            <v>①</v>
          </cell>
          <cell r="AN1877" t="str">
            <v>安住　直樹</v>
          </cell>
          <cell r="AO1877">
            <v>1</v>
          </cell>
          <cell r="AP1877">
            <v>1</v>
          </cell>
          <cell r="AS1877" t="str">
            <v>一括</v>
          </cell>
          <cell r="BA1877">
            <v>40</v>
          </cell>
          <cell r="BB1877" t="str">
            <v>○</v>
          </cell>
          <cell r="BC1877" t="str">
            <v>241010919002</v>
          </cell>
          <cell r="BD1877">
            <v>45555</v>
          </cell>
          <cell r="BE1877">
            <v>45560</v>
          </cell>
          <cell r="BF1877" t="str">
            <v/>
          </cell>
          <cell r="BG1877" t="str">
            <v>9:30</v>
          </cell>
          <cell r="BH1877" t="str">
            <v>17:00</v>
          </cell>
          <cell r="BI1877" t="str">
            <v>9:00</v>
          </cell>
          <cell r="BJ1877" t="str">
            <v>17:10</v>
          </cell>
          <cell r="BK1877" t="str">
            <v/>
          </cell>
          <cell r="BL1877" t="str">
            <v/>
          </cell>
        </row>
        <row r="1878">
          <cell r="A1878" t="str">
            <v>キャンセル</v>
          </cell>
          <cell r="B1878">
            <v>45443</v>
          </cell>
          <cell r="C1878" t="str">
            <v>席押さえ</v>
          </cell>
          <cell r="F1878" t="str">
            <v>1010919</v>
          </cell>
          <cell r="G1878" t="str">
            <v>003</v>
          </cell>
          <cell r="H1878">
            <v>1</v>
          </cell>
          <cell r="I1878" t="str">
            <v>東京(青山)</v>
          </cell>
          <cell r="J1878" t="str">
            <v>日本ERI本社</v>
          </cell>
          <cell r="K1878" t="str">
            <v>C・Dセミナー室</v>
          </cell>
          <cell r="L1878">
            <v>45554</v>
          </cell>
          <cell r="M1878">
            <v>45555</v>
          </cell>
          <cell r="O1878" t="str">
            <v>東京(青山)</v>
          </cell>
          <cell r="P1878" t="str">
            <v>一般</v>
          </cell>
          <cell r="Q1878">
            <v>1</v>
          </cell>
          <cell r="R1878" t="str">
            <v>ババ</v>
          </cell>
          <cell r="S1878" t="str">
            <v>トモユキ</v>
          </cell>
          <cell r="T1878" t="str">
            <v>ババ　トモユキ</v>
          </cell>
          <cell r="U1878" t="str">
            <v>馬場</v>
          </cell>
          <cell r="V1878" t="str">
            <v>流行</v>
          </cell>
          <cell r="W1878" t="str">
            <v>馬場　流行</v>
          </cell>
          <cell r="Y1878" t="str">
            <v/>
          </cell>
          <cell r="AF1878" t="str">
            <v>パナソニックリフォーム株式会社</v>
          </cell>
          <cell r="BA1878" t="str">
            <v/>
          </cell>
          <cell r="BB1878" t="str">
            <v/>
          </cell>
          <cell r="BC1878" t="str">
            <v/>
          </cell>
          <cell r="BD1878" t="str">
            <v/>
          </cell>
          <cell r="BE1878" t="str">
            <v/>
          </cell>
          <cell r="BF1878" t="str">
            <v/>
          </cell>
          <cell r="BG1878" t="str">
            <v>9:30</v>
          </cell>
          <cell r="BH1878" t="str">
            <v>17:00</v>
          </cell>
          <cell r="BI1878" t="str">
            <v>9:00</v>
          </cell>
          <cell r="BJ1878" t="str">
            <v>17:10</v>
          </cell>
          <cell r="BK1878" t="str">
            <v/>
          </cell>
          <cell r="BL1878" t="str">
            <v/>
          </cell>
        </row>
        <row r="1879">
          <cell r="A1879" t="str">
            <v>キャンセル</v>
          </cell>
          <cell r="B1879">
            <v>45443</v>
          </cell>
          <cell r="C1879" t="str">
            <v>席押さえ</v>
          </cell>
          <cell r="F1879" t="str">
            <v>1010919</v>
          </cell>
          <cell r="G1879" t="str">
            <v>004</v>
          </cell>
          <cell r="H1879">
            <v>1</v>
          </cell>
          <cell r="I1879" t="str">
            <v>東京(青山)</v>
          </cell>
          <cell r="J1879" t="str">
            <v>日本ERI本社</v>
          </cell>
          <cell r="K1879" t="str">
            <v>C・Dセミナー室</v>
          </cell>
          <cell r="L1879">
            <v>45554</v>
          </cell>
          <cell r="M1879">
            <v>45555</v>
          </cell>
          <cell r="O1879" t="str">
            <v>東京(青山)</v>
          </cell>
          <cell r="P1879" t="str">
            <v>一般</v>
          </cell>
          <cell r="Q1879">
            <v>1</v>
          </cell>
          <cell r="R1879" t="str">
            <v>シバ</v>
          </cell>
          <cell r="S1879" t="str">
            <v>アスカ</v>
          </cell>
          <cell r="T1879" t="str">
            <v>シバ　アスカ</v>
          </cell>
          <cell r="U1879" t="str">
            <v>柴</v>
          </cell>
          <cell r="V1879" t="str">
            <v xml:space="preserve">明日香 </v>
          </cell>
          <cell r="W1879" t="str">
            <v xml:space="preserve">柴　明日香 </v>
          </cell>
          <cell r="Y1879" t="str">
            <v/>
          </cell>
          <cell r="AF1879" t="str">
            <v>パナソニックリフォーム株式会社</v>
          </cell>
          <cell r="BA1879" t="str">
            <v/>
          </cell>
          <cell r="BB1879" t="str">
            <v/>
          </cell>
          <cell r="BC1879" t="str">
            <v/>
          </cell>
          <cell r="BD1879" t="str">
            <v/>
          </cell>
          <cell r="BE1879" t="str">
            <v/>
          </cell>
          <cell r="BF1879" t="str">
            <v/>
          </cell>
          <cell r="BG1879" t="str">
            <v>9:30</v>
          </cell>
          <cell r="BH1879" t="str">
            <v>17:00</v>
          </cell>
          <cell r="BI1879" t="str">
            <v>9:00</v>
          </cell>
          <cell r="BJ1879" t="str">
            <v>17:10</v>
          </cell>
          <cell r="BK1879" t="str">
            <v/>
          </cell>
          <cell r="BL1879" t="str">
            <v/>
          </cell>
        </row>
        <row r="1880">
          <cell r="A1880" t="str">
            <v>24-1010919-005</v>
          </cell>
          <cell r="B1880">
            <v>45449</v>
          </cell>
          <cell r="C1880">
            <v>45469</v>
          </cell>
          <cell r="F1880" t="str">
            <v>1010919</v>
          </cell>
          <cell r="G1880" t="str">
            <v>005</v>
          </cell>
          <cell r="H1880">
            <v>1</v>
          </cell>
          <cell r="I1880" t="str">
            <v>東京(青山)</v>
          </cell>
          <cell r="J1880" t="str">
            <v>日本ERI本社</v>
          </cell>
          <cell r="K1880" t="str">
            <v>C・Dセミナー室</v>
          </cell>
          <cell r="L1880">
            <v>45554</v>
          </cell>
          <cell r="M1880">
            <v>45555</v>
          </cell>
          <cell r="O1880" t="str">
            <v>東京(青山)</v>
          </cell>
          <cell r="P1880" t="str">
            <v>一般</v>
          </cell>
          <cell r="Q1880">
            <v>1</v>
          </cell>
          <cell r="R1880" t="str">
            <v>サトウ</v>
          </cell>
          <cell r="S1880" t="str">
            <v>ユウヘイ</v>
          </cell>
          <cell r="T1880" t="str">
            <v>サトウ　ユウヘイ</v>
          </cell>
          <cell r="U1880" t="str">
            <v>佐藤</v>
          </cell>
          <cell r="V1880" t="str">
            <v>雄平</v>
          </cell>
          <cell r="W1880" t="str">
            <v>佐藤　雄平</v>
          </cell>
          <cell r="X1880">
            <v>31799</v>
          </cell>
          <cell r="Y1880">
            <v>37</v>
          </cell>
          <cell r="Z1880" t="str">
            <v>310-0845</v>
          </cell>
          <cell r="AA1880" t="str">
            <v>茨城県</v>
          </cell>
          <cell r="AB1880" t="str">
            <v>水戸市吉沢町259</v>
          </cell>
          <cell r="AC1880" t="str">
            <v>コンシェリアC201</v>
          </cell>
          <cell r="AD1880" t="str">
            <v>029-303-8210</v>
          </cell>
          <cell r="AE1880" t="str">
            <v>ysatou＠sekisui.com</v>
          </cell>
          <cell r="AF1880" t="str">
            <v>茨城セキスイハイム株式会社</v>
          </cell>
          <cell r="AH1880" t="str">
            <v>310-0852</v>
          </cell>
          <cell r="AI1880" t="str">
            <v>茨城県</v>
          </cell>
          <cell r="AJ1880" t="str">
            <v>水戸市笠原町600-62</v>
          </cell>
          <cell r="AK1880" t="str">
            <v/>
          </cell>
          <cell r="AL1880" t="str">
            <v>--</v>
          </cell>
          <cell r="AM1880" t="str">
            <v>①</v>
          </cell>
          <cell r="AN1880" t="str">
            <v>佐藤　雄平</v>
          </cell>
          <cell r="AO1880">
            <v>1</v>
          </cell>
          <cell r="AP1880">
            <v>1</v>
          </cell>
          <cell r="AS1880" t="str">
            <v>一括</v>
          </cell>
          <cell r="BA1880">
            <v>40</v>
          </cell>
          <cell r="BB1880" t="str">
            <v>○</v>
          </cell>
          <cell r="BC1880" t="str">
            <v>241010919005</v>
          </cell>
          <cell r="BD1880">
            <v>45555</v>
          </cell>
          <cell r="BE1880">
            <v>45560</v>
          </cell>
          <cell r="BF1880" t="str">
            <v/>
          </cell>
          <cell r="BG1880" t="str">
            <v>9:30</v>
          </cell>
          <cell r="BH1880" t="str">
            <v>17:00</v>
          </cell>
          <cell r="BI1880" t="str">
            <v>9:00</v>
          </cell>
          <cell r="BJ1880" t="str">
            <v>17:10</v>
          </cell>
          <cell r="BK1880" t="str">
            <v/>
          </cell>
          <cell r="BL1880" t="str">
            <v/>
          </cell>
        </row>
        <row r="1881">
          <cell r="A1881" t="str">
            <v>24-1010919-006</v>
          </cell>
          <cell r="B1881">
            <v>45478</v>
          </cell>
          <cell r="C1881">
            <v>45482</v>
          </cell>
          <cell r="F1881" t="str">
            <v>1010919</v>
          </cell>
          <cell r="G1881" t="str">
            <v>006</v>
          </cell>
          <cell r="H1881">
            <v>1</v>
          </cell>
          <cell r="I1881" t="str">
            <v>東京(青山)</v>
          </cell>
          <cell r="J1881" t="str">
            <v>日本ERI本社</v>
          </cell>
          <cell r="K1881" t="str">
            <v>C・Dセミナー室</v>
          </cell>
          <cell r="L1881">
            <v>45554</v>
          </cell>
          <cell r="M1881">
            <v>45555</v>
          </cell>
          <cell r="O1881" t="str">
            <v>東京(青山)</v>
          </cell>
          <cell r="P1881" t="str">
            <v>一般</v>
          </cell>
          <cell r="Q1881">
            <v>1</v>
          </cell>
          <cell r="R1881" t="str">
            <v>イシダ</v>
          </cell>
          <cell r="S1881" t="str">
            <v>ユミコ</v>
          </cell>
          <cell r="T1881" t="str">
            <v>イシダ　ユミコ</v>
          </cell>
          <cell r="U1881" t="str">
            <v>石田</v>
          </cell>
          <cell r="V1881" t="str">
            <v>由美子</v>
          </cell>
          <cell r="W1881" t="str">
            <v>石田　由美子</v>
          </cell>
          <cell r="X1881">
            <v>28316</v>
          </cell>
          <cell r="Y1881">
            <v>46</v>
          </cell>
          <cell r="Z1881" t="str">
            <v>177-0033</v>
          </cell>
          <cell r="AA1881" t="str">
            <v>東京都</v>
          </cell>
          <cell r="AB1881" t="str">
            <v>練馬区高野台2-11-15-107</v>
          </cell>
          <cell r="AC1881" t="str">
            <v/>
          </cell>
          <cell r="AD1881" t="str">
            <v>03-3976-1062</v>
          </cell>
          <cell r="AE1881" t="str">
            <v>jimu@ishidadenki.co.jp</v>
          </cell>
          <cell r="AF1881" t="str">
            <v>有限会社石田電機</v>
          </cell>
          <cell r="AH1881" t="str">
            <v>179-0071</v>
          </cell>
          <cell r="AI1881" t="str">
            <v>東京都</v>
          </cell>
          <cell r="AJ1881" t="str">
            <v>練馬区旭町1-41-1</v>
          </cell>
          <cell r="AK1881" t="str">
            <v/>
          </cell>
          <cell r="AL1881" t="str">
            <v>03-3976-1062</v>
          </cell>
          <cell r="AM1881" t="str">
            <v>①</v>
          </cell>
          <cell r="AN1881" t="str">
            <v>石田　由美子</v>
          </cell>
          <cell r="AO1881">
            <v>1</v>
          </cell>
          <cell r="AP1881">
            <v>1</v>
          </cell>
          <cell r="AS1881" t="str">
            <v>三菱</v>
          </cell>
          <cell r="AT1881">
            <v>45491</v>
          </cell>
          <cell r="BA1881">
            <v>39</v>
          </cell>
          <cell r="BB1881" t="str">
            <v>○</v>
          </cell>
          <cell r="BC1881" t="str">
            <v>241010919006</v>
          </cell>
          <cell r="BD1881">
            <v>45555</v>
          </cell>
          <cell r="BE1881">
            <v>45560</v>
          </cell>
          <cell r="BF1881" t="str">
            <v/>
          </cell>
          <cell r="BG1881" t="str">
            <v>9:30</v>
          </cell>
          <cell r="BH1881" t="str">
            <v>17:00</v>
          </cell>
          <cell r="BI1881" t="str">
            <v>9:00</v>
          </cell>
          <cell r="BJ1881" t="str">
            <v>17:10</v>
          </cell>
          <cell r="BK1881" t="str">
            <v/>
          </cell>
          <cell r="BL1881" t="str">
            <v/>
          </cell>
        </row>
        <row r="1882">
          <cell r="A1882" t="str">
            <v>24-1010919-007</v>
          </cell>
          <cell r="B1882">
            <v>45537</v>
          </cell>
          <cell r="C1882">
            <v>45537</v>
          </cell>
          <cell r="F1882" t="str">
            <v>1010919</v>
          </cell>
          <cell r="G1882" t="str">
            <v>007</v>
          </cell>
          <cell r="H1882">
            <v>1</v>
          </cell>
          <cell r="I1882" t="str">
            <v>東京(青山)</v>
          </cell>
          <cell r="J1882" t="str">
            <v>日本ERI本社</v>
          </cell>
          <cell r="K1882" t="str">
            <v>C・Dセミナー室</v>
          </cell>
          <cell r="L1882">
            <v>45554</v>
          </cell>
          <cell r="M1882">
            <v>45555</v>
          </cell>
          <cell r="O1882" t="str">
            <v>東京(青山)</v>
          </cell>
          <cell r="P1882" t="str">
            <v>一般</v>
          </cell>
          <cell r="Q1882">
            <v>1</v>
          </cell>
          <cell r="R1882" t="str">
            <v>モンマ</v>
          </cell>
          <cell r="S1882" t="str">
            <v>マリ</v>
          </cell>
          <cell r="T1882" t="str">
            <v>モンマ　マリ</v>
          </cell>
          <cell r="U1882" t="str">
            <v>門馬</v>
          </cell>
          <cell r="V1882" t="str">
            <v>麻里</v>
          </cell>
          <cell r="W1882" t="str">
            <v>門馬　麻里</v>
          </cell>
          <cell r="X1882">
            <v>29670</v>
          </cell>
          <cell r="Y1882">
            <v>43</v>
          </cell>
          <cell r="Z1882" t="str">
            <v>354-0011</v>
          </cell>
          <cell r="AA1882" t="str">
            <v>埼玉県</v>
          </cell>
          <cell r="AB1882" t="str">
            <v>富士見市大字水子1507-57</v>
          </cell>
          <cell r="AC1882" t="str">
            <v/>
          </cell>
          <cell r="AD1882" t="str">
            <v>03-3976-1062</v>
          </cell>
          <cell r="AE1882" t="str">
            <v>jimu@ishidadenki.co.jp</v>
          </cell>
          <cell r="AF1882" t="str">
            <v>有限会社石田電機</v>
          </cell>
          <cell r="AH1882" t="str">
            <v>179-0071</v>
          </cell>
          <cell r="AI1882" t="str">
            <v>東京都</v>
          </cell>
          <cell r="AJ1882" t="str">
            <v>練馬区旭町1-41-1</v>
          </cell>
          <cell r="AK1882" t="str">
            <v/>
          </cell>
          <cell r="AL1882" t="str">
            <v>03-3976-1062</v>
          </cell>
          <cell r="AM1882" t="str">
            <v>①</v>
          </cell>
          <cell r="AN1882" t="str">
            <v>門馬　麻里</v>
          </cell>
          <cell r="AO1882">
            <v>1</v>
          </cell>
          <cell r="AP1882">
            <v>1</v>
          </cell>
          <cell r="AS1882" t="str">
            <v>三菱</v>
          </cell>
          <cell r="AT1882">
            <v>45491</v>
          </cell>
          <cell r="BA1882">
            <v>40</v>
          </cell>
          <cell r="BB1882" t="str">
            <v>○</v>
          </cell>
          <cell r="BC1882" t="str">
            <v>241010919007</v>
          </cell>
          <cell r="BD1882">
            <v>45555</v>
          </cell>
          <cell r="BE1882">
            <v>45560</v>
          </cell>
          <cell r="BF1882" t="str">
            <v/>
          </cell>
          <cell r="BG1882" t="str">
            <v>9:30</v>
          </cell>
          <cell r="BH1882" t="str">
            <v>17:00</v>
          </cell>
          <cell r="BI1882" t="str">
            <v>9:00</v>
          </cell>
          <cell r="BJ1882" t="str">
            <v>17:10</v>
          </cell>
          <cell r="BK1882" t="str">
            <v/>
          </cell>
          <cell r="BL1882" t="str">
            <v/>
          </cell>
        </row>
        <row r="1883">
          <cell r="A1883" t="str">
            <v>24-1010919-008</v>
          </cell>
          <cell r="B1883">
            <v>45484</v>
          </cell>
          <cell r="C1883">
            <v>45484</v>
          </cell>
          <cell r="F1883" t="str">
            <v>1010919</v>
          </cell>
          <cell r="G1883" t="str">
            <v>008</v>
          </cell>
          <cell r="H1883">
            <v>1</v>
          </cell>
          <cell r="I1883" t="str">
            <v>東京(青山)</v>
          </cell>
          <cell r="J1883" t="str">
            <v>日本ERI本社</v>
          </cell>
          <cell r="K1883" t="str">
            <v>C・Dセミナー室</v>
          </cell>
          <cell r="L1883">
            <v>45554</v>
          </cell>
          <cell r="M1883">
            <v>45555</v>
          </cell>
          <cell r="O1883" t="str">
            <v>東京(青山)</v>
          </cell>
          <cell r="P1883" t="str">
            <v>一般</v>
          </cell>
          <cell r="Q1883">
            <v>1</v>
          </cell>
          <cell r="R1883" t="str">
            <v>シミズ</v>
          </cell>
          <cell r="S1883" t="str">
            <v>ツヨシ</v>
          </cell>
          <cell r="T1883" t="str">
            <v>シミズ　ツヨシ</v>
          </cell>
          <cell r="U1883" t="str">
            <v>清水</v>
          </cell>
          <cell r="V1883" t="str">
            <v>剛</v>
          </cell>
          <cell r="W1883" t="str">
            <v>清水　剛</v>
          </cell>
          <cell r="X1883">
            <v>29734</v>
          </cell>
          <cell r="Y1883">
            <v>43</v>
          </cell>
          <cell r="Z1883" t="str">
            <v>152-0032</v>
          </cell>
          <cell r="AA1883" t="str">
            <v>東京都</v>
          </cell>
          <cell r="AB1883" t="str">
            <v>目黒区平町1-4-7-402</v>
          </cell>
          <cell r="AC1883" t="str">
            <v/>
          </cell>
          <cell r="AD1883" t="str">
            <v>090-9886-6571</v>
          </cell>
          <cell r="AE1883" t="str">
            <v>tsuyoshi_s_777@yahoo.co.jp</v>
          </cell>
          <cell r="AF1883" t="str">
            <v>警視庁</v>
          </cell>
          <cell r="AG1883" t="str">
            <v>総務部施設課</v>
          </cell>
          <cell r="AH1883" t="str">
            <v>100-8929</v>
          </cell>
          <cell r="AI1883" t="str">
            <v>東京都</v>
          </cell>
          <cell r="AJ1883" t="str">
            <v>千代田区霞が関二丁目１番１号</v>
          </cell>
          <cell r="AK1883" t="str">
            <v/>
          </cell>
          <cell r="AL1883" t="str">
            <v>03-3581-4321</v>
          </cell>
          <cell r="AM1883" t="str">
            <v>②</v>
          </cell>
          <cell r="AN1883" t="str">
            <v>清水　剛</v>
          </cell>
          <cell r="AO1883">
            <v>1</v>
          </cell>
          <cell r="AP1883">
            <v>1</v>
          </cell>
          <cell r="AS1883" t="str">
            <v>三菱</v>
          </cell>
          <cell r="AT1883">
            <v>45498</v>
          </cell>
          <cell r="BA1883">
            <v>40</v>
          </cell>
          <cell r="BB1883" t="str">
            <v>○</v>
          </cell>
          <cell r="BC1883" t="str">
            <v>241010919008</v>
          </cell>
          <cell r="BD1883">
            <v>45555</v>
          </cell>
          <cell r="BE1883">
            <v>45560</v>
          </cell>
          <cell r="BF1883" t="str">
            <v/>
          </cell>
          <cell r="BG1883" t="str">
            <v>9:30</v>
          </cell>
          <cell r="BH1883" t="str">
            <v>17:00</v>
          </cell>
          <cell r="BI1883" t="str">
            <v>9:00</v>
          </cell>
          <cell r="BJ1883" t="str">
            <v>17:10</v>
          </cell>
          <cell r="BK1883" t="str">
            <v/>
          </cell>
          <cell r="BL1883" t="str">
            <v/>
          </cell>
        </row>
        <row r="1884">
          <cell r="A1884" t="str">
            <v>24-1010919-009</v>
          </cell>
          <cell r="B1884">
            <v>45489</v>
          </cell>
          <cell r="C1884">
            <v>45489</v>
          </cell>
          <cell r="F1884" t="str">
            <v>1010919</v>
          </cell>
          <cell r="G1884" t="str">
            <v>009</v>
          </cell>
          <cell r="H1884">
            <v>1</v>
          </cell>
          <cell r="I1884" t="str">
            <v>東京(青山)</v>
          </cell>
          <cell r="J1884" t="str">
            <v>日本ERI本社</v>
          </cell>
          <cell r="K1884" t="str">
            <v>C・Dセミナー室</v>
          </cell>
          <cell r="L1884">
            <v>45554</v>
          </cell>
          <cell r="M1884">
            <v>45555</v>
          </cell>
          <cell r="O1884" t="str">
            <v>東京(青山)</v>
          </cell>
          <cell r="P1884" t="str">
            <v>一般</v>
          </cell>
          <cell r="Q1884">
            <v>1</v>
          </cell>
          <cell r="R1884" t="str">
            <v>ネロメ</v>
          </cell>
          <cell r="S1884" t="str">
            <v>ヤスヒロ</v>
          </cell>
          <cell r="T1884" t="str">
            <v>ネロメ　ヤスヒロ</v>
          </cell>
          <cell r="U1884" t="str">
            <v>根路銘</v>
          </cell>
          <cell r="V1884" t="str">
            <v>康裕</v>
          </cell>
          <cell r="W1884" t="str">
            <v>根路銘　康裕</v>
          </cell>
          <cell r="X1884">
            <v>32168</v>
          </cell>
          <cell r="Y1884">
            <v>36</v>
          </cell>
          <cell r="Z1884" t="str">
            <v>174-0046</v>
          </cell>
          <cell r="AA1884" t="str">
            <v>東京都</v>
          </cell>
          <cell r="AB1884" t="str">
            <v>板橋区蓮根三丁目２６番１２－１１７号</v>
          </cell>
          <cell r="AC1884" t="str">
            <v>パークホームズ板橋蓮根　二番街</v>
          </cell>
          <cell r="AD1884" t="str">
            <v>080-1336-5740</v>
          </cell>
          <cell r="AE1884" t="str">
            <v>i.yasuji.com@ymail.ne.jp</v>
          </cell>
          <cell r="AF1884" t="str">
            <v>警視庁</v>
          </cell>
          <cell r="AG1884" t="str">
            <v>総務部施設課</v>
          </cell>
          <cell r="AH1884" t="str">
            <v>100-8929</v>
          </cell>
          <cell r="AI1884" t="str">
            <v>東京都</v>
          </cell>
          <cell r="AJ1884" t="str">
            <v>千代田区霞が関二丁目１番１号</v>
          </cell>
          <cell r="AK1884" t="str">
            <v>警視庁本部庁舎</v>
          </cell>
          <cell r="AL1884" t="str">
            <v>03-3581-4321</v>
          </cell>
          <cell r="AM1884" t="str">
            <v>⑥</v>
          </cell>
          <cell r="AN1884" t="str">
            <v>根路銘　康裕</v>
          </cell>
          <cell r="AO1884">
            <v>1</v>
          </cell>
          <cell r="AP1884">
            <v>1</v>
          </cell>
          <cell r="AS1884" t="str">
            <v>三菱</v>
          </cell>
          <cell r="AT1884">
            <v>45498</v>
          </cell>
          <cell r="BA1884">
            <v>40</v>
          </cell>
          <cell r="BB1884" t="str">
            <v>○</v>
          </cell>
          <cell r="BC1884" t="str">
            <v>241010919009</v>
          </cell>
          <cell r="BD1884">
            <v>45555</v>
          </cell>
          <cell r="BE1884">
            <v>45560</v>
          </cell>
          <cell r="BF1884" t="str">
            <v/>
          </cell>
          <cell r="BG1884" t="str">
            <v>9:30</v>
          </cell>
          <cell r="BH1884" t="str">
            <v>17:00</v>
          </cell>
          <cell r="BI1884" t="str">
            <v>9:00</v>
          </cell>
          <cell r="BJ1884" t="str">
            <v>17:10</v>
          </cell>
          <cell r="BK1884" t="str">
            <v/>
          </cell>
          <cell r="BL1884" t="str">
            <v/>
          </cell>
        </row>
        <row r="1885">
          <cell r="A1885" t="str">
            <v>24-1010919-010</v>
          </cell>
          <cell r="B1885">
            <v>45498</v>
          </cell>
          <cell r="C1885">
            <v>45505</v>
          </cell>
          <cell r="F1885" t="str">
            <v>1010919</v>
          </cell>
          <cell r="G1885" t="str">
            <v>010</v>
          </cell>
          <cell r="H1885">
            <v>1</v>
          </cell>
          <cell r="I1885" t="str">
            <v>東京(青山)</v>
          </cell>
          <cell r="J1885" t="str">
            <v>日本ERI本社</v>
          </cell>
          <cell r="K1885" t="str">
            <v>C・Dセミナー室</v>
          </cell>
          <cell r="L1885">
            <v>45554</v>
          </cell>
          <cell r="M1885">
            <v>45555</v>
          </cell>
          <cell r="O1885" t="str">
            <v>東京(青山)</v>
          </cell>
          <cell r="P1885" t="str">
            <v>一般</v>
          </cell>
          <cell r="Q1885">
            <v>1</v>
          </cell>
          <cell r="R1885" t="str">
            <v>アライ</v>
          </cell>
          <cell r="S1885" t="str">
            <v>ジュンイチ</v>
          </cell>
          <cell r="T1885" t="str">
            <v>アライ　ジュンイチ</v>
          </cell>
          <cell r="U1885" t="str">
            <v>荒井</v>
          </cell>
          <cell r="V1885" t="str">
            <v>淳一</v>
          </cell>
          <cell r="W1885" t="str">
            <v>荒井　淳一</v>
          </cell>
          <cell r="X1885">
            <v>26364</v>
          </cell>
          <cell r="Y1885">
            <v>52</v>
          </cell>
          <cell r="Z1885" t="str">
            <v>238-0032</v>
          </cell>
          <cell r="AA1885" t="str">
            <v>神奈川県</v>
          </cell>
          <cell r="AB1885" t="str">
            <v>横須賀市平作６ｰ3ｰ1</v>
          </cell>
          <cell r="AC1885" t="str">
            <v/>
          </cell>
          <cell r="AD1885" t="str">
            <v>090-9053-2968</v>
          </cell>
          <cell r="AE1885" t="str">
            <v>arai.junichi@panasonic-homes.com</v>
          </cell>
          <cell r="AF1885" t="str">
            <v>パナソニックホームズ株式会社</v>
          </cell>
          <cell r="AG1885" t="str">
            <v>関東・東北支社　福島支店</v>
          </cell>
          <cell r="AH1885" t="str">
            <v>963-8025</v>
          </cell>
          <cell r="AI1885" t="str">
            <v>福島県</v>
          </cell>
          <cell r="AJ1885" t="str">
            <v>郡山市桑野３－１８－２９</v>
          </cell>
          <cell r="AK1885" t="str">
            <v/>
          </cell>
          <cell r="AL1885" t="str">
            <v>024-933-0904</v>
          </cell>
          <cell r="AM1885" t="str">
            <v>①</v>
          </cell>
          <cell r="AN1885" t="str">
            <v>荒井　淳一</v>
          </cell>
          <cell r="AO1885">
            <v>0</v>
          </cell>
          <cell r="AP1885">
            <v>1</v>
          </cell>
          <cell r="AS1885" t="str">
            <v>一括</v>
          </cell>
          <cell r="BA1885">
            <v>40</v>
          </cell>
          <cell r="BB1885" t="str">
            <v>○</v>
          </cell>
          <cell r="BC1885" t="str">
            <v>241010919010</v>
          </cell>
          <cell r="BD1885">
            <v>45555</v>
          </cell>
          <cell r="BE1885">
            <v>45560</v>
          </cell>
          <cell r="BF1885" t="str">
            <v/>
          </cell>
          <cell r="BG1885" t="str">
            <v>9:30</v>
          </cell>
          <cell r="BH1885" t="str">
            <v>17:00</v>
          </cell>
          <cell r="BI1885" t="str">
            <v>9:00</v>
          </cell>
          <cell r="BJ1885" t="str">
            <v>17:10</v>
          </cell>
          <cell r="BK1885" t="str">
            <v/>
          </cell>
          <cell r="BL1885" t="str">
            <v/>
          </cell>
        </row>
        <row r="1886">
          <cell r="A1886" t="str">
            <v>24-1010919-011</v>
          </cell>
          <cell r="B1886">
            <v>45498</v>
          </cell>
          <cell r="C1886">
            <v>45510</v>
          </cell>
          <cell r="F1886" t="str">
            <v>1010919</v>
          </cell>
          <cell r="G1886" t="str">
            <v>011</v>
          </cell>
          <cell r="H1886">
            <v>1</v>
          </cell>
          <cell r="I1886" t="str">
            <v>東京(青山)</v>
          </cell>
          <cell r="J1886" t="str">
            <v>日本ERI本社</v>
          </cell>
          <cell r="K1886" t="str">
            <v>C・Dセミナー室</v>
          </cell>
          <cell r="L1886">
            <v>45554</v>
          </cell>
          <cell r="M1886">
            <v>45555</v>
          </cell>
          <cell r="O1886" t="str">
            <v>東京(青山)</v>
          </cell>
          <cell r="P1886" t="str">
            <v>一般</v>
          </cell>
          <cell r="Q1886">
            <v>1</v>
          </cell>
          <cell r="R1886" t="str">
            <v>サイトウ</v>
          </cell>
          <cell r="S1886" t="str">
            <v>ミツタロウ</v>
          </cell>
          <cell r="T1886" t="str">
            <v>サイトウ　ミツタロウ</v>
          </cell>
          <cell r="U1886" t="str">
            <v>齋藤</v>
          </cell>
          <cell r="V1886" t="str">
            <v>満太郎</v>
          </cell>
          <cell r="W1886" t="str">
            <v>齋藤　満太郎</v>
          </cell>
          <cell r="X1886">
            <v>27096</v>
          </cell>
          <cell r="Y1886">
            <v>50</v>
          </cell>
          <cell r="Z1886" t="str">
            <v>274-0060</v>
          </cell>
          <cell r="AA1886" t="str">
            <v>千葉県</v>
          </cell>
          <cell r="AB1886" t="str">
            <v>船橋市坪井東6-9-5</v>
          </cell>
          <cell r="AC1886" t="str">
            <v/>
          </cell>
          <cell r="AD1886" t="str">
            <v>080-8546-1610</v>
          </cell>
          <cell r="AE1886" t="str">
            <v>saito.mitsutaro@panasonic-homes.com</v>
          </cell>
          <cell r="AF1886" t="str">
            <v>パナソニックホームズ株式会社</v>
          </cell>
          <cell r="AG1886" t="str">
            <v>首都圏設計・建設センター</v>
          </cell>
          <cell r="AH1886" t="str">
            <v>170-0005</v>
          </cell>
          <cell r="AI1886" t="str">
            <v>東京都</v>
          </cell>
          <cell r="AJ1886" t="str">
            <v>豊島区南大塚3-10-10</v>
          </cell>
          <cell r="AK1886" t="str">
            <v>いちご南大塚ビル 2階</v>
          </cell>
          <cell r="AL1886" t="str">
            <v>03-5979-8746</v>
          </cell>
          <cell r="AM1886" t="str">
            <v>②</v>
          </cell>
          <cell r="AN1886" t="str">
            <v>齋藤 満太郎</v>
          </cell>
          <cell r="AO1886">
            <v>0</v>
          </cell>
          <cell r="AP1886">
            <v>1</v>
          </cell>
          <cell r="AS1886" t="str">
            <v>一括</v>
          </cell>
          <cell r="BA1886">
            <v>40</v>
          </cell>
          <cell r="BB1886" t="str">
            <v>○</v>
          </cell>
          <cell r="BC1886" t="str">
            <v>241010919011</v>
          </cell>
          <cell r="BD1886">
            <v>45555</v>
          </cell>
          <cell r="BE1886">
            <v>45560</v>
          </cell>
          <cell r="BF1886" t="str">
            <v/>
          </cell>
          <cell r="BG1886" t="str">
            <v>9:30</v>
          </cell>
          <cell r="BH1886" t="str">
            <v>17:00</v>
          </cell>
          <cell r="BI1886" t="str">
            <v>9:00</v>
          </cell>
          <cell r="BJ1886" t="str">
            <v>17:10</v>
          </cell>
          <cell r="BK1886" t="str">
            <v/>
          </cell>
          <cell r="BL1886" t="str">
            <v/>
          </cell>
        </row>
        <row r="1887">
          <cell r="A1887" t="str">
            <v>キャンセル</v>
          </cell>
          <cell r="B1887">
            <v>45498</v>
          </cell>
          <cell r="C1887">
            <v>45526</v>
          </cell>
          <cell r="F1887" t="str">
            <v>1010919</v>
          </cell>
          <cell r="G1887" t="str">
            <v>012</v>
          </cell>
          <cell r="H1887">
            <v>1</v>
          </cell>
          <cell r="I1887" t="str">
            <v>東京(青山)</v>
          </cell>
          <cell r="J1887" t="str">
            <v>日本ERI本社</v>
          </cell>
          <cell r="K1887" t="str">
            <v>C・Dセミナー室</v>
          </cell>
          <cell r="L1887">
            <v>45554</v>
          </cell>
          <cell r="M1887">
            <v>45555</v>
          </cell>
          <cell r="O1887" t="str">
            <v>東京(青山)</v>
          </cell>
          <cell r="P1887" t="str">
            <v>一般</v>
          </cell>
          <cell r="Q1887">
            <v>1</v>
          </cell>
          <cell r="R1887" t="str">
            <v>モリ</v>
          </cell>
          <cell r="S1887" t="str">
            <v>シンイチ</v>
          </cell>
          <cell r="T1887" t="str">
            <v>モリ　シンイチ</v>
          </cell>
          <cell r="U1887" t="str">
            <v>森</v>
          </cell>
          <cell r="V1887" t="str">
            <v>真一</v>
          </cell>
          <cell r="W1887" t="str">
            <v>森　真一</v>
          </cell>
          <cell r="X1887">
            <v>25434</v>
          </cell>
          <cell r="Y1887">
            <v>55</v>
          </cell>
          <cell r="Z1887" t="str">
            <v>207-0013</v>
          </cell>
          <cell r="AA1887" t="str">
            <v>東京都</v>
          </cell>
          <cell r="AB1887" t="str">
            <v>東大和市向原１－８－１２</v>
          </cell>
          <cell r="AC1887" t="str">
            <v/>
          </cell>
          <cell r="AD1887" t="str">
            <v>080-4178-7990</v>
          </cell>
          <cell r="AE1887" t="str">
            <v>mori.shinichi001@panasonic-homes.com</v>
          </cell>
          <cell r="AF1887" t="str">
            <v>パナソニックホームズ多摩株式会社</v>
          </cell>
          <cell r="AG1887" t="str">
            <v>建設部</v>
          </cell>
          <cell r="AH1887" t="str">
            <v>190-0003</v>
          </cell>
          <cell r="AI1887" t="str">
            <v>東京都</v>
          </cell>
          <cell r="AJ1887" t="str">
            <v>立川市栄町４－１３－３</v>
          </cell>
          <cell r="AK1887" t="str">
            <v/>
          </cell>
          <cell r="AL1887" t="str">
            <v>042-528-1211</v>
          </cell>
          <cell r="AM1887" t="str">
            <v>④</v>
          </cell>
          <cell r="AN1887" t="str">
            <v>森　真一</v>
          </cell>
          <cell r="AO1887">
            <v>0</v>
          </cell>
          <cell r="AP1887">
            <v>1</v>
          </cell>
          <cell r="BA1887" t="str">
            <v/>
          </cell>
          <cell r="BB1887" t="str">
            <v/>
          </cell>
          <cell r="BC1887" t="str">
            <v/>
          </cell>
          <cell r="BD1887" t="str">
            <v/>
          </cell>
          <cell r="BE1887" t="str">
            <v/>
          </cell>
          <cell r="BF1887" t="str">
            <v/>
          </cell>
          <cell r="BG1887" t="str">
            <v>9:30</v>
          </cell>
          <cell r="BH1887" t="str">
            <v>17:00</v>
          </cell>
          <cell r="BI1887" t="str">
            <v>9:00</v>
          </cell>
          <cell r="BJ1887" t="str">
            <v>17:10</v>
          </cell>
          <cell r="BK1887" t="str">
            <v/>
          </cell>
          <cell r="BL1887" t="str">
            <v/>
          </cell>
        </row>
        <row r="1888">
          <cell r="A1888" t="str">
            <v>24-1010919-013</v>
          </cell>
          <cell r="B1888">
            <v>45531</v>
          </cell>
          <cell r="C1888">
            <v>45531</v>
          </cell>
          <cell r="F1888" t="str">
            <v>1010919</v>
          </cell>
          <cell r="G1888" t="str">
            <v>013</v>
          </cell>
          <cell r="H1888">
            <v>1</v>
          </cell>
          <cell r="I1888" t="str">
            <v>東京(青山)</v>
          </cell>
          <cell r="J1888" t="str">
            <v>日本ERI本社</v>
          </cell>
          <cell r="K1888" t="str">
            <v>C・Dセミナー室</v>
          </cell>
          <cell r="L1888">
            <v>45554</v>
          </cell>
          <cell r="M1888">
            <v>45555</v>
          </cell>
          <cell r="O1888" t="str">
            <v>東京(青山)</v>
          </cell>
          <cell r="P1888" t="str">
            <v>一般</v>
          </cell>
          <cell r="Q1888">
            <v>1</v>
          </cell>
          <cell r="R1888" t="str">
            <v>ハギワラ</v>
          </cell>
          <cell r="S1888" t="str">
            <v>ジュンコ</v>
          </cell>
          <cell r="T1888" t="str">
            <v>ハギワラ　ジュンコ</v>
          </cell>
          <cell r="U1888" t="str">
            <v>萩原</v>
          </cell>
          <cell r="V1888" t="str">
            <v>順子</v>
          </cell>
          <cell r="W1888" t="str">
            <v>萩原　順子</v>
          </cell>
          <cell r="X1888">
            <v>26579</v>
          </cell>
          <cell r="Y1888">
            <v>51</v>
          </cell>
          <cell r="Z1888" t="str">
            <v>151-0061</v>
          </cell>
          <cell r="AA1888" t="str">
            <v>東京都</v>
          </cell>
          <cell r="AB1888" t="str">
            <v>渋谷区初台1-40-3</v>
          </cell>
          <cell r="AC1888" t="str">
            <v>ウェルスクエア初台404</v>
          </cell>
          <cell r="AD1888" t="str">
            <v>050-5369-2397</v>
          </cell>
          <cell r="AE1888" t="str">
            <v>j-hagiwara@itc-uc.co.jp</v>
          </cell>
          <cell r="AF1888" t="str">
            <v>伊藤忠アーバンコミュニティ株式会社</v>
          </cell>
          <cell r="AG1888" t="str">
            <v>リビングテナント部</v>
          </cell>
          <cell r="AH1888" t="str">
            <v>103-0011</v>
          </cell>
          <cell r="AI1888" t="str">
            <v>東京都</v>
          </cell>
          <cell r="AJ1888" t="str">
            <v>中央区日本橋大伝馬町１－４</v>
          </cell>
          <cell r="AK1888" t="str">
            <v>野村不動産日本橋大伝馬町ビル３F</v>
          </cell>
          <cell r="AL1888" t="str">
            <v>03-3662-5202</v>
          </cell>
          <cell r="AM1888" t="str">
            <v>⑥</v>
          </cell>
          <cell r="AN1888" t="str">
            <v>萩原　順子</v>
          </cell>
          <cell r="AO1888">
            <v>0</v>
          </cell>
          <cell r="AP1888">
            <v>1</v>
          </cell>
          <cell r="AS1888" t="str">
            <v>一括</v>
          </cell>
          <cell r="BA1888">
            <v>40</v>
          </cell>
          <cell r="BB1888" t="str">
            <v>○</v>
          </cell>
          <cell r="BC1888" t="str">
            <v>241010919013</v>
          </cell>
          <cell r="BD1888">
            <v>45555</v>
          </cell>
          <cell r="BE1888">
            <v>45560</v>
          </cell>
          <cell r="BF1888" t="str">
            <v/>
          </cell>
          <cell r="BG1888" t="str">
            <v>9:30</v>
          </cell>
          <cell r="BH1888" t="str">
            <v>17:00</v>
          </cell>
          <cell r="BI1888" t="str">
            <v>9:00</v>
          </cell>
          <cell r="BJ1888" t="str">
            <v>17:10</v>
          </cell>
          <cell r="BK1888" t="str">
            <v/>
          </cell>
          <cell r="BL1888" t="str">
            <v/>
          </cell>
        </row>
        <row r="1889">
          <cell r="A1889" t="str">
            <v>24-1010919-014</v>
          </cell>
          <cell r="B1889">
            <v>45483</v>
          </cell>
          <cell r="C1889">
            <v>45539</v>
          </cell>
          <cell r="F1889" t="str">
            <v>1010919</v>
          </cell>
          <cell r="G1889" t="str">
            <v>014</v>
          </cell>
          <cell r="H1889">
            <v>1</v>
          </cell>
          <cell r="I1889" t="str">
            <v>東京(青山)</v>
          </cell>
          <cell r="J1889" t="str">
            <v>日本ERI本社</v>
          </cell>
          <cell r="K1889" t="str">
            <v>C・Dセミナー室</v>
          </cell>
          <cell r="L1889">
            <v>45554</v>
          </cell>
          <cell r="M1889">
            <v>45555</v>
          </cell>
          <cell r="O1889" t="str">
            <v>東京(青山)</v>
          </cell>
          <cell r="P1889" t="str">
            <v>一般</v>
          </cell>
          <cell r="Q1889">
            <v>1</v>
          </cell>
          <cell r="R1889" t="str">
            <v>スズキ</v>
          </cell>
          <cell r="S1889" t="str">
            <v>ヨシカズ</v>
          </cell>
          <cell r="T1889" t="str">
            <v>スズキ　ヨシカズ</v>
          </cell>
          <cell r="U1889" t="str">
            <v>鈴木</v>
          </cell>
          <cell r="V1889" t="str">
            <v>義和</v>
          </cell>
          <cell r="W1889" t="str">
            <v>鈴木　義和</v>
          </cell>
          <cell r="X1889">
            <v>27762</v>
          </cell>
          <cell r="Y1889">
            <v>48</v>
          </cell>
          <cell r="Z1889" t="str">
            <v>344-0041</v>
          </cell>
          <cell r="AA1889" t="str">
            <v>埼玉県</v>
          </cell>
          <cell r="AB1889" t="str">
            <v>春日部市増富276番地9</v>
          </cell>
          <cell r="AC1889" t="str">
            <v/>
          </cell>
          <cell r="AD1889" t="str">
            <v>048-964-0869</v>
          </cell>
          <cell r="AE1889" t="str">
            <v>shinohara@mizutani-k.jp</v>
          </cell>
          <cell r="AF1889" t="str">
            <v>株式会社水谷工務店</v>
          </cell>
          <cell r="AG1889" t="str">
            <v>本社</v>
          </cell>
          <cell r="AH1889" t="str">
            <v>343-0851</v>
          </cell>
          <cell r="AI1889" t="str">
            <v>埼玉県</v>
          </cell>
          <cell r="AJ1889" t="str">
            <v>越谷市七左町7-181-1</v>
          </cell>
          <cell r="AK1889" t="str">
            <v/>
          </cell>
          <cell r="AL1889" t="str">
            <v>048-964-0869</v>
          </cell>
          <cell r="AM1889" t="str">
            <v>⑥</v>
          </cell>
          <cell r="AN1889" t="str">
            <v>鈴木　義和</v>
          </cell>
          <cell r="AO1889">
            <v>1</v>
          </cell>
          <cell r="AP1889">
            <v>1</v>
          </cell>
          <cell r="AS1889" t="str">
            <v>三菱</v>
          </cell>
          <cell r="AT1889">
            <v>45547</v>
          </cell>
          <cell r="BA1889">
            <v>39</v>
          </cell>
          <cell r="BB1889" t="str">
            <v>○</v>
          </cell>
          <cell r="BC1889" t="str">
            <v>241010919014</v>
          </cell>
          <cell r="BD1889">
            <v>45555</v>
          </cell>
          <cell r="BE1889">
            <v>45560</v>
          </cell>
          <cell r="BF1889" t="str">
            <v/>
          </cell>
          <cell r="BG1889" t="str">
            <v>9:30</v>
          </cell>
          <cell r="BH1889" t="str">
            <v>17:00</v>
          </cell>
          <cell r="BI1889" t="str">
            <v>9:00</v>
          </cell>
          <cell r="BJ1889" t="str">
            <v>17:10</v>
          </cell>
          <cell r="BK1889" t="str">
            <v/>
          </cell>
          <cell r="BL1889" t="str">
            <v/>
          </cell>
        </row>
        <row r="1890">
          <cell r="A1890" t="str">
            <v>24-1010919-015</v>
          </cell>
          <cell r="B1890">
            <v>45483</v>
          </cell>
          <cell r="C1890">
            <v>45539</v>
          </cell>
          <cell r="F1890" t="str">
            <v>1010919</v>
          </cell>
          <cell r="G1890" t="str">
            <v>015</v>
          </cell>
          <cell r="H1890">
            <v>1</v>
          </cell>
          <cell r="I1890" t="str">
            <v>東京(青山)</v>
          </cell>
          <cell r="J1890" t="str">
            <v>日本ERI本社</v>
          </cell>
          <cell r="K1890" t="str">
            <v>C・Dセミナー室</v>
          </cell>
          <cell r="L1890">
            <v>45554</v>
          </cell>
          <cell r="M1890">
            <v>45555</v>
          </cell>
          <cell r="O1890" t="str">
            <v>東京(青山)</v>
          </cell>
          <cell r="P1890" t="str">
            <v>一般</v>
          </cell>
          <cell r="Q1890">
            <v>1</v>
          </cell>
          <cell r="R1890" t="str">
            <v>キクチ</v>
          </cell>
          <cell r="S1890" t="str">
            <v>ユウキ</v>
          </cell>
          <cell r="T1890" t="str">
            <v>キクチ　ユウキ</v>
          </cell>
          <cell r="U1890" t="str">
            <v>菊地</v>
          </cell>
          <cell r="V1890" t="str">
            <v>優生</v>
          </cell>
          <cell r="W1890" t="str">
            <v>菊地　優生</v>
          </cell>
          <cell r="X1890">
            <v>35605</v>
          </cell>
          <cell r="Y1890">
            <v>27</v>
          </cell>
          <cell r="Z1890" t="str">
            <v>343-0806</v>
          </cell>
          <cell r="AA1890" t="str">
            <v>埼玉県</v>
          </cell>
          <cell r="AB1890" t="str">
            <v>越谷市宮本町3-185-11</v>
          </cell>
          <cell r="AC1890" t="str">
            <v/>
          </cell>
          <cell r="AD1890" t="str">
            <v>048-964-0869</v>
          </cell>
          <cell r="AE1890" t="str">
            <v>shinohara@mizutani-k.jp</v>
          </cell>
          <cell r="AF1890" t="str">
            <v>株式会社水谷工務店</v>
          </cell>
          <cell r="AG1890" t="str">
            <v>本社</v>
          </cell>
          <cell r="AH1890" t="str">
            <v>343-0851</v>
          </cell>
          <cell r="AI1890" t="str">
            <v>埼玉県</v>
          </cell>
          <cell r="AJ1890" t="str">
            <v>越谷市七左町7-181-1</v>
          </cell>
          <cell r="AK1890" t="str">
            <v/>
          </cell>
          <cell r="AL1890" t="str">
            <v>048-964-0869</v>
          </cell>
          <cell r="AM1890" t="str">
            <v>⑤</v>
          </cell>
          <cell r="AN1890" t="str">
            <v>菊地　優生</v>
          </cell>
          <cell r="AO1890">
            <v>1</v>
          </cell>
          <cell r="AP1890">
            <v>1</v>
          </cell>
          <cell r="AS1890" t="str">
            <v>三菱</v>
          </cell>
          <cell r="AT1890">
            <v>45547</v>
          </cell>
          <cell r="BA1890">
            <v>39</v>
          </cell>
          <cell r="BB1890" t="str">
            <v>○</v>
          </cell>
          <cell r="BC1890" t="str">
            <v>241010919015</v>
          </cell>
          <cell r="BD1890">
            <v>45555</v>
          </cell>
          <cell r="BE1890">
            <v>45560</v>
          </cell>
          <cell r="BF1890" t="str">
            <v/>
          </cell>
          <cell r="BG1890" t="str">
            <v>9:30</v>
          </cell>
          <cell r="BH1890" t="str">
            <v>17:00</v>
          </cell>
          <cell r="BI1890" t="str">
            <v>9:00</v>
          </cell>
          <cell r="BJ1890" t="str">
            <v>17:10</v>
          </cell>
          <cell r="BK1890" t="str">
            <v/>
          </cell>
          <cell r="BL1890" t="str">
            <v/>
          </cell>
        </row>
        <row r="1891">
          <cell r="A1891" t="str">
            <v>24-1010919-016</v>
          </cell>
          <cell r="B1891">
            <v>45498</v>
          </cell>
          <cell r="C1891">
            <v>45553</v>
          </cell>
          <cell r="F1891" t="str">
            <v>1010919</v>
          </cell>
          <cell r="G1891" t="str">
            <v>016</v>
          </cell>
          <cell r="H1891">
            <v>1</v>
          </cell>
          <cell r="I1891" t="str">
            <v>東京(青山)</v>
          </cell>
          <cell r="J1891" t="str">
            <v>日本ERI本社</v>
          </cell>
          <cell r="K1891" t="str">
            <v>C・Dセミナー室</v>
          </cell>
          <cell r="L1891">
            <v>45554</v>
          </cell>
          <cell r="M1891">
            <v>45555</v>
          </cell>
          <cell r="O1891" t="str">
            <v>東京(青山)</v>
          </cell>
          <cell r="P1891" t="str">
            <v>一般</v>
          </cell>
          <cell r="Q1891">
            <v>1</v>
          </cell>
          <cell r="R1891" t="str">
            <v>テラダ</v>
          </cell>
          <cell r="S1891" t="str">
            <v>セイジ</v>
          </cell>
          <cell r="T1891" t="str">
            <v>テラダ　セイジ</v>
          </cell>
          <cell r="U1891" t="str">
            <v>寺田</v>
          </cell>
          <cell r="V1891" t="str">
            <v>征司</v>
          </cell>
          <cell r="W1891" t="str">
            <v>寺田　征司</v>
          </cell>
          <cell r="X1891">
            <v>34022</v>
          </cell>
          <cell r="Y1891">
            <v>31</v>
          </cell>
          <cell r="Z1891" t="str">
            <v>156-0052</v>
          </cell>
          <cell r="AA1891" t="str">
            <v>東京都</v>
          </cell>
          <cell r="AB1891" t="str">
            <v>世田谷区経堂1丁目36-4</v>
          </cell>
          <cell r="AC1891" t="str">
            <v>扶桑ハイツ経堂310号室</v>
          </cell>
          <cell r="AD1891" t="str">
            <v>080-1500-4108</v>
          </cell>
          <cell r="AE1891" t="str">
            <v>terada.seiji@panasonic-homes.com</v>
          </cell>
          <cell r="AF1891" t="str">
            <v>パナソニックホームズ株式会社</v>
          </cell>
          <cell r="AG1891" t="str">
            <v>首都圏設計・建設センター</v>
          </cell>
          <cell r="AH1891" t="str">
            <v>156-0052</v>
          </cell>
          <cell r="AI1891" t="str">
            <v>東京都</v>
          </cell>
          <cell r="AJ1891" t="str">
            <v>世田谷区経堂5丁目26-8</v>
          </cell>
          <cell r="AK1891" t="str">
            <v>3階</v>
          </cell>
          <cell r="AL1891" t="str">
            <v>03-3706-1793</v>
          </cell>
          <cell r="AM1891" t="str">
            <v>②</v>
          </cell>
          <cell r="AN1891" t="str">
            <v/>
          </cell>
          <cell r="AO1891">
            <v>1</v>
          </cell>
          <cell r="AP1891">
            <v>1</v>
          </cell>
          <cell r="AS1891" t="str">
            <v>一括</v>
          </cell>
          <cell r="BA1891">
            <v>39</v>
          </cell>
          <cell r="BB1891" t="str">
            <v>○</v>
          </cell>
          <cell r="BC1891" t="str">
            <v>241010919016</v>
          </cell>
          <cell r="BD1891">
            <v>45555</v>
          </cell>
          <cell r="BE1891">
            <v>45560</v>
          </cell>
          <cell r="BF1891" t="str">
            <v/>
          </cell>
          <cell r="BG1891" t="str">
            <v>9:30</v>
          </cell>
          <cell r="BH1891" t="str">
            <v>17:00</v>
          </cell>
          <cell r="BI1891" t="str">
            <v>9:00</v>
          </cell>
          <cell r="BJ1891" t="str">
            <v>17:10</v>
          </cell>
          <cell r="BK1891" t="str">
            <v/>
          </cell>
          <cell r="BL1891" t="str">
            <v/>
          </cell>
        </row>
        <row r="1892">
          <cell r="A1892" t="str">
            <v>24-1010919-017</v>
          </cell>
          <cell r="B1892">
            <v>45498</v>
          </cell>
          <cell r="C1892">
            <v>45552</v>
          </cell>
          <cell r="F1892" t="str">
            <v>1010919</v>
          </cell>
          <cell r="G1892" t="str">
            <v>017</v>
          </cell>
          <cell r="H1892">
            <v>1</v>
          </cell>
          <cell r="I1892" t="str">
            <v>東京(青山)</v>
          </cell>
          <cell r="J1892" t="str">
            <v>日本ERI本社</v>
          </cell>
          <cell r="K1892" t="str">
            <v>C・Dセミナー室</v>
          </cell>
          <cell r="L1892">
            <v>45554</v>
          </cell>
          <cell r="M1892">
            <v>45555</v>
          </cell>
          <cell r="O1892" t="str">
            <v>東京(青山)</v>
          </cell>
          <cell r="P1892" t="str">
            <v>一般</v>
          </cell>
          <cell r="Q1892">
            <v>1</v>
          </cell>
          <cell r="R1892" t="str">
            <v>イシダ</v>
          </cell>
          <cell r="S1892" t="str">
            <v>マサヨシ</v>
          </cell>
          <cell r="T1892" t="str">
            <v>イシダ　マサヨシ</v>
          </cell>
          <cell r="U1892" t="str">
            <v>石田</v>
          </cell>
          <cell r="V1892" t="str">
            <v>昌義</v>
          </cell>
          <cell r="W1892" t="str">
            <v>石田　昌義</v>
          </cell>
          <cell r="X1892">
            <v>25542</v>
          </cell>
          <cell r="Y1892">
            <v>54</v>
          </cell>
          <cell r="Z1892" t="str">
            <v>239-0833</v>
          </cell>
          <cell r="AA1892" t="str">
            <v>神奈川</v>
          </cell>
          <cell r="AB1892" t="str">
            <v>横須賀市ハイランド3-40-5</v>
          </cell>
          <cell r="AC1892" t="str">
            <v/>
          </cell>
          <cell r="AD1892" t="str">
            <v>080-9941-0835</v>
          </cell>
          <cell r="AE1892" t="str">
            <v>ishida.masayoshi002@panasonic-homes.com</v>
          </cell>
          <cell r="AF1892" t="str">
            <v>パナソニックホームズ株式会社</v>
          </cell>
          <cell r="AG1892" t="str">
            <v>首都圏設計・建設センター</v>
          </cell>
          <cell r="AH1892" t="str">
            <v>224-0003</v>
          </cell>
          <cell r="AI1892" t="str">
            <v>神奈川</v>
          </cell>
          <cell r="AJ1892" t="str">
            <v>横浜市都筑区中川中央1-28-9</v>
          </cell>
          <cell r="AK1892" t="str">
            <v/>
          </cell>
          <cell r="AL1892" t="str">
            <v>045-913-7046</v>
          </cell>
          <cell r="AM1892" t="str">
            <v>⑥</v>
          </cell>
          <cell r="AN1892" t="str">
            <v>石田　昌義</v>
          </cell>
          <cell r="AO1892">
            <v>0</v>
          </cell>
          <cell r="AP1892">
            <v>1</v>
          </cell>
          <cell r="AS1892" t="str">
            <v>一括</v>
          </cell>
          <cell r="BA1892">
            <v>39</v>
          </cell>
          <cell r="BB1892" t="str">
            <v>○</v>
          </cell>
          <cell r="BC1892" t="str">
            <v>241010919017</v>
          </cell>
          <cell r="BD1892">
            <v>45555</v>
          </cell>
          <cell r="BE1892">
            <v>45560</v>
          </cell>
          <cell r="BF1892" t="str">
            <v/>
          </cell>
          <cell r="BG1892" t="str">
            <v>9:30</v>
          </cell>
          <cell r="BH1892" t="str">
            <v>17:00</v>
          </cell>
          <cell r="BI1892" t="str">
            <v>9:00</v>
          </cell>
          <cell r="BJ1892" t="str">
            <v>17:10</v>
          </cell>
          <cell r="BK1892" t="str">
            <v/>
          </cell>
          <cell r="BL1892" t="str">
            <v/>
          </cell>
        </row>
        <row r="1893">
          <cell r="A1893" t="str">
            <v>キャンセル</v>
          </cell>
          <cell r="B1893">
            <v>45498</v>
          </cell>
          <cell r="C1893" t="str">
            <v>席押さえ</v>
          </cell>
          <cell r="F1893" t="str">
            <v>1010919</v>
          </cell>
          <cell r="G1893" t="str">
            <v>018</v>
          </cell>
          <cell r="H1893">
            <v>1</v>
          </cell>
          <cell r="I1893" t="str">
            <v>東京(青山)</v>
          </cell>
          <cell r="J1893" t="str">
            <v>日本ERI本社</v>
          </cell>
          <cell r="K1893" t="str">
            <v>C・Dセミナー室</v>
          </cell>
          <cell r="L1893">
            <v>45554</v>
          </cell>
          <cell r="M1893">
            <v>45555</v>
          </cell>
          <cell r="O1893" t="str">
            <v>東京(青山)</v>
          </cell>
          <cell r="P1893" t="str">
            <v>一般</v>
          </cell>
          <cell r="Q1893">
            <v>1</v>
          </cell>
          <cell r="T1893" t="str">
            <v>　</v>
          </cell>
          <cell r="U1893" t="str">
            <v>笹井</v>
          </cell>
          <cell r="V1893" t="str">
            <v>航人</v>
          </cell>
          <cell r="W1893" t="str">
            <v>笹井　航人</v>
          </cell>
          <cell r="Y1893" t="str">
            <v/>
          </cell>
          <cell r="AF1893" t="str">
            <v>株式会社パナホーム長野中央</v>
          </cell>
          <cell r="BA1893" t="str">
            <v/>
          </cell>
          <cell r="BB1893" t="str">
            <v/>
          </cell>
          <cell r="BC1893" t="str">
            <v/>
          </cell>
          <cell r="BD1893" t="str">
            <v/>
          </cell>
          <cell r="BE1893" t="str">
            <v/>
          </cell>
          <cell r="BF1893" t="str">
            <v/>
          </cell>
          <cell r="BG1893" t="str">
            <v>9:30</v>
          </cell>
          <cell r="BH1893" t="str">
            <v>17:00</v>
          </cell>
          <cell r="BI1893" t="str">
            <v>9:00</v>
          </cell>
          <cell r="BJ1893" t="str">
            <v>17:10</v>
          </cell>
          <cell r="BK1893" t="str">
            <v/>
          </cell>
          <cell r="BL1893" t="str">
            <v/>
          </cell>
        </row>
        <row r="1894">
          <cell r="A1894" t="str">
            <v>24-1010919-019</v>
          </cell>
          <cell r="B1894">
            <v>45538</v>
          </cell>
          <cell r="C1894">
            <v>45548</v>
          </cell>
          <cell r="F1894" t="str">
            <v>1010919</v>
          </cell>
          <cell r="G1894" t="str">
            <v>019</v>
          </cell>
          <cell r="H1894">
            <v>1</v>
          </cell>
          <cell r="I1894" t="str">
            <v>東京(青山)</v>
          </cell>
          <cell r="J1894" t="str">
            <v>日本ERI本社</v>
          </cell>
          <cell r="K1894" t="str">
            <v>C・Dセミナー室</v>
          </cell>
          <cell r="L1894">
            <v>45554</v>
          </cell>
          <cell r="M1894">
            <v>45555</v>
          </cell>
          <cell r="O1894" t="str">
            <v>東京(青山)</v>
          </cell>
          <cell r="P1894" t="str">
            <v>一般</v>
          </cell>
          <cell r="Q1894">
            <v>1</v>
          </cell>
          <cell r="R1894" t="str">
            <v>ミス</v>
          </cell>
          <cell r="S1894" t="str">
            <v>モトフミ</v>
          </cell>
          <cell r="T1894" t="str">
            <v>ミス　モトフミ</v>
          </cell>
          <cell r="U1894" t="str">
            <v>三須</v>
          </cell>
          <cell r="V1894" t="str">
            <v>基史</v>
          </cell>
          <cell r="W1894" t="str">
            <v>三須　基史</v>
          </cell>
          <cell r="X1894">
            <v>31669</v>
          </cell>
          <cell r="Y1894">
            <v>37</v>
          </cell>
          <cell r="Z1894" t="str">
            <v>273-0113</v>
          </cell>
          <cell r="AA1894" t="str">
            <v>千葉県</v>
          </cell>
          <cell r="AB1894" t="str">
            <v>鎌ケ谷市道野辺中央1-6-18</v>
          </cell>
          <cell r="AC1894" t="str">
            <v>シラカワパレス703号室</v>
          </cell>
          <cell r="AD1894" t="str">
            <v>080-9556-5961</v>
          </cell>
          <cell r="AE1894" t="str">
            <v>msmtfm@icloud.com</v>
          </cell>
          <cell r="AF1894" t="str">
            <v>株式会社
田中雅美建築設計事務所</v>
          </cell>
          <cell r="AH1894" t="str">
            <v>169-0072</v>
          </cell>
          <cell r="AI1894" t="str">
            <v>東京都</v>
          </cell>
          <cell r="AJ1894" t="str">
            <v>新宿区大久保2-3-6</v>
          </cell>
          <cell r="AK1894" t="str">
            <v>シティハウス西大久保502号室</v>
          </cell>
          <cell r="AL1894" t="str">
            <v>03-3204-7811</v>
          </cell>
          <cell r="AM1894" t="str">
            <v>③</v>
          </cell>
          <cell r="AN1894" t="str">
            <v>三須 基史</v>
          </cell>
          <cell r="AO1894">
            <v>0</v>
          </cell>
          <cell r="AP1894">
            <v>0</v>
          </cell>
          <cell r="AS1894" t="str">
            <v>三菱</v>
          </cell>
          <cell r="AT1894">
            <v>45550</v>
          </cell>
          <cell r="AU1894" t="str">
            <v>50,000入金　￥500当日返金</v>
          </cell>
          <cell r="BA1894">
            <v>40</v>
          </cell>
          <cell r="BB1894" t="str">
            <v>○</v>
          </cell>
          <cell r="BC1894" t="str">
            <v>241010919019</v>
          </cell>
          <cell r="BD1894">
            <v>45555</v>
          </cell>
          <cell r="BE1894">
            <v>45560</v>
          </cell>
          <cell r="BF1894" t="str">
            <v/>
          </cell>
          <cell r="BG1894" t="str">
            <v>9:30</v>
          </cell>
          <cell r="BH1894" t="str">
            <v>17:00</v>
          </cell>
          <cell r="BI1894" t="str">
            <v>9:00</v>
          </cell>
          <cell r="BJ1894" t="str">
            <v>17:10</v>
          </cell>
          <cell r="BK1894" t="str">
            <v/>
          </cell>
          <cell r="BL1894" t="str">
            <v/>
          </cell>
        </row>
        <row r="1895">
          <cell r="A1895" t="str">
            <v>24-1010919-020</v>
          </cell>
          <cell r="B1895">
            <v>45548</v>
          </cell>
          <cell r="C1895">
            <v>45549</v>
          </cell>
          <cell r="F1895" t="str">
            <v>1010919</v>
          </cell>
          <cell r="G1895" t="str">
            <v>020</v>
          </cell>
          <cell r="H1895">
            <v>1</v>
          </cell>
          <cell r="I1895" t="str">
            <v>東京(青山)</v>
          </cell>
          <cell r="J1895" t="str">
            <v>日本ERI本社</v>
          </cell>
          <cell r="K1895" t="str">
            <v>C・Dセミナー室</v>
          </cell>
          <cell r="L1895">
            <v>45554</v>
          </cell>
          <cell r="M1895">
            <v>45555</v>
          </cell>
          <cell r="O1895" t="str">
            <v>東京(青山)</v>
          </cell>
          <cell r="P1895" t="str">
            <v>一般</v>
          </cell>
          <cell r="Q1895">
            <v>1</v>
          </cell>
          <cell r="R1895" t="str">
            <v>ハシモト</v>
          </cell>
          <cell r="S1895" t="str">
            <v>リョウ</v>
          </cell>
          <cell r="T1895" t="str">
            <v>ハシモト　リョウ</v>
          </cell>
          <cell r="U1895" t="str">
            <v>橋本</v>
          </cell>
          <cell r="V1895" t="str">
            <v>諒</v>
          </cell>
          <cell r="W1895" t="str">
            <v>橋本　諒</v>
          </cell>
          <cell r="X1895">
            <v>32379</v>
          </cell>
          <cell r="Y1895">
            <v>36</v>
          </cell>
          <cell r="Z1895" t="str">
            <v>240-0061</v>
          </cell>
          <cell r="AA1895" t="str">
            <v>神奈川県</v>
          </cell>
          <cell r="AB1895" t="str">
            <v>横浜市保土ヶ谷区峰沢町88-5</v>
          </cell>
          <cell r="AC1895" t="str">
            <v>ガーラ・レジデンス横浜三ッ沢202号</v>
          </cell>
          <cell r="AD1895" t="str">
            <v>080-6079-8612</v>
          </cell>
          <cell r="AE1895" t="str">
            <v>hashimoto@firstb.co.jp</v>
          </cell>
          <cell r="AF1895" t="str">
            <v>株式会社ファーストビルト</v>
          </cell>
          <cell r="AG1895" t="str">
            <v>営業部</v>
          </cell>
          <cell r="AH1895" t="str">
            <v>230-0062</v>
          </cell>
          <cell r="AI1895" t="str">
            <v>神奈川県</v>
          </cell>
          <cell r="AJ1895" t="str">
            <v>横浜市鶴見区豊岡町29番5号</v>
          </cell>
          <cell r="AK1895" t="str">
            <v/>
          </cell>
          <cell r="AL1895" t="str">
            <v>045-581-0600</v>
          </cell>
          <cell r="AM1895" t="str">
            <v>①</v>
          </cell>
          <cell r="AN1895" t="str">
            <v>橋本　諒</v>
          </cell>
          <cell r="AO1895">
            <v>1</v>
          </cell>
          <cell r="AP1895">
            <v>1</v>
          </cell>
          <cell r="AS1895" t="str">
            <v>三菱</v>
          </cell>
          <cell r="AT1895">
            <v>45552</v>
          </cell>
          <cell r="BA1895">
            <v>40</v>
          </cell>
          <cell r="BB1895" t="str">
            <v>○</v>
          </cell>
          <cell r="BC1895" t="str">
            <v>241010919020</v>
          </cell>
          <cell r="BD1895">
            <v>45555</v>
          </cell>
          <cell r="BE1895">
            <v>45560</v>
          </cell>
          <cell r="BF1895" t="str">
            <v/>
          </cell>
          <cell r="BG1895" t="str">
            <v>9:30</v>
          </cell>
          <cell r="BH1895" t="str">
            <v>17:00</v>
          </cell>
          <cell r="BI1895" t="str">
            <v>9:00</v>
          </cell>
          <cell r="BJ1895" t="str">
            <v>17:10</v>
          </cell>
          <cell r="BK1895" t="str">
            <v/>
          </cell>
          <cell r="BL1895" t="str">
            <v/>
          </cell>
        </row>
        <row r="1896">
          <cell r="A1896" t="str">
            <v>24-1011217-001</v>
          </cell>
          <cell r="B1896">
            <v>45544</v>
          </cell>
          <cell r="C1896">
            <v>45545</v>
          </cell>
          <cell r="F1896" t="str">
            <v>1011217</v>
          </cell>
          <cell r="G1896" t="str">
            <v>001</v>
          </cell>
          <cell r="H1896">
            <v>1</v>
          </cell>
          <cell r="I1896" t="str">
            <v>東京(青山)</v>
          </cell>
          <cell r="J1896" t="str">
            <v>日本ERI本社</v>
          </cell>
          <cell r="K1896" t="str">
            <v>A・Bセミナー室</v>
          </cell>
          <cell r="L1896">
            <v>45643</v>
          </cell>
          <cell r="M1896">
            <v>45644</v>
          </cell>
          <cell r="O1896" t="str">
            <v>東京(青山)</v>
          </cell>
          <cell r="P1896" t="str">
            <v>一般</v>
          </cell>
          <cell r="Q1896">
            <v>1</v>
          </cell>
          <cell r="R1896" t="str">
            <v>トヨマル</v>
          </cell>
          <cell r="S1896" t="str">
            <v>タダシ</v>
          </cell>
          <cell r="T1896" t="str">
            <v>トヨマル　タダシ</v>
          </cell>
          <cell r="U1896" t="str">
            <v>豊丸</v>
          </cell>
          <cell r="V1896" t="str">
            <v>忠</v>
          </cell>
          <cell r="W1896" t="str">
            <v>豊丸　忠</v>
          </cell>
          <cell r="X1896">
            <v>21414</v>
          </cell>
          <cell r="Y1896">
            <v>66</v>
          </cell>
          <cell r="Z1896" t="str">
            <v>182-0026</v>
          </cell>
          <cell r="AA1896" t="str">
            <v>東京都</v>
          </cell>
          <cell r="AB1896" t="str">
            <v>調布市小島町3-27-45</v>
          </cell>
          <cell r="AC1896" t="str">
            <v/>
          </cell>
          <cell r="AD1896" t="str">
            <v>080-3097-8989</v>
          </cell>
          <cell r="AE1896" t="str">
            <v>toyomaru.tadashi.bf@shinwa-grp.co.jp</v>
          </cell>
          <cell r="AF1896" t="str">
            <v>大神田建設株式会社</v>
          </cell>
          <cell r="AH1896" t="str">
            <v>100-6216</v>
          </cell>
          <cell r="AI1896" t="str">
            <v>東京都</v>
          </cell>
          <cell r="AJ1896" t="str">
            <v>千代田区丸の内1-11-1</v>
          </cell>
          <cell r="AK1896" t="str">
            <v>パシフィックセンチュリープレイス丸の内</v>
          </cell>
          <cell r="AL1896" t="str">
            <v>03-5219-4830</v>
          </cell>
          <cell r="AM1896" t="str">
            <v>⑥</v>
          </cell>
          <cell r="AN1896" t="str">
            <v>豊丸　忠</v>
          </cell>
          <cell r="AO1896">
            <v>1</v>
          </cell>
          <cell r="AP1896">
            <v>1</v>
          </cell>
          <cell r="AS1896" t="str">
            <v>三菱</v>
          </cell>
          <cell r="BA1896" t="str">
            <v/>
          </cell>
          <cell r="BB1896" t="str">
            <v/>
          </cell>
          <cell r="BC1896" t="str">
            <v/>
          </cell>
          <cell r="BD1896" t="str">
            <v/>
          </cell>
          <cell r="BE1896" t="str">
            <v/>
          </cell>
          <cell r="BF1896" t="str">
            <v/>
          </cell>
          <cell r="BG1896" t="str">
            <v>9:30</v>
          </cell>
          <cell r="BH1896" t="str">
            <v>17:00</v>
          </cell>
          <cell r="BI1896" t="str">
            <v>9:00</v>
          </cell>
          <cell r="BJ1896" t="str">
            <v>17:10</v>
          </cell>
          <cell r="BK1896" t="str">
            <v/>
          </cell>
          <cell r="BL1896" t="str">
            <v/>
          </cell>
        </row>
        <row r="1897">
          <cell r="A1897" t="str">
            <v/>
          </cell>
          <cell r="F1897" t="str">
            <v/>
          </cell>
          <cell r="I1897" t="str">
            <v/>
          </cell>
          <cell r="J1897" t="str">
            <v/>
          </cell>
          <cell r="K1897" t="str">
            <v/>
          </cell>
          <cell r="T1897" t="str">
            <v>　</v>
          </cell>
          <cell r="W1897" t="str">
            <v>　</v>
          </cell>
          <cell r="Y1897" t="str">
            <v/>
          </cell>
          <cell r="BA1897" t="str">
            <v/>
          </cell>
          <cell r="BB1897" t="str">
            <v/>
          </cell>
          <cell r="BC1897" t="str">
            <v/>
          </cell>
          <cell r="BD1897" t="str">
            <v/>
          </cell>
          <cell r="BE1897" t="str">
            <v/>
          </cell>
          <cell r="BF1897" t="str">
            <v/>
          </cell>
          <cell r="BG1897" t="str">
            <v/>
          </cell>
          <cell r="BH1897" t="str">
            <v/>
          </cell>
          <cell r="BI1897" t="str">
            <v/>
          </cell>
          <cell r="BJ1897" t="str">
            <v/>
          </cell>
          <cell r="BK1897" t="str">
            <v/>
          </cell>
          <cell r="BL1897" t="str">
            <v/>
          </cell>
        </row>
        <row r="1898">
          <cell r="A1898" t="str">
            <v/>
          </cell>
          <cell r="F1898" t="str">
            <v/>
          </cell>
          <cell r="I1898" t="str">
            <v/>
          </cell>
          <cell r="J1898" t="str">
            <v/>
          </cell>
          <cell r="K1898" t="str">
            <v/>
          </cell>
          <cell r="T1898" t="str">
            <v>　</v>
          </cell>
          <cell r="W1898" t="str">
            <v>　</v>
          </cell>
          <cell r="Y1898" t="str">
            <v/>
          </cell>
          <cell r="BA1898" t="str">
            <v/>
          </cell>
          <cell r="BB1898" t="str">
            <v/>
          </cell>
          <cell r="BC1898" t="str">
            <v/>
          </cell>
          <cell r="BD1898" t="str">
            <v/>
          </cell>
          <cell r="BE1898" t="str">
            <v/>
          </cell>
          <cell r="BF1898" t="str">
            <v/>
          </cell>
          <cell r="BG1898" t="str">
            <v/>
          </cell>
          <cell r="BH1898" t="str">
            <v/>
          </cell>
          <cell r="BI1898" t="str">
            <v/>
          </cell>
          <cell r="BJ1898" t="str">
            <v/>
          </cell>
          <cell r="BK1898" t="str">
            <v/>
          </cell>
          <cell r="BL1898" t="str">
            <v/>
          </cell>
        </row>
        <row r="1899">
          <cell r="A1899" t="str">
            <v/>
          </cell>
          <cell r="F1899" t="str">
            <v/>
          </cell>
          <cell r="I1899" t="str">
            <v/>
          </cell>
          <cell r="J1899" t="str">
            <v/>
          </cell>
          <cell r="K1899" t="str">
            <v/>
          </cell>
          <cell r="T1899" t="str">
            <v>　</v>
          </cell>
          <cell r="W1899" t="str">
            <v>　</v>
          </cell>
          <cell r="Y1899" t="str">
            <v/>
          </cell>
          <cell r="BA1899" t="str">
            <v/>
          </cell>
          <cell r="BB1899" t="str">
            <v/>
          </cell>
          <cell r="BC1899" t="str">
            <v/>
          </cell>
          <cell r="BD1899" t="str">
            <v/>
          </cell>
          <cell r="BE1899" t="str">
            <v/>
          </cell>
          <cell r="BF1899" t="str">
            <v/>
          </cell>
          <cell r="BG1899" t="str">
            <v/>
          </cell>
          <cell r="BH1899" t="str">
            <v/>
          </cell>
          <cell r="BI1899" t="str">
            <v/>
          </cell>
          <cell r="BJ1899" t="str">
            <v/>
          </cell>
          <cell r="BK1899" t="str">
            <v/>
          </cell>
          <cell r="BL1899" t="str">
            <v/>
          </cell>
        </row>
        <row r="1900">
          <cell r="A1900" t="str">
            <v/>
          </cell>
          <cell r="F1900" t="str">
            <v/>
          </cell>
          <cell r="I1900" t="str">
            <v/>
          </cell>
          <cell r="J1900" t="str">
            <v/>
          </cell>
          <cell r="K1900" t="str">
            <v/>
          </cell>
          <cell r="T1900" t="str">
            <v>　</v>
          </cell>
          <cell r="W1900" t="str">
            <v>　</v>
          </cell>
          <cell r="Y1900" t="str">
            <v/>
          </cell>
          <cell r="BA1900" t="str">
            <v/>
          </cell>
          <cell r="BB1900" t="str">
            <v/>
          </cell>
          <cell r="BC1900" t="str">
            <v/>
          </cell>
          <cell r="BD1900" t="str">
            <v/>
          </cell>
          <cell r="BE1900" t="str">
            <v/>
          </cell>
          <cell r="BF1900" t="str">
            <v/>
          </cell>
          <cell r="BG1900" t="str">
            <v/>
          </cell>
          <cell r="BH1900" t="str">
            <v/>
          </cell>
          <cell r="BI1900" t="str">
            <v/>
          </cell>
          <cell r="BJ1900" t="str">
            <v/>
          </cell>
          <cell r="BK1900" t="str">
            <v/>
          </cell>
          <cell r="BL1900" t="str">
            <v/>
          </cell>
        </row>
        <row r="1901">
          <cell r="A1901" t="str">
            <v/>
          </cell>
          <cell r="F1901" t="str">
            <v/>
          </cell>
          <cell r="I1901" t="str">
            <v/>
          </cell>
          <cell r="J1901" t="str">
            <v/>
          </cell>
          <cell r="K1901" t="str">
            <v/>
          </cell>
          <cell r="T1901" t="str">
            <v>　</v>
          </cell>
          <cell r="W1901" t="str">
            <v>　</v>
          </cell>
          <cell r="Y1901" t="str">
            <v/>
          </cell>
          <cell r="BA1901" t="str">
            <v/>
          </cell>
          <cell r="BB1901" t="str">
            <v/>
          </cell>
          <cell r="BC1901" t="str">
            <v/>
          </cell>
          <cell r="BD1901" t="str">
            <v/>
          </cell>
          <cell r="BE1901" t="str">
            <v/>
          </cell>
          <cell r="BF1901" t="str">
            <v/>
          </cell>
          <cell r="BG1901" t="str">
            <v/>
          </cell>
          <cell r="BH1901" t="str">
            <v/>
          </cell>
          <cell r="BI1901" t="str">
            <v/>
          </cell>
          <cell r="BJ1901" t="str">
            <v/>
          </cell>
          <cell r="BK1901" t="str">
            <v/>
          </cell>
          <cell r="BL1901" t="str">
            <v/>
          </cell>
        </row>
        <row r="1902">
          <cell r="A1902" t="str">
            <v/>
          </cell>
          <cell r="F1902" t="str">
            <v/>
          </cell>
          <cell r="I1902" t="str">
            <v/>
          </cell>
          <cell r="J1902" t="str">
            <v/>
          </cell>
          <cell r="K1902" t="str">
            <v/>
          </cell>
          <cell r="T1902" t="str">
            <v>　</v>
          </cell>
          <cell r="W1902" t="str">
            <v>　</v>
          </cell>
          <cell r="Y1902" t="str">
            <v/>
          </cell>
          <cell r="BA1902" t="str">
            <v/>
          </cell>
          <cell r="BB1902" t="str">
            <v/>
          </cell>
          <cell r="BC1902" t="str">
            <v/>
          </cell>
          <cell r="BD1902" t="str">
            <v/>
          </cell>
          <cell r="BE1902" t="str">
            <v/>
          </cell>
          <cell r="BF1902" t="str">
            <v/>
          </cell>
          <cell r="BG1902" t="str">
            <v/>
          </cell>
          <cell r="BH1902" t="str">
            <v/>
          </cell>
          <cell r="BI1902" t="str">
            <v/>
          </cell>
          <cell r="BJ1902" t="str">
            <v/>
          </cell>
          <cell r="BK1902" t="str">
            <v/>
          </cell>
          <cell r="BL1902" t="str">
            <v/>
          </cell>
        </row>
        <row r="1903">
          <cell r="A1903" t="str">
            <v/>
          </cell>
          <cell r="F1903" t="str">
            <v/>
          </cell>
          <cell r="I1903" t="str">
            <v/>
          </cell>
          <cell r="J1903" t="str">
            <v/>
          </cell>
          <cell r="K1903" t="str">
            <v/>
          </cell>
          <cell r="T1903" t="str">
            <v>　</v>
          </cell>
          <cell r="W1903" t="str">
            <v>　</v>
          </cell>
          <cell r="Y1903" t="str">
            <v/>
          </cell>
          <cell r="BA1903" t="str">
            <v/>
          </cell>
          <cell r="BB1903" t="str">
            <v/>
          </cell>
          <cell r="BC1903" t="str">
            <v/>
          </cell>
          <cell r="BD1903" t="str">
            <v/>
          </cell>
          <cell r="BE1903" t="str">
            <v/>
          </cell>
          <cell r="BF1903" t="str">
            <v/>
          </cell>
          <cell r="BG1903" t="str">
            <v/>
          </cell>
          <cell r="BH1903" t="str">
            <v/>
          </cell>
          <cell r="BI1903" t="str">
            <v/>
          </cell>
          <cell r="BJ1903" t="str">
            <v/>
          </cell>
          <cell r="BK1903" t="str">
            <v/>
          </cell>
          <cell r="BL1903" t="str">
            <v/>
          </cell>
        </row>
        <row r="1904">
          <cell r="A1904" t="str">
            <v/>
          </cell>
          <cell r="F1904" t="str">
            <v/>
          </cell>
          <cell r="I1904" t="str">
            <v/>
          </cell>
          <cell r="J1904" t="str">
            <v/>
          </cell>
          <cell r="K1904" t="str">
            <v/>
          </cell>
          <cell r="T1904" t="str">
            <v>　</v>
          </cell>
          <cell r="W1904" t="str">
            <v>　</v>
          </cell>
          <cell r="Y1904" t="str">
            <v/>
          </cell>
          <cell r="BA1904" t="str">
            <v/>
          </cell>
          <cell r="BB1904" t="str">
            <v/>
          </cell>
          <cell r="BC1904" t="str">
            <v/>
          </cell>
          <cell r="BD1904" t="str">
            <v/>
          </cell>
          <cell r="BE1904" t="str">
            <v/>
          </cell>
          <cell r="BF1904" t="str">
            <v/>
          </cell>
          <cell r="BG1904" t="str">
            <v/>
          </cell>
          <cell r="BH1904" t="str">
            <v/>
          </cell>
          <cell r="BI1904" t="str">
            <v/>
          </cell>
          <cell r="BJ1904" t="str">
            <v/>
          </cell>
          <cell r="BK1904" t="str">
            <v/>
          </cell>
          <cell r="BL1904" t="str">
            <v/>
          </cell>
        </row>
        <row r="1905">
          <cell r="A1905" t="str">
            <v/>
          </cell>
          <cell r="F1905" t="str">
            <v/>
          </cell>
          <cell r="I1905" t="str">
            <v/>
          </cell>
          <cell r="J1905" t="str">
            <v/>
          </cell>
          <cell r="K1905" t="str">
            <v/>
          </cell>
          <cell r="T1905" t="str">
            <v>　</v>
          </cell>
          <cell r="W1905" t="str">
            <v>　</v>
          </cell>
          <cell r="Y1905" t="str">
            <v/>
          </cell>
          <cell r="BA1905" t="str">
            <v/>
          </cell>
          <cell r="BB1905" t="str">
            <v/>
          </cell>
          <cell r="BC1905" t="str">
            <v/>
          </cell>
          <cell r="BD1905" t="str">
            <v/>
          </cell>
          <cell r="BE1905" t="str">
            <v/>
          </cell>
          <cell r="BF1905" t="str">
            <v/>
          </cell>
          <cell r="BG1905" t="str">
            <v/>
          </cell>
          <cell r="BH1905" t="str">
            <v/>
          </cell>
          <cell r="BI1905" t="str">
            <v/>
          </cell>
          <cell r="BJ1905" t="str">
            <v/>
          </cell>
          <cell r="BK1905" t="str">
            <v/>
          </cell>
          <cell r="BL1905" t="str">
            <v/>
          </cell>
        </row>
        <row r="1906">
          <cell r="A1906" t="str">
            <v/>
          </cell>
          <cell r="F1906" t="str">
            <v/>
          </cell>
          <cell r="I1906" t="str">
            <v/>
          </cell>
          <cell r="J1906" t="str">
            <v/>
          </cell>
          <cell r="K1906" t="str">
            <v/>
          </cell>
          <cell r="T1906" t="str">
            <v>　</v>
          </cell>
          <cell r="W1906" t="str">
            <v>　</v>
          </cell>
          <cell r="Y1906" t="str">
            <v/>
          </cell>
          <cell r="BA1906" t="str">
            <v/>
          </cell>
          <cell r="BB1906" t="str">
            <v/>
          </cell>
          <cell r="BC1906" t="str">
            <v/>
          </cell>
          <cell r="BD1906" t="str">
            <v/>
          </cell>
          <cell r="BE1906" t="str">
            <v/>
          </cell>
          <cell r="BF1906" t="str">
            <v/>
          </cell>
          <cell r="BG1906" t="str">
            <v/>
          </cell>
          <cell r="BH1906" t="str">
            <v/>
          </cell>
          <cell r="BI1906" t="str">
            <v/>
          </cell>
          <cell r="BJ1906" t="str">
            <v/>
          </cell>
          <cell r="BK1906" t="str">
            <v/>
          </cell>
          <cell r="BL1906" t="str">
            <v/>
          </cell>
        </row>
        <row r="1907">
          <cell r="A1907" t="str">
            <v/>
          </cell>
          <cell r="F1907" t="str">
            <v/>
          </cell>
          <cell r="I1907" t="str">
            <v/>
          </cell>
          <cell r="J1907" t="str">
            <v/>
          </cell>
          <cell r="K1907" t="str">
            <v/>
          </cell>
          <cell r="T1907" t="str">
            <v>　</v>
          </cell>
          <cell r="W1907" t="str">
            <v>　</v>
          </cell>
          <cell r="Y1907" t="str">
            <v/>
          </cell>
          <cell r="BA1907" t="str">
            <v/>
          </cell>
          <cell r="BB1907" t="str">
            <v/>
          </cell>
          <cell r="BC1907" t="str">
            <v/>
          </cell>
          <cell r="BD1907" t="str">
            <v/>
          </cell>
          <cell r="BE1907" t="str">
            <v/>
          </cell>
          <cell r="BF1907" t="str">
            <v/>
          </cell>
          <cell r="BG1907" t="str">
            <v/>
          </cell>
          <cell r="BH1907" t="str">
            <v/>
          </cell>
          <cell r="BI1907" t="str">
            <v/>
          </cell>
          <cell r="BJ1907" t="str">
            <v/>
          </cell>
          <cell r="BK1907" t="str">
            <v/>
          </cell>
          <cell r="BL1907" t="str">
            <v/>
          </cell>
        </row>
        <row r="1908">
          <cell r="A1908" t="str">
            <v/>
          </cell>
          <cell r="F1908" t="str">
            <v/>
          </cell>
          <cell r="I1908" t="str">
            <v/>
          </cell>
          <cell r="J1908" t="str">
            <v/>
          </cell>
          <cell r="K1908" t="str">
            <v/>
          </cell>
          <cell r="T1908" t="str">
            <v>　</v>
          </cell>
          <cell r="W1908" t="str">
            <v>　</v>
          </cell>
          <cell r="Y1908" t="str">
            <v/>
          </cell>
          <cell r="BA1908" t="str">
            <v/>
          </cell>
          <cell r="BB1908" t="str">
            <v/>
          </cell>
          <cell r="BC1908" t="str">
            <v/>
          </cell>
          <cell r="BD1908" t="str">
            <v/>
          </cell>
          <cell r="BE1908" t="str">
            <v/>
          </cell>
          <cell r="BF1908" t="str">
            <v/>
          </cell>
          <cell r="BG1908" t="str">
            <v/>
          </cell>
          <cell r="BH1908" t="str">
            <v/>
          </cell>
          <cell r="BI1908" t="str">
            <v/>
          </cell>
          <cell r="BJ1908" t="str">
            <v/>
          </cell>
          <cell r="BK1908" t="str">
            <v/>
          </cell>
          <cell r="BL1908" t="str">
            <v/>
          </cell>
        </row>
        <row r="1909">
          <cell r="A1909" t="str">
            <v/>
          </cell>
          <cell r="F1909" t="str">
            <v/>
          </cell>
          <cell r="I1909" t="str">
            <v/>
          </cell>
          <cell r="J1909" t="str">
            <v/>
          </cell>
          <cell r="K1909" t="str">
            <v/>
          </cell>
          <cell r="T1909" t="str">
            <v>　</v>
          </cell>
          <cell r="W1909" t="str">
            <v>　</v>
          </cell>
          <cell r="Y1909" t="str">
            <v/>
          </cell>
          <cell r="BA1909" t="str">
            <v/>
          </cell>
          <cell r="BB1909" t="str">
            <v/>
          </cell>
          <cell r="BC1909" t="str">
            <v/>
          </cell>
          <cell r="BD1909" t="str">
            <v/>
          </cell>
          <cell r="BE1909" t="str">
            <v/>
          </cell>
          <cell r="BF1909" t="str">
            <v/>
          </cell>
          <cell r="BG1909" t="str">
            <v/>
          </cell>
          <cell r="BH1909" t="str">
            <v/>
          </cell>
          <cell r="BI1909" t="str">
            <v/>
          </cell>
          <cell r="BJ1909" t="str">
            <v/>
          </cell>
          <cell r="BK1909" t="str">
            <v/>
          </cell>
          <cell r="BL1909" t="str">
            <v/>
          </cell>
        </row>
        <row r="1910">
          <cell r="A1910" t="str">
            <v/>
          </cell>
          <cell r="F1910" t="str">
            <v/>
          </cell>
          <cell r="I1910" t="str">
            <v/>
          </cell>
          <cell r="J1910" t="str">
            <v/>
          </cell>
          <cell r="K1910" t="str">
            <v/>
          </cell>
          <cell r="T1910" t="str">
            <v>　</v>
          </cell>
          <cell r="W1910" t="str">
            <v>　</v>
          </cell>
          <cell r="Y1910" t="str">
            <v/>
          </cell>
          <cell r="BA1910" t="str">
            <v/>
          </cell>
          <cell r="BB1910" t="str">
            <v/>
          </cell>
          <cell r="BC1910" t="str">
            <v/>
          </cell>
          <cell r="BD1910" t="str">
            <v/>
          </cell>
          <cell r="BE1910" t="str">
            <v/>
          </cell>
          <cell r="BF1910" t="str">
            <v/>
          </cell>
          <cell r="BG1910" t="str">
            <v/>
          </cell>
          <cell r="BH1910" t="str">
            <v/>
          </cell>
          <cell r="BI1910" t="str">
            <v/>
          </cell>
          <cell r="BJ1910" t="str">
            <v/>
          </cell>
          <cell r="BK1910" t="str">
            <v/>
          </cell>
          <cell r="BL1910" t="str">
            <v/>
          </cell>
        </row>
        <row r="1911">
          <cell r="A1911" t="str">
            <v/>
          </cell>
          <cell r="F1911" t="str">
            <v/>
          </cell>
          <cell r="I1911" t="str">
            <v/>
          </cell>
          <cell r="J1911" t="str">
            <v/>
          </cell>
          <cell r="K1911" t="str">
            <v/>
          </cell>
          <cell r="T1911" t="str">
            <v>　</v>
          </cell>
          <cell r="W1911" t="str">
            <v>　</v>
          </cell>
          <cell r="Y1911" t="str">
            <v/>
          </cell>
          <cell r="BA1911" t="str">
            <v/>
          </cell>
          <cell r="BB1911" t="str">
            <v/>
          </cell>
          <cell r="BC1911" t="str">
            <v/>
          </cell>
          <cell r="BD1911" t="str">
            <v/>
          </cell>
          <cell r="BE1911" t="str">
            <v/>
          </cell>
          <cell r="BF1911" t="str">
            <v/>
          </cell>
          <cell r="BG1911" t="str">
            <v/>
          </cell>
          <cell r="BH1911" t="str">
            <v/>
          </cell>
          <cell r="BI1911" t="str">
            <v/>
          </cell>
          <cell r="BJ1911" t="str">
            <v/>
          </cell>
          <cell r="BK1911" t="str">
            <v/>
          </cell>
          <cell r="BL1911" t="str">
            <v/>
          </cell>
        </row>
        <row r="1912">
          <cell r="A1912" t="str">
            <v/>
          </cell>
          <cell r="F1912" t="str">
            <v/>
          </cell>
          <cell r="I1912" t="str">
            <v/>
          </cell>
          <cell r="J1912" t="str">
            <v/>
          </cell>
          <cell r="K1912" t="str">
            <v/>
          </cell>
          <cell r="T1912" t="str">
            <v>　</v>
          </cell>
          <cell r="W1912" t="str">
            <v>　</v>
          </cell>
          <cell r="Y1912" t="str">
            <v/>
          </cell>
          <cell r="BA1912" t="str">
            <v/>
          </cell>
          <cell r="BB1912" t="str">
            <v/>
          </cell>
          <cell r="BC1912" t="str">
            <v/>
          </cell>
          <cell r="BD1912" t="str">
            <v/>
          </cell>
          <cell r="BE1912" t="str">
            <v/>
          </cell>
          <cell r="BF1912" t="str">
            <v/>
          </cell>
          <cell r="BG1912" t="str">
            <v/>
          </cell>
          <cell r="BH1912" t="str">
            <v/>
          </cell>
          <cell r="BI1912" t="str">
            <v/>
          </cell>
          <cell r="BJ1912" t="str">
            <v/>
          </cell>
          <cell r="BK1912" t="str">
            <v/>
          </cell>
          <cell r="BL1912" t="str">
            <v/>
          </cell>
        </row>
        <row r="1913">
          <cell r="A1913" t="str">
            <v/>
          </cell>
          <cell r="F1913" t="str">
            <v/>
          </cell>
          <cell r="I1913" t="str">
            <v/>
          </cell>
          <cell r="J1913" t="str">
            <v/>
          </cell>
          <cell r="K1913" t="str">
            <v/>
          </cell>
          <cell r="T1913" t="str">
            <v>　</v>
          </cell>
          <cell r="W1913" t="str">
            <v>　</v>
          </cell>
          <cell r="Y1913" t="str">
            <v/>
          </cell>
          <cell r="BA1913" t="str">
            <v/>
          </cell>
          <cell r="BB1913" t="str">
            <v/>
          </cell>
          <cell r="BC1913" t="str">
            <v/>
          </cell>
          <cell r="BD1913" t="str">
            <v/>
          </cell>
          <cell r="BE1913" t="str">
            <v/>
          </cell>
          <cell r="BF1913" t="str">
            <v/>
          </cell>
          <cell r="BG1913" t="str">
            <v/>
          </cell>
          <cell r="BH1913" t="str">
            <v/>
          </cell>
          <cell r="BI1913" t="str">
            <v/>
          </cell>
          <cell r="BJ1913" t="str">
            <v/>
          </cell>
          <cell r="BK1913" t="str">
            <v/>
          </cell>
          <cell r="BL1913" t="str">
            <v/>
          </cell>
        </row>
        <row r="1914">
          <cell r="A1914" t="str">
            <v/>
          </cell>
          <cell r="F1914" t="str">
            <v/>
          </cell>
          <cell r="I1914" t="str">
            <v/>
          </cell>
          <cell r="J1914" t="str">
            <v/>
          </cell>
          <cell r="K1914" t="str">
            <v/>
          </cell>
          <cell r="T1914" t="str">
            <v>　</v>
          </cell>
          <cell r="W1914" t="str">
            <v>　</v>
          </cell>
          <cell r="Y1914" t="str">
            <v/>
          </cell>
          <cell r="BA1914" t="str">
            <v/>
          </cell>
          <cell r="BB1914" t="str">
            <v/>
          </cell>
          <cell r="BC1914" t="str">
            <v/>
          </cell>
          <cell r="BD1914" t="str">
            <v/>
          </cell>
          <cell r="BE1914" t="str">
            <v/>
          </cell>
          <cell r="BF1914" t="str">
            <v/>
          </cell>
          <cell r="BG1914" t="str">
            <v/>
          </cell>
          <cell r="BH1914" t="str">
            <v/>
          </cell>
          <cell r="BI1914" t="str">
            <v/>
          </cell>
          <cell r="BJ1914" t="str">
            <v/>
          </cell>
          <cell r="BK1914" t="str">
            <v/>
          </cell>
          <cell r="BL1914" t="str">
            <v/>
          </cell>
        </row>
        <row r="1915">
          <cell r="A1915" t="str">
            <v/>
          </cell>
          <cell r="F1915" t="str">
            <v/>
          </cell>
          <cell r="I1915" t="str">
            <v/>
          </cell>
          <cell r="J1915" t="str">
            <v/>
          </cell>
          <cell r="K1915" t="str">
            <v/>
          </cell>
          <cell r="T1915" t="str">
            <v>　</v>
          </cell>
          <cell r="W1915" t="str">
            <v>　</v>
          </cell>
          <cell r="Y1915" t="str">
            <v/>
          </cell>
          <cell r="BA1915" t="str">
            <v/>
          </cell>
          <cell r="BB1915" t="str">
            <v/>
          </cell>
          <cell r="BC1915" t="str">
            <v/>
          </cell>
          <cell r="BD1915" t="str">
            <v/>
          </cell>
          <cell r="BE1915" t="str">
            <v/>
          </cell>
          <cell r="BF1915" t="str">
            <v/>
          </cell>
          <cell r="BG1915" t="str">
            <v/>
          </cell>
          <cell r="BH1915" t="str">
            <v/>
          </cell>
          <cell r="BI1915" t="str">
            <v/>
          </cell>
          <cell r="BJ1915" t="str">
            <v/>
          </cell>
          <cell r="BK1915" t="str">
            <v/>
          </cell>
          <cell r="BL1915" t="str">
            <v/>
          </cell>
        </row>
        <row r="1916">
          <cell r="A1916" t="str">
            <v/>
          </cell>
          <cell r="F1916" t="str">
            <v/>
          </cell>
          <cell r="I1916" t="str">
            <v/>
          </cell>
          <cell r="J1916" t="str">
            <v/>
          </cell>
          <cell r="K1916" t="str">
            <v/>
          </cell>
          <cell r="T1916" t="str">
            <v>　</v>
          </cell>
          <cell r="W1916" t="str">
            <v>　</v>
          </cell>
          <cell r="Y1916" t="str">
            <v/>
          </cell>
          <cell r="BA1916" t="str">
            <v/>
          </cell>
          <cell r="BB1916" t="str">
            <v/>
          </cell>
          <cell r="BC1916" t="str">
            <v/>
          </cell>
          <cell r="BD1916" t="str">
            <v/>
          </cell>
          <cell r="BE1916" t="str">
            <v/>
          </cell>
          <cell r="BF1916" t="str">
            <v/>
          </cell>
          <cell r="BG1916" t="str">
            <v/>
          </cell>
          <cell r="BH1916" t="str">
            <v/>
          </cell>
          <cell r="BI1916" t="str">
            <v/>
          </cell>
          <cell r="BJ1916" t="str">
            <v/>
          </cell>
          <cell r="BK1916" t="str">
            <v/>
          </cell>
          <cell r="BL1916" t="str">
            <v/>
          </cell>
        </row>
        <row r="1917">
          <cell r="A1917" t="str">
            <v/>
          </cell>
          <cell r="F1917" t="str">
            <v/>
          </cell>
          <cell r="I1917" t="str">
            <v/>
          </cell>
          <cell r="J1917" t="str">
            <v/>
          </cell>
          <cell r="K1917" t="str">
            <v/>
          </cell>
          <cell r="T1917" t="str">
            <v>　</v>
          </cell>
          <cell r="W1917" t="str">
            <v>　</v>
          </cell>
          <cell r="Y1917" t="str">
            <v/>
          </cell>
          <cell r="BA1917" t="str">
            <v/>
          </cell>
          <cell r="BB1917" t="str">
            <v/>
          </cell>
          <cell r="BC1917" t="str">
            <v/>
          </cell>
          <cell r="BD1917" t="str">
            <v/>
          </cell>
          <cell r="BE1917" t="str">
            <v/>
          </cell>
          <cell r="BF1917" t="str">
            <v/>
          </cell>
          <cell r="BG1917" t="str">
            <v/>
          </cell>
          <cell r="BH1917" t="str">
            <v/>
          </cell>
          <cell r="BI1917" t="str">
            <v/>
          </cell>
          <cell r="BJ1917" t="str">
            <v/>
          </cell>
          <cell r="BK1917" t="str">
            <v/>
          </cell>
          <cell r="BL1917" t="str">
            <v/>
          </cell>
        </row>
        <row r="1918">
          <cell r="A1918" t="str">
            <v/>
          </cell>
          <cell r="F1918" t="str">
            <v/>
          </cell>
          <cell r="I1918" t="str">
            <v/>
          </cell>
          <cell r="J1918" t="str">
            <v/>
          </cell>
          <cell r="K1918" t="str">
            <v/>
          </cell>
          <cell r="T1918" t="str">
            <v>　</v>
          </cell>
          <cell r="W1918" t="str">
            <v>　</v>
          </cell>
          <cell r="Y1918" t="str">
            <v/>
          </cell>
          <cell r="BA1918" t="str">
            <v/>
          </cell>
          <cell r="BB1918" t="str">
            <v/>
          </cell>
          <cell r="BC1918" t="str">
            <v/>
          </cell>
          <cell r="BD1918" t="str">
            <v/>
          </cell>
          <cell r="BE1918" t="str">
            <v/>
          </cell>
          <cell r="BF1918" t="str">
            <v/>
          </cell>
          <cell r="BG1918" t="str">
            <v/>
          </cell>
          <cell r="BH1918" t="str">
            <v/>
          </cell>
          <cell r="BI1918" t="str">
            <v/>
          </cell>
          <cell r="BJ1918" t="str">
            <v/>
          </cell>
          <cell r="BK1918" t="str">
            <v/>
          </cell>
          <cell r="BL1918" t="str">
            <v/>
          </cell>
        </row>
        <row r="1919">
          <cell r="A1919" t="str">
            <v/>
          </cell>
          <cell r="F1919" t="str">
            <v/>
          </cell>
          <cell r="I1919" t="str">
            <v/>
          </cell>
          <cell r="J1919" t="str">
            <v/>
          </cell>
          <cell r="K1919" t="str">
            <v/>
          </cell>
          <cell r="T1919" t="str">
            <v>　</v>
          </cell>
          <cell r="W1919" t="str">
            <v>　</v>
          </cell>
          <cell r="Y1919" t="str">
            <v/>
          </cell>
          <cell r="BA1919" t="str">
            <v/>
          </cell>
          <cell r="BB1919" t="str">
            <v/>
          </cell>
          <cell r="BC1919" t="str">
            <v/>
          </cell>
          <cell r="BD1919" t="str">
            <v/>
          </cell>
          <cell r="BE1919" t="str">
            <v/>
          </cell>
          <cell r="BF1919" t="str">
            <v/>
          </cell>
          <cell r="BG1919" t="str">
            <v/>
          </cell>
          <cell r="BH1919" t="str">
            <v/>
          </cell>
          <cell r="BI1919" t="str">
            <v/>
          </cell>
          <cell r="BJ1919" t="str">
            <v/>
          </cell>
          <cell r="BK1919" t="str">
            <v/>
          </cell>
          <cell r="BL1919" t="str">
            <v/>
          </cell>
        </row>
        <row r="1920">
          <cell r="A1920" t="str">
            <v/>
          </cell>
          <cell r="F1920" t="str">
            <v/>
          </cell>
          <cell r="I1920" t="str">
            <v/>
          </cell>
          <cell r="J1920" t="str">
            <v/>
          </cell>
          <cell r="K1920" t="str">
            <v/>
          </cell>
          <cell r="T1920" t="str">
            <v>　</v>
          </cell>
          <cell r="W1920" t="str">
            <v>　</v>
          </cell>
          <cell r="Y1920" t="str">
            <v/>
          </cell>
          <cell r="BA1920" t="str">
            <v/>
          </cell>
          <cell r="BB1920" t="str">
            <v/>
          </cell>
          <cell r="BC1920" t="str">
            <v/>
          </cell>
          <cell r="BD1920" t="str">
            <v/>
          </cell>
          <cell r="BE1920" t="str">
            <v/>
          </cell>
          <cell r="BF1920" t="str">
            <v/>
          </cell>
          <cell r="BG1920" t="str">
            <v/>
          </cell>
          <cell r="BH1920" t="str">
            <v/>
          </cell>
          <cell r="BI1920" t="str">
            <v/>
          </cell>
          <cell r="BJ1920" t="str">
            <v/>
          </cell>
          <cell r="BK1920" t="str">
            <v/>
          </cell>
          <cell r="BL1920" t="str">
            <v/>
          </cell>
        </row>
        <row r="1921">
          <cell r="A1921" t="str">
            <v/>
          </cell>
          <cell r="F1921" t="str">
            <v/>
          </cell>
          <cell r="I1921" t="str">
            <v/>
          </cell>
          <cell r="J1921" t="str">
            <v/>
          </cell>
          <cell r="K1921" t="str">
            <v/>
          </cell>
          <cell r="T1921" t="str">
            <v>　</v>
          </cell>
          <cell r="W1921" t="str">
            <v>　</v>
          </cell>
          <cell r="Y1921" t="str">
            <v/>
          </cell>
          <cell r="BA1921" t="str">
            <v/>
          </cell>
          <cell r="BB1921" t="str">
            <v/>
          </cell>
          <cell r="BC1921" t="str">
            <v/>
          </cell>
          <cell r="BD1921" t="str">
            <v/>
          </cell>
          <cell r="BE1921" t="str">
            <v/>
          </cell>
          <cell r="BF1921" t="str">
            <v/>
          </cell>
          <cell r="BG1921" t="str">
            <v/>
          </cell>
          <cell r="BH1921" t="str">
            <v/>
          </cell>
          <cell r="BI1921" t="str">
            <v/>
          </cell>
          <cell r="BJ1921" t="str">
            <v/>
          </cell>
          <cell r="BK1921" t="str">
            <v/>
          </cell>
          <cell r="BL1921" t="str">
            <v/>
          </cell>
        </row>
        <row r="1922">
          <cell r="A1922" t="str">
            <v/>
          </cell>
          <cell r="F1922" t="str">
            <v/>
          </cell>
          <cell r="I1922" t="str">
            <v/>
          </cell>
          <cell r="J1922" t="str">
            <v/>
          </cell>
          <cell r="K1922" t="str">
            <v/>
          </cell>
          <cell r="T1922" t="str">
            <v>　</v>
          </cell>
          <cell r="W1922" t="str">
            <v>　</v>
          </cell>
          <cell r="Y1922" t="str">
            <v/>
          </cell>
          <cell r="BA1922" t="str">
            <v/>
          </cell>
          <cell r="BB1922" t="str">
            <v/>
          </cell>
          <cell r="BC1922" t="str">
            <v/>
          </cell>
          <cell r="BD1922" t="str">
            <v/>
          </cell>
          <cell r="BE1922" t="str">
            <v/>
          </cell>
          <cell r="BF1922" t="str">
            <v/>
          </cell>
          <cell r="BG1922" t="str">
            <v/>
          </cell>
          <cell r="BH1922" t="str">
            <v/>
          </cell>
          <cell r="BI1922" t="str">
            <v/>
          </cell>
          <cell r="BJ1922" t="str">
            <v/>
          </cell>
          <cell r="BK1922" t="str">
            <v/>
          </cell>
          <cell r="BL1922" t="str">
            <v/>
          </cell>
        </row>
        <row r="1923">
          <cell r="A1923" t="str">
            <v/>
          </cell>
          <cell r="F1923" t="str">
            <v/>
          </cell>
          <cell r="I1923" t="str">
            <v/>
          </cell>
          <cell r="J1923" t="str">
            <v/>
          </cell>
          <cell r="K1923" t="str">
            <v/>
          </cell>
          <cell r="T1923" t="str">
            <v>　</v>
          </cell>
          <cell r="W1923" t="str">
            <v>　</v>
          </cell>
          <cell r="Y1923" t="str">
            <v/>
          </cell>
          <cell r="BA1923" t="str">
            <v/>
          </cell>
          <cell r="BB1923" t="str">
            <v/>
          </cell>
          <cell r="BC1923" t="str">
            <v/>
          </cell>
          <cell r="BD1923" t="str">
            <v/>
          </cell>
          <cell r="BE1923" t="str">
            <v/>
          </cell>
          <cell r="BF1923" t="str">
            <v/>
          </cell>
          <cell r="BG1923" t="str">
            <v/>
          </cell>
          <cell r="BH1923" t="str">
            <v/>
          </cell>
          <cell r="BI1923" t="str">
            <v/>
          </cell>
          <cell r="BJ1923" t="str">
            <v/>
          </cell>
          <cell r="BK1923" t="str">
            <v/>
          </cell>
          <cell r="BL1923" t="str">
            <v/>
          </cell>
        </row>
        <row r="1924">
          <cell r="A1924" t="str">
            <v/>
          </cell>
          <cell r="F1924" t="str">
            <v/>
          </cell>
          <cell r="I1924" t="str">
            <v/>
          </cell>
          <cell r="J1924" t="str">
            <v/>
          </cell>
          <cell r="K1924" t="str">
            <v/>
          </cell>
          <cell r="T1924" t="str">
            <v>　</v>
          </cell>
          <cell r="W1924" t="str">
            <v>　</v>
          </cell>
          <cell r="Y1924" t="str">
            <v/>
          </cell>
          <cell r="BA1924" t="str">
            <v/>
          </cell>
          <cell r="BB1924" t="str">
            <v/>
          </cell>
          <cell r="BC1924" t="str">
            <v/>
          </cell>
          <cell r="BD1924" t="str">
            <v/>
          </cell>
          <cell r="BE1924" t="str">
            <v/>
          </cell>
          <cell r="BF1924" t="str">
            <v/>
          </cell>
          <cell r="BG1924" t="str">
            <v/>
          </cell>
          <cell r="BH1924" t="str">
            <v/>
          </cell>
          <cell r="BI1924" t="str">
            <v/>
          </cell>
          <cell r="BJ1924" t="str">
            <v/>
          </cell>
          <cell r="BK1924" t="str">
            <v/>
          </cell>
          <cell r="BL1924" t="str">
            <v/>
          </cell>
        </row>
        <row r="1925">
          <cell r="A1925" t="str">
            <v/>
          </cell>
          <cell r="F1925" t="str">
            <v/>
          </cell>
          <cell r="I1925" t="str">
            <v/>
          </cell>
          <cell r="J1925" t="str">
            <v/>
          </cell>
          <cell r="K1925" t="str">
            <v/>
          </cell>
          <cell r="T1925" t="str">
            <v>　</v>
          </cell>
          <cell r="W1925" t="str">
            <v>　</v>
          </cell>
          <cell r="Y1925" t="str">
            <v/>
          </cell>
          <cell r="BA1925" t="str">
            <v/>
          </cell>
          <cell r="BB1925" t="str">
            <v/>
          </cell>
          <cell r="BC1925" t="str">
            <v/>
          </cell>
          <cell r="BD1925" t="str">
            <v/>
          </cell>
          <cell r="BE1925" t="str">
            <v/>
          </cell>
          <cell r="BF1925" t="str">
            <v/>
          </cell>
          <cell r="BG1925" t="str">
            <v/>
          </cell>
          <cell r="BH1925" t="str">
            <v/>
          </cell>
          <cell r="BI1925" t="str">
            <v/>
          </cell>
          <cell r="BJ1925" t="str">
            <v/>
          </cell>
          <cell r="BK1925" t="str">
            <v/>
          </cell>
          <cell r="BL1925" t="str">
            <v/>
          </cell>
        </row>
        <row r="1926">
          <cell r="A1926" t="str">
            <v/>
          </cell>
          <cell r="F1926" t="str">
            <v/>
          </cell>
          <cell r="I1926" t="str">
            <v/>
          </cell>
          <cell r="J1926" t="str">
            <v/>
          </cell>
          <cell r="K1926" t="str">
            <v/>
          </cell>
          <cell r="T1926" t="str">
            <v>　</v>
          </cell>
          <cell r="W1926" t="str">
            <v>　</v>
          </cell>
          <cell r="Y1926" t="str">
            <v/>
          </cell>
          <cell r="BA1926" t="str">
            <v/>
          </cell>
          <cell r="BB1926" t="str">
            <v/>
          </cell>
          <cell r="BC1926" t="str">
            <v/>
          </cell>
          <cell r="BD1926" t="str">
            <v/>
          </cell>
          <cell r="BE1926" t="str">
            <v/>
          </cell>
          <cell r="BF1926" t="str">
            <v/>
          </cell>
          <cell r="BG1926" t="str">
            <v/>
          </cell>
          <cell r="BH1926" t="str">
            <v/>
          </cell>
          <cell r="BI1926" t="str">
            <v/>
          </cell>
          <cell r="BJ1926" t="str">
            <v/>
          </cell>
          <cell r="BK1926" t="str">
            <v/>
          </cell>
          <cell r="BL1926" t="str">
            <v/>
          </cell>
        </row>
        <row r="1927">
          <cell r="A1927" t="str">
            <v/>
          </cell>
          <cell r="F1927" t="str">
            <v/>
          </cell>
          <cell r="I1927" t="str">
            <v/>
          </cell>
          <cell r="J1927" t="str">
            <v/>
          </cell>
          <cell r="K1927" t="str">
            <v/>
          </cell>
          <cell r="T1927" t="str">
            <v>　</v>
          </cell>
          <cell r="W1927" t="str">
            <v>　</v>
          </cell>
          <cell r="Y1927" t="str">
            <v/>
          </cell>
          <cell r="BA1927" t="str">
            <v/>
          </cell>
          <cell r="BB1927" t="str">
            <v/>
          </cell>
          <cell r="BC1927" t="str">
            <v/>
          </cell>
          <cell r="BD1927" t="str">
            <v/>
          </cell>
          <cell r="BE1927" t="str">
            <v/>
          </cell>
          <cell r="BF1927" t="str">
            <v/>
          </cell>
          <cell r="BG1927" t="str">
            <v/>
          </cell>
          <cell r="BH1927" t="str">
            <v/>
          </cell>
          <cell r="BI1927" t="str">
            <v/>
          </cell>
          <cell r="BJ1927" t="str">
            <v/>
          </cell>
          <cell r="BK1927" t="str">
            <v/>
          </cell>
          <cell r="BL1927" t="str">
            <v/>
          </cell>
        </row>
        <row r="1928">
          <cell r="A1928" t="str">
            <v/>
          </cell>
          <cell r="F1928" t="str">
            <v/>
          </cell>
          <cell r="I1928" t="str">
            <v/>
          </cell>
          <cell r="J1928" t="str">
            <v/>
          </cell>
          <cell r="K1928" t="str">
            <v/>
          </cell>
          <cell r="T1928" t="str">
            <v>　</v>
          </cell>
          <cell r="W1928" t="str">
            <v>　</v>
          </cell>
          <cell r="Y1928" t="str">
            <v/>
          </cell>
          <cell r="BA1928" t="str">
            <v/>
          </cell>
          <cell r="BB1928" t="str">
            <v/>
          </cell>
          <cell r="BC1928" t="str">
            <v/>
          </cell>
          <cell r="BD1928" t="str">
            <v/>
          </cell>
          <cell r="BE1928" t="str">
            <v/>
          </cell>
          <cell r="BF1928" t="str">
            <v/>
          </cell>
          <cell r="BG1928" t="str">
            <v/>
          </cell>
          <cell r="BH1928" t="str">
            <v/>
          </cell>
          <cell r="BI1928" t="str">
            <v/>
          </cell>
          <cell r="BJ1928" t="str">
            <v/>
          </cell>
          <cell r="BK1928" t="str">
            <v/>
          </cell>
          <cell r="BL1928" t="str">
            <v/>
          </cell>
        </row>
        <row r="1929">
          <cell r="A1929" t="str">
            <v/>
          </cell>
          <cell r="F1929" t="str">
            <v/>
          </cell>
          <cell r="I1929" t="str">
            <v/>
          </cell>
          <cell r="J1929" t="str">
            <v/>
          </cell>
          <cell r="K1929" t="str">
            <v/>
          </cell>
          <cell r="T1929" t="str">
            <v>　</v>
          </cell>
          <cell r="W1929" t="str">
            <v>　</v>
          </cell>
          <cell r="Y1929" t="str">
            <v/>
          </cell>
          <cell r="BA1929" t="str">
            <v/>
          </cell>
          <cell r="BB1929" t="str">
            <v/>
          </cell>
          <cell r="BC1929" t="str">
            <v/>
          </cell>
          <cell r="BD1929" t="str">
            <v/>
          </cell>
          <cell r="BE1929" t="str">
            <v/>
          </cell>
          <cell r="BF1929" t="str">
            <v/>
          </cell>
          <cell r="BG1929" t="str">
            <v/>
          </cell>
          <cell r="BH1929" t="str">
            <v/>
          </cell>
          <cell r="BI1929" t="str">
            <v/>
          </cell>
          <cell r="BJ1929" t="str">
            <v/>
          </cell>
          <cell r="BK1929" t="str">
            <v/>
          </cell>
          <cell r="BL1929" t="str">
            <v/>
          </cell>
        </row>
        <row r="1930">
          <cell r="A1930" t="str">
            <v/>
          </cell>
          <cell r="F1930" t="str">
            <v/>
          </cell>
          <cell r="I1930" t="str">
            <v/>
          </cell>
          <cell r="J1930" t="str">
            <v/>
          </cell>
          <cell r="K1930" t="str">
            <v/>
          </cell>
          <cell r="T1930" t="str">
            <v>　</v>
          </cell>
          <cell r="W1930" t="str">
            <v>　</v>
          </cell>
          <cell r="Y1930" t="str">
            <v/>
          </cell>
          <cell r="BA1930" t="str">
            <v/>
          </cell>
          <cell r="BB1930" t="str">
            <v/>
          </cell>
          <cell r="BC1930" t="str">
            <v/>
          </cell>
          <cell r="BD1930" t="str">
            <v/>
          </cell>
          <cell r="BE1930" t="str">
            <v/>
          </cell>
          <cell r="BF1930" t="str">
            <v/>
          </cell>
          <cell r="BG1930" t="str">
            <v/>
          </cell>
          <cell r="BH1930" t="str">
            <v/>
          </cell>
          <cell r="BI1930" t="str">
            <v/>
          </cell>
          <cell r="BJ1930" t="str">
            <v/>
          </cell>
          <cell r="BK1930" t="str">
            <v/>
          </cell>
          <cell r="BL1930" t="str">
            <v/>
          </cell>
        </row>
        <row r="1931">
          <cell r="A1931" t="str">
            <v/>
          </cell>
          <cell r="F1931" t="str">
            <v/>
          </cell>
          <cell r="I1931" t="str">
            <v/>
          </cell>
          <cell r="J1931" t="str">
            <v/>
          </cell>
          <cell r="K1931" t="str">
            <v/>
          </cell>
          <cell r="T1931" t="str">
            <v>　</v>
          </cell>
          <cell r="W1931" t="str">
            <v>　</v>
          </cell>
          <cell r="Y1931" t="str">
            <v/>
          </cell>
          <cell r="BA1931" t="str">
            <v/>
          </cell>
          <cell r="BB1931" t="str">
            <v/>
          </cell>
          <cell r="BC1931" t="str">
            <v/>
          </cell>
          <cell r="BD1931" t="str">
            <v/>
          </cell>
          <cell r="BE1931" t="str">
            <v/>
          </cell>
          <cell r="BF1931" t="str">
            <v/>
          </cell>
          <cell r="BG1931" t="str">
            <v/>
          </cell>
          <cell r="BH1931" t="str">
            <v/>
          </cell>
          <cell r="BI1931" t="str">
            <v/>
          </cell>
          <cell r="BJ1931" t="str">
            <v/>
          </cell>
          <cell r="BK1931" t="str">
            <v/>
          </cell>
          <cell r="BL1931" t="str">
            <v/>
          </cell>
        </row>
        <row r="1932">
          <cell r="A1932" t="str">
            <v/>
          </cell>
          <cell r="F1932" t="str">
            <v/>
          </cell>
          <cell r="I1932" t="str">
            <v/>
          </cell>
          <cell r="J1932" t="str">
            <v/>
          </cell>
          <cell r="K1932" t="str">
            <v/>
          </cell>
          <cell r="T1932" t="str">
            <v>　</v>
          </cell>
          <cell r="W1932" t="str">
            <v>　</v>
          </cell>
          <cell r="Y1932" t="str">
            <v/>
          </cell>
          <cell r="BA1932" t="str">
            <v/>
          </cell>
          <cell r="BB1932" t="str">
            <v/>
          </cell>
          <cell r="BC1932" t="str">
            <v/>
          </cell>
          <cell r="BD1932" t="str">
            <v/>
          </cell>
          <cell r="BE1932" t="str">
            <v/>
          </cell>
          <cell r="BF1932" t="str">
            <v/>
          </cell>
          <cell r="BG1932" t="str">
            <v/>
          </cell>
          <cell r="BH1932" t="str">
            <v/>
          </cell>
          <cell r="BI1932" t="str">
            <v/>
          </cell>
          <cell r="BJ1932" t="str">
            <v/>
          </cell>
          <cell r="BK1932" t="str">
            <v/>
          </cell>
          <cell r="BL1932" t="str">
            <v/>
          </cell>
        </row>
        <row r="1933">
          <cell r="A1933" t="str">
            <v/>
          </cell>
          <cell r="F1933" t="str">
            <v/>
          </cell>
          <cell r="I1933" t="str">
            <v/>
          </cell>
          <cell r="J1933" t="str">
            <v/>
          </cell>
          <cell r="K1933" t="str">
            <v/>
          </cell>
          <cell r="T1933" t="str">
            <v>　</v>
          </cell>
          <cell r="W1933" t="str">
            <v>　</v>
          </cell>
          <cell r="Y1933" t="str">
            <v/>
          </cell>
          <cell r="BA1933" t="str">
            <v/>
          </cell>
          <cell r="BB1933" t="str">
            <v/>
          </cell>
          <cell r="BC1933" t="str">
            <v/>
          </cell>
          <cell r="BD1933" t="str">
            <v/>
          </cell>
          <cell r="BE1933" t="str">
            <v/>
          </cell>
          <cell r="BF1933" t="str">
            <v/>
          </cell>
          <cell r="BG1933" t="str">
            <v/>
          </cell>
          <cell r="BH1933" t="str">
            <v/>
          </cell>
          <cell r="BI1933" t="str">
            <v/>
          </cell>
          <cell r="BJ1933" t="str">
            <v/>
          </cell>
          <cell r="BK1933" t="str">
            <v/>
          </cell>
          <cell r="BL1933" t="str">
            <v/>
          </cell>
        </row>
        <row r="1934">
          <cell r="A1934" t="str">
            <v/>
          </cell>
          <cell r="F1934" t="str">
            <v/>
          </cell>
          <cell r="I1934" t="str">
            <v/>
          </cell>
          <cell r="J1934" t="str">
            <v/>
          </cell>
          <cell r="K1934" t="str">
            <v/>
          </cell>
          <cell r="T1934" t="str">
            <v>　</v>
          </cell>
          <cell r="W1934" t="str">
            <v>　</v>
          </cell>
          <cell r="Y1934" t="str">
            <v/>
          </cell>
          <cell r="BA1934" t="str">
            <v/>
          </cell>
          <cell r="BB1934" t="str">
            <v/>
          </cell>
          <cell r="BC1934" t="str">
            <v/>
          </cell>
          <cell r="BD1934" t="str">
            <v/>
          </cell>
          <cell r="BE1934" t="str">
            <v/>
          </cell>
          <cell r="BF1934" t="str">
            <v/>
          </cell>
          <cell r="BG1934" t="str">
            <v/>
          </cell>
          <cell r="BH1934" t="str">
            <v/>
          </cell>
          <cell r="BI1934" t="str">
            <v/>
          </cell>
          <cell r="BJ1934" t="str">
            <v/>
          </cell>
          <cell r="BK1934" t="str">
            <v/>
          </cell>
          <cell r="BL1934" t="str">
            <v/>
          </cell>
        </row>
        <row r="1935">
          <cell r="A1935" t="str">
            <v/>
          </cell>
          <cell r="F1935" t="str">
            <v/>
          </cell>
          <cell r="I1935" t="str">
            <v/>
          </cell>
          <cell r="J1935" t="str">
            <v/>
          </cell>
          <cell r="K1935" t="str">
            <v/>
          </cell>
          <cell r="T1935" t="str">
            <v>　</v>
          </cell>
          <cell r="W1935" t="str">
            <v>　</v>
          </cell>
          <cell r="Y1935" t="str">
            <v/>
          </cell>
          <cell r="BA1935" t="str">
            <v/>
          </cell>
          <cell r="BB1935" t="str">
            <v/>
          </cell>
          <cell r="BC1935" t="str">
            <v/>
          </cell>
          <cell r="BD1935" t="str">
            <v/>
          </cell>
          <cell r="BE1935" t="str">
            <v/>
          </cell>
          <cell r="BF1935" t="str">
            <v/>
          </cell>
          <cell r="BG1935" t="str">
            <v/>
          </cell>
          <cell r="BH1935" t="str">
            <v/>
          </cell>
          <cell r="BI1935" t="str">
            <v/>
          </cell>
          <cell r="BJ1935" t="str">
            <v/>
          </cell>
          <cell r="BK1935" t="str">
            <v/>
          </cell>
          <cell r="BL1935" t="str">
            <v/>
          </cell>
        </row>
        <row r="1936">
          <cell r="A1936" t="str">
            <v/>
          </cell>
          <cell r="F1936" t="str">
            <v/>
          </cell>
          <cell r="I1936" t="str">
            <v/>
          </cell>
          <cell r="J1936" t="str">
            <v/>
          </cell>
          <cell r="K1936" t="str">
            <v/>
          </cell>
          <cell r="T1936" t="str">
            <v>　</v>
          </cell>
          <cell r="W1936" t="str">
            <v>　</v>
          </cell>
          <cell r="Y1936" t="str">
            <v/>
          </cell>
          <cell r="BA1936" t="str">
            <v/>
          </cell>
          <cell r="BB1936" t="str">
            <v/>
          </cell>
          <cell r="BC1936" t="str">
            <v/>
          </cell>
          <cell r="BD1936" t="str">
            <v/>
          </cell>
          <cell r="BE1936" t="str">
            <v/>
          </cell>
          <cell r="BF1936" t="str">
            <v/>
          </cell>
          <cell r="BG1936" t="str">
            <v/>
          </cell>
          <cell r="BH1936" t="str">
            <v/>
          </cell>
          <cell r="BI1936" t="str">
            <v/>
          </cell>
          <cell r="BJ1936" t="str">
            <v/>
          </cell>
          <cell r="BK1936" t="str">
            <v/>
          </cell>
          <cell r="BL1936" t="str">
            <v/>
          </cell>
        </row>
        <row r="1937">
          <cell r="A1937" t="str">
            <v/>
          </cell>
          <cell r="F1937" t="str">
            <v/>
          </cell>
          <cell r="I1937" t="str">
            <v/>
          </cell>
          <cell r="J1937" t="str">
            <v/>
          </cell>
          <cell r="K1937" t="str">
            <v/>
          </cell>
          <cell r="T1937" t="str">
            <v>　</v>
          </cell>
          <cell r="W1937" t="str">
            <v>　</v>
          </cell>
          <cell r="Y1937" t="str">
            <v/>
          </cell>
          <cell r="BA1937" t="str">
            <v/>
          </cell>
          <cell r="BB1937" t="str">
            <v/>
          </cell>
          <cell r="BC1937" t="str">
            <v/>
          </cell>
          <cell r="BD1937" t="str">
            <v/>
          </cell>
          <cell r="BE1937" t="str">
            <v/>
          </cell>
          <cell r="BF1937" t="str">
            <v/>
          </cell>
          <cell r="BG1937" t="str">
            <v/>
          </cell>
          <cell r="BH1937" t="str">
            <v/>
          </cell>
          <cell r="BI1937" t="str">
            <v/>
          </cell>
          <cell r="BJ1937" t="str">
            <v/>
          </cell>
          <cell r="BK1937" t="str">
            <v/>
          </cell>
          <cell r="BL1937" t="str">
            <v/>
          </cell>
        </row>
        <row r="1938">
          <cell r="A1938" t="str">
            <v/>
          </cell>
          <cell r="F1938" t="str">
            <v/>
          </cell>
          <cell r="I1938" t="str">
            <v/>
          </cell>
          <cell r="J1938" t="str">
            <v/>
          </cell>
          <cell r="K1938" t="str">
            <v/>
          </cell>
          <cell r="T1938" t="str">
            <v>　</v>
          </cell>
          <cell r="W1938" t="str">
            <v>　</v>
          </cell>
          <cell r="Y1938" t="str">
            <v/>
          </cell>
          <cell r="BA1938" t="str">
            <v/>
          </cell>
          <cell r="BB1938" t="str">
            <v/>
          </cell>
          <cell r="BC1938" t="str">
            <v/>
          </cell>
          <cell r="BD1938" t="str">
            <v/>
          </cell>
          <cell r="BE1938" t="str">
            <v/>
          </cell>
          <cell r="BF1938" t="str">
            <v/>
          </cell>
          <cell r="BG1938" t="str">
            <v/>
          </cell>
          <cell r="BH1938" t="str">
            <v/>
          </cell>
          <cell r="BI1938" t="str">
            <v/>
          </cell>
          <cell r="BJ1938" t="str">
            <v/>
          </cell>
          <cell r="BK1938" t="str">
            <v/>
          </cell>
          <cell r="BL1938" t="str">
            <v/>
          </cell>
        </row>
        <row r="1939">
          <cell r="A1939" t="str">
            <v/>
          </cell>
          <cell r="F1939" t="str">
            <v/>
          </cell>
          <cell r="I1939" t="str">
            <v/>
          </cell>
          <cell r="J1939" t="str">
            <v/>
          </cell>
          <cell r="K1939" t="str">
            <v/>
          </cell>
          <cell r="T1939" t="str">
            <v>　</v>
          </cell>
          <cell r="W1939" t="str">
            <v>　</v>
          </cell>
          <cell r="Y1939" t="str">
            <v/>
          </cell>
          <cell r="BA1939" t="str">
            <v/>
          </cell>
          <cell r="BB1939" t="str">
            <v/>
          </cell>
          <cell r="BC1939" t="str">
            <v/>
          </cell>
          <cell r="BD1939" t="str">
            <v/>
          </cell>
          <cell r="BE1939" t="str">
            <v/>
          </cell>
          <cell r="BF1939" t="str">
            <v/>
          </cell>
          <cell r="BG1939" t="str">
            <v/>
          </cell>
          <cell r="BH1939" t="str">
            <v/>
          </cell>
          <cell r="BI1939" t="str">
            <v/>
          </cell>
          <cell r="BJ1939" t="str">
            <v/>
          </cell>
          <cell r="BK1939" t="str">
            <v/>
          </cell>
          <cell r="BL1939" t="str">
            <v/>
          </cell>
        </row>
        <row r="1940">
          <cell r="A1940" t="str">
            <v/>
          </cell>
          <cell r="F1940" t="str">
            <v/>
          </cell>
          <cell r="I1940" t="str">
            <v/>
          </cell>
          <cell r="J1940" t="str">
            <v/>
          </cell>
          <cell r="K1940" t="str">
            <v/>
          </cell>
          <cell r="T1940" t="str">
            <v>　</v>
          </cell>
          <cell r="W1940" t="str">
            <v>　</v>
          </cell>
          <cell r="Y1940" t="str">
            <v/>
          </cell>
          <cell r="BA1940" t="str">
            <v/>
          </cell>
          <cell r="BB1940" t="str">
            <v/>
          </cell>
          <cell r="BC1940" t="str">
            <v/>
          </cell>
          <cell r="BD1940" t="str">
            <v/>
          </cell>
          <cell r="BE1940" t="str">
            <v/>
          </cell>
          <cell r="BF1940" t="str">
            <v/>
          </cell>
          <cell r="BG1940" t="str">
            <v/>
          </cell>
          <cell r="BH1940" t="str">
            <v/>
          </cell>
          <cell r="BI1940" t="str">
            <v/>
          </cell>
          <cell r="BJ1940" t="str">
            <v/>
          </cell>
          <cell r="BK1940" t="str">
            <v/>
          </cell>
          <cell r="BL1940" t="str">
            <v/>
          </cell>
        </row>
        <row r="1941">
          <cell r="A1941" t="str">
            <v/>
          </cell>
          <cell r="F1941" t="str">
            <v/>
          </cell>
          <cell r="I1941" t="str">
            <v/>
          </cell>
          <cell r="J1941" t="str">
            <v/>
          </cell>
          <cell r="K1941" t="str">
            <v/>
          </cell>
          <cell r="T1941" t="str">
            <v>　</v>
          </cell>
          <cell r="W1941" t="str">
            <v>　</v>
          </cell>
          <cell r="Y1941" t="str">
            <v/>
          </cell>
          <cell r="BA1941" t="str">
            <v/>
          </cell>
          <cell r="BB1941" t="str">
            <v/>
          </cell>
          <cell r="BC1941" t="str">
            <v/>
          </cell>
          <cell r="BD1941" t="str">
            <v/>
          </cell>
          <cell r="BE1941" t="str">
            <v/>
          </cell>
          <cell r="BF1941" t="str">
            <v/>
          </cell>
          <cell r="BG1941" t="str">
            <v/>
          </cell>
          <cell r="BH1941" t="str">
            <v/>
          </cell>
          <cell r="BI1941" t="str">
            <v/>
          </cell>
          <cell r="BJ1941" t="str">
            <v/>
          </cell>
          <cell r="BK1941" t="str">
            <v/>
          </cell>
          <cell r="BL1941" t="str">
            <v/>
          </cell>
        </row>
        <row r="1942">
          <cell r="A1942" t="str">
            <v/>
          </cell>
          <cell r="F1942" t="str">
            <v/>
          </cell>
          <cell r="I1942" t="str">
            <v/>
          </cell>
          <cell r="J1942" t="str">
            <v/>
          </cell>
          <cell r="K1942" t="str">
            <v/>
          </cell>
          <cell r="T1942" t="str">
            <v>　</v>
          </cell>
          <cell r="W1942" t="str">
            <v>　</v>
          </cell>
          <cell r="Y1942" t="str">
            <v/>
          </cell>
          <cell r="BA1942" t="str">
            <v/>
          </cell>
          <cell r="BB1942" t="str">
            <v/>
          </cell>
          <cell r="BC1942" t="str">
            <v/>
          </cell>
          <cell r="BD1942" t="str">
            <v/>
          </cell>
          <cell r="BE1942" t="str">
            <v/>
          </cell>
          <cell r="BF1942" t="str">
            <v/>
          </cell>
          <cell r="BG1942" t="str">
            <v/>
          </cell>
          <cell r="BH1942" t="str">
            <v/>
          </cell>
          <cell r="BI1942" t="str">
            <v/>
          </cell>
          <cell r="BJ1942" t="str">
            <v/>
          </cell>
          <cell r="BK1942" t="str">
            <v/>
          </cell>
          <cell r="BL1942" t="str">
            <v/>
          </cell>
        </row>
        <row r="1943">
          <cell r="A1943" t="str">
            <v/>
          </cell>
          <cell r="F1943" t="str">
            <v/>
          </cell>
          <cell r="I1943" t="str">
            <v/>
          </cell>
          <cell r="J1943" t="str">
            <v/>
          </cell>
          <cell r="K1943" t="str">
            <v/>
          </cell>
          <cell r="T1943" t="str">
            <v>　</v>
          </cell>
          <cell r="W1943" t="str">
            <v>　</v>
          </cell>
          <cell r="Y1943" t="str">
            <v/>
          </cell>
          <cell r="BA1943" t="str">
            <v/>
          </cell>
          <cell r="BB1943" t="str">
            <v/>
          </cell>
          <cell r="BC1943" t="str">
            <v/>
          </cell>
          <cell r="BD1943" t="str">
            <v/>
          </cell>
          <cell r="BE1943" t="str">
            <v/>
          </cell>
          <cell r="BF1943" t="str">
            <v/>
          </cell>
          <cell r="BG1943" t="str">
            <v/>
          </cell>
          <cell r="BH1943" t="str">
            <v/>
          </cell>
          <cell r="BI1943" t="str">
            <v/>
          </cell>
          <cell r="BJ1943" t="str">
            <v/>
          </cell>
          <cell r="BK1943" t="str">
            <v/>
          </cell>
          <cell r="BL1943" t="str">
            <v/>
          </cell>
        </row>
        <row r="1944">
          <cell r="A1944" t="str">
            <v/>
          </cell>
          <cell r="F1944" t="str">
            <v/>
          </cell>
          <cell r="I1944" t="str">
            <v/>
          </cell>
          <cell r="J1944" t="str">
            <v/>
          </cell>
          <cell r="K1944" t="str">
            <v/>
          </cell>
          <cell r="T1944" t="str">
            <v>　</v>
          </cell>
          <cell r="W1944" t="str">
            <v>　</v>
          </cell>
          <cell r="Y1944" t="str">
            <v/>
          </cell>
          <cell r="BA1944" t="str">
            <v/>
          </cell>
          <cell r="BB1944" t="str">
            <v/>
          </cell>
          <cell r="BC1944" t="str">
            <v/>
          </cell>
          <cell r="BD1944" t="str">
            <v/>
          </cell>
          <cell r="BE1944" t="str">
            <v/>
          </cell>
          <cell r="BF1944" t="str">
            <v/>
          </cell>
          <cell r="BG1944" t="str">
            <v/>
          </cell>
          <cell r="BH1944" t="str">
            <v/>
          </cell>
          <cell r="BI1944" t="str">
            <v/>
          </cell>
          <cell r="BJ1944" t="str">
            <v/>
          </cell>
          <cell r="BK1944" t="str">
            <v/>
          </cell>
          <cell r="BL1944" t="str">
            <v/>
          </cell>
        </row>
        <row r="1945">
          <cell r="A1945" t="str">
            <v/>
          </cell>
          <cell r="F1945" t="str">
            <v/>
          </cell>
          <cell r="I1945" t="str">
            <v/>
          </cell>
          <cell r="J1945" t="str">
            <v/>
          </cell>
          <cell r="K1945" t="str">
            <v/>
          </cell>
          <cell r="T1945" t="str">
            <v>　</v>
          </cell>
          <cell r="W1945" t="str">
            <v>　</v>
          </cell>
          <cell r="Y1945" t="str">
            <v/>
          </cell>
          <cell r="BA1945" t="str">
            <v/>
          </cell>
          <cell r="BB1945" t="str">
            <v/>
          </cell>
          <cell r="BC1945" t="str">
            <v/>
          </cell>
          <cell r="BD1945" t="str">
            <v/>
          </cell>
          <cell r="BE1945" t="str">
            <v/>
          </cell>
          <cell r="BF1945" t="str">
            <v/>
          </cell>
          <cell r="BG1945" t="str">
            <v/>
          </cell>
          <cell r="BH1945" t="str">
            <v/>
          </cell>
          <cell r="BI1945" t="str">
            <v/>
          </cell>
          <cell r="BJ1945" t="str">
            <v/>
          </cell>
          <cell r="BK1945" t="str">
            <v/>
          </cell>
          <cell r="BL1945" t="str">
            <v/>
          </cell>
        </row>
        <row r="1946">
          <cell r="A1946" t="str">
            <v/>
          </cell>
          <cell r="F1946" t="str">
            <v/>
          </cell>
          <cell r="I1946" t="str">
            <v/>
          </cell>
          <cell r="J1946" t="str">
            <v/>
          </cell>
          <cell r="K1946" t="str">
            <v/>
          </cell>
          <cell r="T1946" t="str">
            <v>　</v>
          </cell>
          <cell r="W1946" t="str">
            <v>　</v>
          </cell>
          <cell r="Y1946" t="str">
            <v/>
          </cell>
          <cell r="BA1946" t="str">
            <v/>
          </cell>
          <cell r="BB1946" t="str">
            <v/>
          </cell>
          <cell r="BC1946" t="str">
            <v/>
          </cell>
          <cell r="BD1946" t="str">
            <v/>
          </cell>
          <cell r="BE1946" t="str">
            <v/>
          </cell>
          <cell r="BF1946" t="str">
            <v/>
          </cell>
          <cell r="BG1946" t="str">
            <v/>
          </cell>
          <cell r="BH1946" t="str">
            <v/>
          </cell>
          <cell r="BI1946" t="str">
            <v/>
          </cell>
          <cell r="BJ1946" t="str">
            <v/>
          </cell>
          <cell r="BK1946" t="str">
            <v/>
          </cell>
          <cell r="BL1946" t="str">
            <v/>
          </cell>
        </row>
        <row r="1947">
          <cell r="A1947" t="str">
            <v/>
          </cell>
          <cell r="F1947" t="str">
            <v/>
          </cell>
          <cell r="I1947" t="str">
            <v/>
          </cell>
          <cell r="J1947" t="str">
            <v/>
          </cell>
          <cell r="K1947" t="str">
            <v/>
          </cell>
          <cell r="T1947" t="str">
            <v>　</v>
          </cell>
          <cell r="W1947" t="str">
            <v>　</v>
          </cell>
          <cell r="Y1947" t="str">
            <v/>
          </cell>
          <cell r="BA1947" t="str">
            <v/>
          </cell>
          <cell r="BB1947" t="str">
            <v/>
          </cell>
          <cell r="BC1947" t="str">
            <v/>
          </cell>
          <cell r="BD1947" t="str">
            <v/>
          </cell>
          <cell r="BE1947" t="str">
            <v/>
          </cell>
          <cell r="BF1947" t="str">
            <v/>
          </cell>
          <cell r="BG1947" t="str">
            <v/>
          </cell>
          <cell r="BH1947" t="str">
            <v/>
          </cell>
          <cell r="BI1947" t="str">
            <v/>
          </cell>
          <cell r="BJ1947" t="str">
            <v/>
          </cell>
          <cell r="BK1947" t="str">
            <v/>
          </cell>
          <cell r="BL1947" t="str">
            <v/>
          </cell>
        </row>
        <row r="1948">
          <cell r="A1948" t="str">
            <v/>
          </cell>
          <cell r="F1948" t="str">
            <v/>
          </cell>
          <cell r="I1948" t="str">
            <v/>
          </cell>
          <cell r="J1948" t="str">
            <v/>
          </cell>
          <cell r="K1948" t="str">
            <v/>
          </cell>
          <cell r="T1948" t="str">
            <v>　</v>
          </cell>
          <cell r="W1948" t="str">
            <v>　</v>
          </cell>
          <cell r="Y1948" t="str">
            <v/>
          </cell>
          <cell r="BA1948" t="str">
            <v/>
          </cell>
          <cell r="BB1948" t="str">
            <v/>
          </cell>
          <cell r="BC1948" t="str">
            <v/>
          </cell>
          <cell r="BD1948" t="str">
            <v/>
          </cell>
          <cell r="BE1948" t="str">
            <v/>
          </cell>
          <cell r="BF1948" t="str">
            <v/>
          </cell>
          <cell r="BG1948" t="str">
            <v/>
          </cell>
          <cell r="BH1948" t="str">
            <v/>
          </cell>
          <cell r="BI1948" t="str">
            <v/>
          </cell>
          <cell r="BJ1948" t="str">
            <v/>
          </cell>
          <cell r="BK1948" t="str">
            <v/>
          </cell>
          <cell r="BL1948" t="str">
            <v/>
          </cell>
        </row>
        <row r="1949">
          <cell r="A1949" t="str">
            <v/>
          </cell>
          <cell r="F1949" t="str">
            <v/>
          </cell>
          <cell r="I1949" t="str">
            <v/>
          </cell>
          <cell r="J1949" t="str">
            <v/>
          </cell>
          <cell r="K1949" t="str">
            <v/>
          </cell>
          <cell r="T1949" t="str">
            <v>　</v>
          </cell>
          <cell r="W1949" t="str">
            <v>　</v>
          </cell>
          <cell r="Y1949" t="str">
            <v/>
          </cell>
          <cell r="BA1949" t="str">
            <v/>
          </cell>
          <cell r="BB1949" t="str">
            <v/>
          </cell>
          <cell r="BC1949" t="str">
            <v/>
          </cell>
          <cell r="BD1949" t="str">
            <v/>
          </cell>
          <cell r="BE1949" t="str">
            <v/>
          </cell>
          <cell r="BF1949" t="str">
            <v/>
          </cell>
          <cell r="BG1949" t="str">
            <v/>
          </cell>
          <cell r="BH1949" t="str">
            <v/>
          </cell>
          <cell r="BI1949" t="str">
            <v/>
          </cell>
          <cell r="BJ1949" t="str">
            <v/>
          </cell>
          <cell r="BK1949" t="str">
            <v/>
          </cell>
          <cell r="BL1949" t="str">
            <v/>
          </cell>
        </row>
        <row r="1950">
          <cell r="A1950" t="str">
            <v/>
          </cell>
          <cell r="F1950" t="str">
            <v/>
          </cell>
          <cell r="I1950" t="str">
            <v/>
          </cell>
          <cell r="J1950" t="str">
            <v/>
          </cell>
          <cell r="K1950" t="str">
            <v/>
          </cell>
          <cell r="T1950" t="str">
            <v>　</v>
          </cell>
          <cell r="W1950" t="str">
            <v>　</v>
          </cell>
          <cell r="Y1950" t="str">
            <v/>
          </cell>
          <cell r="BA1950" t="str">
            <v/>
          </cell>
          <cell r="BB1950" t="str">
            <v/>
          </cell>
          <cell r="BC1950" t="str">
            <v/>
          </cell>
          <cell r="BD1950" t="str">
            <v/>
          </cell>
          <cell r="BE1950" t="str">
            <v/>
          </cell>
          <cell r="BF1950" t="str">
            <v/>
          </cell>
          <cell r="BG1950" t="str">
            <v/>
          </cell>
          <cell r="BH1950" t="str">
            <v/>
          </cell>
          <cell r="BI1950" t="str">
            <v/>
          </cell>
          <cell r="BJ1950" t="str">
            <v/>
          </cell>
          <cell r="BK1950" t="str">
            <v/>
          </cell>
          <cell r="BL1950" t="str">
            <v/>
          </cell>
        </row>
        <row r="1951">
          <cell r="A1951" t="str">
            <v/>
          </cell>
          <cell r="F1951" t="str">
            <v/>
          </cell>
          <cell r="I1951" t="str">
            <v/>
          </cell>
          <cell r="J1951" t="str">
            <v/>
          </cell>
          <cell r="K1951" t="str">
            <v/>
          </cell>
          <cell r="T1951" t="str">
            <v>　</v>
          </cell>
          <cell r="W1951" t="str">
            <v>　</v>
          </cell>
          <cell r="Y1951" t="str">
            <v/>
          </cell>
          <cell r="BA1951" t="str">
            <v/>
          </cell>
          <cell r="BB1951" t="str">
            <v/>
          </cell>
          <cell r="BC1951" t="str">
            <v/>
          </cell>
          <cell r="BD1951" t="str">
            <v/>
          </cell>
          <cell r="BE1951" t="str">
            <v/>
          </cell>
          <cell r="BF1951" t="str">
            <v/>
          </cell>
          <cell r="BG1951" t="str">
            <v/>
          </cell>
          <cell r="BH1951" t="str">
            <v/>
          </cell>
          <cell r="BI1951" t="str">
            <v/>
          </cell>
          <cell r="BJ1951" t="str">
            <v/>
          </cell>
          <cell r="BK1951" t="str">
            <v/>
          </cell>
          <cell r="BL1951" t="str">
            <v/>
          </cell>
        </row>
        <row r="1952">
          <cell r="A1952" t="str">
            <v/>
          </cell>
          <cell r="F1952" t="str">
            <v/>
          </cell>
          <cell r="I1952" t="str">
            <v/>
          </cell>
          <cell r="J1952" t="str">
            <v/>
          </cell>
          <cell r="K1952" t="str">
            <v/>
          </cell>
          <cell r="T1952" t="str">
            <v>　</v>
          </cell>
          <cell r="W1952" t="str">
            <v>　</v>
          </cell>
          <cell r="Y1952" t="str">
            <v/>
          </cell>
          <cell r="BA1952" t="str">
            <v/>
          </cell>
          <cell r="BB1952" t="str">
            <v/>
          </cell>
          <cell r="BC1952" t="str">
            <v/>
          </cell>
          <cell r="BD1952" t="str">
            <v/>
          </cell>
          <cell r="BE1952" t="str">
            <v/>
          </cell>
          <cell r="BF1952" t="str">
            <v/>
          </cell>
          <cell r="BG1952" t="str">
            <v/>
          </cell>
          <cell r="BH1952" t="str">
            <v/>
          </cell>
          <cell r="BI1952" t="str">
            <v/>
          </cell>
          <cell r="BJ1952" t="str">
            <v/>
          </cell>
          <cell r="BK1952" t="str">
            <v/>
          </cell>
          <cell r="BL1952" t="str">
            <v/>
          </cell>
        </row>
        <row r="1953">
          <cell r="A1953" t="str">
            <v/>
          </cell>
          <cell r="F1953" t="str">
            <v/>
          </cell>
          <cell r="I1953" t="str">
            <v/>
          </cell>
          <cell r="J1953" t="str">
            <v/>
          </cell>
          <cell r="K1953" t="str">
            <v/>
          </cell>
          <cell r="T1953" t="str">
            <v>　</v>
          </cell>
          <cell r="W1953" t="str">
            <v>　</v>
          </cell>
          <cell r="Y1953" t="str">
            <v/>
          </cell>
          <cell r="BA1953" t="str">
            <v/>
          </cell>
          <cell r="BB1953" t="str">
            <v/>
          </cell>
          <cell r="BC1953" t="str">
            <v/>
          </cell>
          <cell r="BD1953" t="str">
            <v/>
          </cell>
          <cell r="BE1953" t="str">
            <v/>
          </cell>
          <cell r="BF1953" t="str">
            <v/>
          </cell>
          <cell r="BG1953" t="str">
            <v/>
          </cell>
          <cell r="BH1953" t="str">
            <v/>
          </cell>
          <cell r="BI1953" t="str">
            <v/>
          </cell>
          <cell r="BJ1953" t="str">
            <v/>
          </cell>
          <cell r="BK1953" t="str">
            <v/>
          </cell>
          <cell r="BL1953" t="str">
            <v/>
          </cell>
        </row>
        <row r="1954">
          <cell r="A1954" t="str">
            <v/>
          </cell>
          <cell r="F1954" t="str">
            <v/>
          </cell>
          <cell r="I1954" t="str">
            <v/>
          </cell>
          <cell r="J1954" t="str">
            <v/>
          </cell>
          <cell r="K1954" t="str">
            <v/>
          </cell>
          <cell r="T1954" t="str">
            <v>　</v>
          </cell>
          <cell r="W1954" t="str">
            <v>　</v>
          </cell>
          <cell r="Y1954" t="str">
            <v/>
          </cell>
          <cell r="BA1954" t="str">
            <v/>
          </cell>
          <cell r="BB1954" t="str">
            <v/>
          </cell>
          <cell r="BC1954" t="str">
            <v/>
          </cell>
          <cell r="BD1954" t="str">
            <v/>
          </cell>
          <cell r="BE1954" t="str">
            <v/>
          </cell>
          <cell r="BF1954" t="str">
            <v/>
          </cell>
          <cell r="BG1954" t="str">
            <v/>
          </cell>
          <cell r="BH1954" t="str">
            <v/>
          </cell>
          <cell r="BI1954" t="str">
            <v/>
          </cell>
          <cell r="BJ1954" t="str">
            <v/>
          </cell>
          <cell r="BK1954" t="str">
            <v/>
          </cell>
          <cell r="BL1954" t="str">
            <v/>
          </cell>
        </row>
        <row r="1955">
          <cell r="A1955" t="str">
            <v/>
          </cell>
          <cell r="F1955" t="str">
            <v/>
          </cell>
          <cell r="I1955" t="str">
            <v/>
          </cell>
          <cell r="J1955" t="str">
            <v/>
          </cell>
          <cell r="K1955" t="str">
            <v/>
          </cell>
          <cell r="T1955" t="str">
            <v>　</v>
          </cell>
          <cell r="W1955" t="str">
            <v>　</v>
          </cell>
          <cell r="Y1955" t="str">
            <v/>
          </cell>
          <cell r="BA1955" t="str">
            <v/>
          </cell>
          <cell r="BB1955" t="str">
            <v/>
          </cell>
          <cell r="BC1955" t="str">
            <v/>
          </cell>
          <cell r="BD1955" t="str">
            <v/>
          </cell>
          <cell r="BE1955" t="str">
            <v/>
          </cell>
          <cell r="BF1955" t="str">
            <v/>
          </cell>
          <cell r="BG1955" t="str">
            <v/>
          </cell>
          <cell r="BH1955" t="str">
            <v/>
          </cell>
          <cell r="BI1955" t="str">
            <v/>
          </cell>
          <cell r="BJ1955" t="str">
            <v/>
          </cell>
          <cell r="BK1955" t="str">
            <v/>
          </cell>
          <cell r="BL1955" t="str">
            <v/>
          </cell>
        </row>
        <row r="1956">
          <cell r="A1956" t="str">
            <v/>
          </cell>
          <cell r="F1956" t="str">
            <v/>
          </cell>
          <cell r="I1956" t="str">
            <v/>
          </cell>
          <cell r="J1956" t="str">
            <v/>
          </cell>
          <cell r="K1956" t="str">
            <v/>
          </cell>
          <cell r="T1956" t="str">
            <v>　</v>
          </cell>
          <cell r="W1956" t="str">
            <v>　</v>
          </cell>
          <cell r="Y1956" t="str">
            <v/>
          </cell>
          <cell r="BA1956" t="str">
            <v/>
          </cell>
          <cell r="BB1956" t="str">
            <v/>
          </cell>
          <cell r="BC1956" t="str">
            <v/>
          </cell>
          <cell r="BD1956" t="str">
            <v/>
          </cell>
          <cell r="BE1956" t="str">
            <v/>
          </cell>
          <cell r="BF1956" t="str">
            <v/>
          </cell>
          <cell r="BG1956" t="str">
            <v/>
          </cell>
          <cell r="BH1956" t="str">
            <v/>
          </cell>
          <cell r="BI1956" t="str">
            <v/>
          </cell>
          <cell r="BJ1956" t="str">
            <v/>
          </cell>
          <cell r="BK1956" t="str">
            <v/>
          </cell>
          <cell r="BL1956" t="str">
            <v/>
          </cell>
        </row>
        <row r="1957">
          <cell r="A1957" t="str">
            <v/>
          </cell>
          <cell r="F1957" t="str">
            <v/>
          </cell>
          <cell r="I1957" t="str">
            <v/>
          </cell>
          <cell r="J1957" t="str">
            <v/>
          </cell>
          <cell r="K1957" t="str">
            <v/>
          </cell>
          <cell r="T1957" t="str">
            <v>　</v>
          </cell>
          <cell r="W1957" t="str">
            <v>　</v>
          </cell>
          <cell r="Y1957" t="str">
            <v/>
          </cell>
          <cell r="BA1957" t="str">
            <v/>
          </cell>
          <cell r="BB1957" t="str">
            <v/>
          </cell>
          <cell r="BC1957" t="str">
            <v/>
          </cell>
          <cell r="BD1957" t="str">
            <v/>
          </cell>
          <cell r="BE1957" t="str">
            <v/>
          </cell>
          <cell r="BF1957" t="str">
            <v/>
          </cell>
          <cell r="BG1957" t="str">
            <v/>
          </cell>
          <cell r="BH1957" t="str">
            <v/>
          </cell>
          <cell r="BI1957" t="str">
            <v/>
          </cell>
          <cell r="BJ1957" t="str">
            <v/>
          </cell>
          <cell r="BK1957" t="str">
            <v/>
          </cell>
          <cell r="BL1957" t="str">
            <v/>
          </cell>
        </row>
        <row r="1958">
          <cell r="A1958" t="str">
            <v/>
          </cell>
          <cell r="F1958" t="str">
            <v/>
          </cell>
          <cell r="I1958" t="str">
            <v/>
          </cell>
          <cell r="J1958" t="str">
            <v/>
          </cell>
          <cell r="K1958" t="str">
            <v/>
          </cell>
          <cell r="T1958" t="str">
            <v>　</v>
          </cell>
          <cell r="W1958" t="str">
            <v>　</v>
          </cell>
          <cell r="Y1958" t="str">
            <v/>
          </cell>
          <cell r="BA1958" t="str">
            <v/>
          </cell>
          <cell r="BB1958" t="str">
            <v/>
          </cell>
          <cell r="BC1958" t="str">
            <v/>
          </cell>
          <cell r="BD1958" t="str">
            <v/>
          </cell>
          <cell r="BE1958" t="str">
            <v/>
          </cell>
          <cell r="BF1958" t="str">
            <v/>
          </cell>
          <cell r="BG1958" t="str">
            <v/>
          </cell>
          <cell r="BH1958" t="str">
            <v/>
          </cell>
          <cell r="BI1958" t="str">
            <v/>
          </cell>
          <cell r="BJ1958" t="str">
            <v/>
          </cell>
          <cell r="BK1958" t="str">
            <v/>
          </cell>
          <cell r="BL1958" t="str">
            <v/>
          </cell>
        </row>
        <row r="1959">
          <cell r="A1959" t="str">
            <v/>
          </cell>
          <cell r="F1959" t="str">
            <v/>
          </cell>
          <cell r="I1959" t="str">
            <v/>
          </cell>
          <cell r="J1959" t="str">
            <v/>
          </cell>
          <cell r="K1959" t="str">
            <v/>
          </cell>
          <cell r="T1959" t="str">
            <v>　</v>
          </cell>
          <cell r="W1959" t="str">
            <v>　</v>
          </cell>
          <cell r="Y1959" t="str">
            <v/>
          </cell>
          <cell r="BA1959" t="str">
            <v/>
          </cell>
          <cell r="BB1959" t="str">
            <v/>
          </cell>
          <cell r="BC1959" t="str">
            <v/>
          </cell>
          <cell r="BD1959" t="str">
            <v/>
          </cell>
          <cell r="BE1959" t="str">
            <v/>
          </cell>
          <cell r="BF1959" t="str">
            <v/>
          </cell>
          <cell r="BG1959" t="str">
            <v/>
          </cell>
          <cell r="BH1959" t="str">
            <v/>
          </cell>
          <cell r="BI1959" t="str">
            <v/>
          </cell>
          <cell r="BJ1959" t="str">
            <v/>
          </cell>
          <cell r="BK1959" t="str">
            <v/>
          </cell>
          <cell r="BL1959" t="str">
            <v/>
          </cell>
        </row>
        <row r="1960">
          <cell r="A1960" t="str">
            <v/>
          </cell>
          <cell r="F1960" t="str">
            <v/>
          </cell>
          <cell r="I1960" t="str">
            <v/>
          </cell>
          <cell r="J1960" t="str">
            <v/>
          </cell>
          <cell r="K1960" t="str">
            <v/>
          </cell>
          <cell r="T1960" t="str">
            <v>　</v>
          </cell>
          <cell r="W1960" t="str">
            <v>　</v>
          </cell>
          <cell r="Y1960" t="str">
            <v/>
          </cell>
          <cell r="BA1960" t="str">
            <v/>
          </cell>
          <cell r="BB1960" t="str">
            <v/>
          </cell>
          <cell r="BC1960" t="str">
            <v/>
          </cell>
          <cell r="BD1960" t="str">
            <v/>
          </cell>
          <cell r="BE1960" t="str">
            <v/>
          </cell>
          <cell r="BF1960" t="str">
            <v/>
          </cell>
          <cell r="BG1960" t="str">
            <v/>
          </cell>
          <cell r="BH1960" t="str">
            <v/>
          </cell>
          <cell r="BI1960" t="str">
            <v/>
          </cell>
          <cell r="BJ1960" t="str">
            <v/>
          </cell>
          <cell r="BK1960" t="str">
            <v/>
          </cell>
          <cell r="BL1960" t="str">
            <v/>
          </cell>
        </row>
        <row r="1961">
          <cell r="A1961" t="str">
            <v/>
          </cell>
          <cell r="F1961" t="str">
            <v/>
          </cell>
          <cell r="I1961" t="str">
            <v/>
          </cell>
          <cell r="J1961" t="str">
            <v/>
          </cell>
          <cell r="K1961" t="str">
            <v/>
          </cell>
          <cell r="T1961" t="str">
            <v>　</v>
          </cell>
          <cell r="W1961" t="str">
            <v>　</v>
          </cell>
          <cell r="Y1961" t="str">
            <v/>
          </cell>
          <cell r="BA1961" t="str">
            <v/>
          </cell>
          <cell r="BB1961" t="str">
            <v/>
          </cell>
          <cell r="BC1961" t="str">
            <v/>
          </cell>
          <cell r="BD1961" t="str">
            <v/>
          </cell>
          <cell r="BE1961" t="str">
            <v/>
          </cell>
          <cell r="BF1961" t="str">
            <v/>
          </cell>
          <cell r="BG1961" t="str">
            <v/>
          </cell>
          <cell r="BH1961" t="str">
            <v/>
          </cell>
          <cell r="BI1961" t="str">
            <v/>
          </cell>
          <cell r="BJ1961" t="str">
            <v/>
          </cell>
          <cell r="BK1961" t="str">
            <v/>
          </cell>
          <cell r="BL1961" t="str">
            <v/>
          </cell>
        </row>
        <row r="1962">
          <cell r="A1962" t="str">
            <v/>
          </cell>
          <cell r="F1962" t="str">
            <v/>
          </cell>
          <cell r="I1962" t="str">
            <v/>
          </cell>
          <cell r="J1962" t="str">
            <v/>
          </cell>
          <cell r="K1962" t="str">
            <v/>
          </cell>
          <cell r="T1962" t="str">
            <v>　</v>
          </cell>
          <cell r="W1962" t="str">
            <v>　</v>
          </cell>
          <cell r="Y1962" t="str">
            <v/>
          </cell>
          <cell r="BA1962" t="str">
            <v/>
          </cell>
          <cell r="BB1962" t="str">
            <v/>
          </cell>
          <cell r="BC1962" t="str">
            <v/>
          </cell>
          <cell r="BD1962" t="str">
            <v/>
          </cell>
          <cell r="BE1962" t="str">
            <v/>
          </cell>
          <cell r="BF1962" t="str">
            <v/>
          </cell>
          <cell r="BG1962" t="str">
            <v/>
          </cell>
          <cell r="BH1962" t="str">
            <v/>
          </cell>
          <cell r="BI1962" t="str">
            <v/>
          </cell>
          <cell r="BJ1962" t="str">
            <v/>
          </cell>
          <cell r="BK1962" t="str">
            <v/>
          </cell>
          <cell r="BL1962" t="str">
            <v/>
          </cell>
        </row>
        <row r="1963">
          <cell r="A1963" t="str">
            <v/>
          </cell>
          <cell r="F1963" t="str">
            <v/>
          </cell>
          <cell r="I1963" t="str">
            <v/>
          </cell>
          <cell r="J1963" t="str">
            <v/>
          </cell>
          <cell r="K1963" t="str">
            <v/>
          </cell>
          <cell r="T1963" t="str">
            <v>　</v>
          </cell>
          <cell r="W1963" t="str">
            <v>　</v>
          </cell>
          <cell r="Y1963" t="str">
            <v/>
          </cell>
          <cell r="BA1963" t="str">
            <v/>
          </cell>
          <cell r="BB1963" t="str">
            <v/>
          </cell>
          <cell r="BC1963" t="str">
            <v/>
          </cell>
          <cell r="BD1963" t="str">
            <v/>
          </cell>
          <cell r="BE1963" t="str">
            <v/>
          </cell>
          <cell r="BF1963" t="str">
            <v/>
          </cell>
          <cell r="BG1963" t="str">
            <v/>
          </cell>
          <cell r="BH1963" t="str">
            <v/>
          </cell>
          <cell r="BI1963" t="str">
            <v/>
          </cell>
          <cell r="BJ1963" t="str">
            <v/>
          </cell>
          <cell r="BK1963" t="str">
            <v/>
          </cell>
          <cell r="BL1963" t="str">
            <v/>
          </cell>
        </row>
        <row r="1964">
          <cell r="A1964" t="str">
            <v/>
          </cell>
          <cell r="F1964" t="str">
            <v/>
          </cell>
          <cell r="I1964" t="str">
            <v/>
          </cell>
          <cell r="J1964" t="str">
            <v/>
          </cell>
          <cell r="K1964" t="str">
            <v/>
          </cell>
          <cell r="T1964" t="str">
            <v>　</v>
          </cell>
          <cell r="W1964" t="str">
            <v>　</v>
          </cell>
          <cell r="Y1964" t="str">
            <v/>
          </cell>
          <cell r="BA1964" t="str">
            <v/>
          </cell>
          <cell r="BB1964" t="str">
            <v/>
          </cell>
          <cell r="BC1964" t="str">
            <v/>
          </cell>
          <cell r="BD1964" t="str">
            <v/>
          </cell>
          <cell r="BE1964" t="str">
            <v/>
          </cell>
          <cell r="BF1964" t="str">
            <v/>
          </cell>
          <cell r="BG1964" t="str">
            <v/>
          </cell>
          <cell r="BH1964" t="str">
            <v/>
          </cell>
          <cell r="BI1964" t="str">
            <v/>
          </cell>
          <cell r="BJ1964" t="str">
            <v/>
          </cell>
          <cell r="BK1964" t="str">
            <v/>
          </cell>
          <cell r="BL1964" t="str">
            <v/>
          </cell>
        </row>
        <row r="1965">
          <cell r="A1965" t="str">
            <v/>
          </cell>
          <cell r="F1965" t="str">
            <v/>
          </cell>
          <cell r="I1965" t="str">
            <v/>
          </cell>
          <cell r="J1965" t="str">
            <v/>
          </cell>
          <cell r="K1965" t="str">
            <v/>
          </cell>
          <cell r="T1965" t="str">
            <v>　</v>
          </cell>
          <cell r="W1965" t="str">
            <v>　</v>
          </cell>
          <cell r="Y1965" t="str">
            <v/>
          </cell>
          <cell r="BA1965" t="str">
            <v/>
          </cell>
          <cell r="BB1965" t="str">
            <v/>
          </cell>
          <cell r="BC1965" t="str">
            <v/>
          </cell>
          <cell r="BD1965" t="str">
            <v/>
          </cell>
          <cell r="BE1965" t="str">
            <v/>
          </cell>
          <cell r="BF1965" t="str">
            <v/>
          </cell>
          <cell r="BG1965" t="str">
            <v/>
          </cell>
          <cell r="BH1965" t="str">
            <v/>
          </cell>
          <cell r="BI1965" t="str">
            <v/>
          </cell>
          <cell r="BJ1965" t="str">
            <v/>
          </cell>
          <cell r="BK1965" t="str">
            <v/>
          </cell>
          <cell r="BL1965" t="str">
            <v/>
          </cell>
        </row>
        <row r="1966">
          <cell r="A1966" t="str">
            <v/>
          </cell>
          <cell r="F1966" t="str">
            <v/>
          </cell>
          <cell r="I1966" t="str">
            <v/>
          </cell>
          <cell r="J1966" t="str">
            <v/>
          </cell>
          <cell r="K1966" t="str">
            <v/>
          </cell>
          <cell r="T1966" t="str">
            <v>　</v>
          </cell>
          <cell r="W1966" t="str">
            <v>　</v>
          </cell>
          <cell r="Y1966" t="str">
            <v/>
          </cell>
          <cell r="BA1966" t="str">
            <v/>
          </cell>
          <cell r="BB1966" t="str">
            <v/>
          </cell>
          <cell r="BC1966" t="str">
            <v/>
          </cell>
          <cell r="BD1966" t="str">
            <v/>
          </cell>
          <cell r="BE1966" t="str">
            <v/>
          </cell>
          <cell r="BF1966" t="str">
            <v/>
          </cell>
          <cell r="BG1966" t="str">
            <v/>
          </cell>
          <cell r="BH1966" t="str">
            <v/>
          </cell>
          <cell r="BI1966" t="str">
            <v/>
          </cell>
          <cell r="BJ1966" t="str">
            <v/>
          </cell>
          <cell r="BK1966" t="str">
            <v/>
          </cell>
          <cell r="BL1966" t="str">
            <v/>
          </cell>
        </row>
        <row r="1967">
          <cell r="A1967" t="str">
            <v/>
          </cell>
          <cell r="F1967" t="str">
            <v/>
          </cell>
          <cell r="I1967" t="str">
            <v/>
          </cell>
          <cell r="J1967" t="str">
            <v/>
          </cell>
          <cell r="K1967" t="str">
            <v/>
          </cell>
          <cell r="T1967" t="str">
            <v>　</v>
          </cell>
          <cell r="W1967" t="str">
            <v>　</v>
          </cell>
          <cell r="Y1967" t="str">
            <v/>
          </cell>
          <cell r="BA1967" t="str">
            <v/>
          </cell>
          <cell r="BB1967" t="str">
            <v/>
          </cell>
          <cell r="BC1967" t="str">
            <v/>
          </cell>
          <cell r="BD1967" t="str">
            <v/>
          </cell>
          <cell r="BE1967" t="str">
            <v/>
          </cell>
          <cell r="BF1967" t="str">
            <v/>
          </cell>
          <cell r="BG1967" t="str">
            <v/>
          </cell>
          <cell r="BH1967" t="str">
            <v/>
          </cell>
          <cell r="BI1967" t="str">
            <v/>
          </cell>
          <cell r="BJ1967" t="str">
            <v/>
          </cell>
          <cell r="BK1967" t="str">
            <v/>
          </cell>
          <cell r="BL1967" t="str">
            <v/>
          </cell>
        </row>
        <row r="1968">
          <cell r="A1968" t="str">
            <v/>
          </cell>
          <cell r="F1968" t="str">
            <v/>
          </cell>
          <cell r="I1968" t="str">
            <v/>
          </cell>
          <cell r="J1968" t="str">
            <v/>
          </cell>
          <cell r="K1968" t="str">
            <v/>
          </cell>
          <cell r="T1968" t="str">
            <v>　</v>
          </cell>
          <cell r="W1968" t="str">
            <v>　</v>
          </cell>
          <cell r="Y1968" t="str">
            <v/>
          </cell>
          <cell r="BA1968" t="str">
            <v/>
          </cell>
          <cell r="BB1968" t="str">
            <v/>
          </cell>
          <cell r="BC1968" t="str">
            <v/>
          </cell>
          <cell r="BD1968" t="str">
            <v/>
          </cell>
          <cell r="BE1968" t="str">
            <v/>
          </cell>
          <cell r="BF1968" t="str">
            <v/>
          </cell>
          <cell r="BG1968" t="str">
            <v/>
          </cell>
          <cell r="BH1968" t="str">
            <v/>
          </cell>
          <cell r="BI1968" t="str">
            <v/>
          </cell>
          <cell r="BJ1968" t="str">
            <v/>
          </cell>
          <cell r="BK1968" t="str">
            <v/>
          </cell>
          <cell r="BL1968" t="str">
            <v/>
          </cell>
        </row>
        <row r="1969">
          <cell r="A1969" t="str">
            <v/>
          </cell>
          <cell r="F1969" t="str">
            <v/>
          </cell>
          <cell r="I1969" t="str">
            <v/>
          </cell>
          <cell r="J1969" t="str">
            <v/>
          </cell>
          <cell r="K1969" t="str">
            <v/>
          </cell>
          <cell r="T1969" t="str">
            <v>　</v>
          </cell>
          <cell r="W1969" t="str">
            <v>　</v>
          </cell>
          <cell r="Y1969" t="str">
            <v/>
          </cell>
          <cell r="BA1969" t="str">
            <v/>
          </cell>
          <cell r="BB1969" t="str">
            <v/>
          </cell>
          <cell r="BC1969" t="str">
            <v/>
          </cell>
          <cell r="BD1969" t="str">
            <v/>
          </cell>
          <cell r="BE1969" t="str">
            <v/>
          </cell>
          <cell r="BF1969" t="str">
            <v/>
          </cell>
          <cell r="BG1969" t="str">
            <v/>
          </cell>
          <cell r="BH1969" t="str">
            <v/>
          </cell>
          <cell r="BI1969" t="str">
            <v/>
          </cell>
          <cell r="BJ1969" t="str">
            <v/>
          </cell>
          <cell r="BK1969" t="str">
            <v/>
          </cell>
          <cell r="BL1969" t="str">
            <v/>
          </cell>
        </row>
        <row r="1970">
          <cell r="A1970" t="str">
            <v/>
          </cell>
          <cell r="F1970" t="str">
            <v/>
          </cell>
          <cell r="I1970" t="str">
            <v/>
          </cell>
          <cell r="J1970" t="str">
            <v/>
          </cell>
          <cell r="K1970" t="str">
            <v/>
          </cell>
          <cell r="T1970" t="str">
            <v>　</v>
          </cell>
          <cell r="W1970" t="str">
            <v>　</v>
          </cell>
          <cell r="Y1970" t="str">
            <v/>
          </cell>
          <cell r="BA1970" t="str">
            <v/>
          </cell>
          <cell r="BB1970" t="str">
            <v/>
          </cell>
          <cell r="BC1970" t="str">
            <v/>
          </cell>
          <cell r="BD1970" t="str">
            <v/>
          </cell>
          <cell r="BE1970" t="str">
            <v/>
          </cell>
          <cell r="BF1970" t="str">
            <v/>
          </cell>
          <cell r="BG1970" t="str">
            <v/>
          </cell>
          <cell r="BH1970" t="str">
            <v/>
          </cell>
          <cell r="BI1970" t="str">
            <v/>
          </cell>
          <cell r="BJ1970" t="str">
            <v/>
          </cell>
          <cell r="BK1970" t="str">
            <v/>
          </cell>
          <cell r="BL1970" t="str">
            <v/>
          </cell>
        </row>
        <row r="1971">
          <cell r="A1971" t="str">
            <v/>
          </cell>
          <cell r="F1971" t="str">
            <v/>
          </cell>
          <cell r="I1971" t="str">
            <v/>
          </cell>
          <cell r="J1971" t="str">
            <v/>
          </cell>
          <cell r="K1971" t="str">
            <v/>
          </cell>
          <cell r="T1971" t="str">
            <v>　</v>
          </cell>
          <cell r="W1971" t="str">
            <v>　</v>
          </cell>
          <cell r="Y1971" t="str">
            <v/>
          </cell>
          <cell r="BA1971" t="str">
            <v/>
          </cell>
          <cell r="BB1971" t="str">
            <v/>
          </cell>
          <cell r="BC1971" t="str">
            <v/>
          </cell>
          <cell r="BD1971" t="str">
            <v/>
          </cell>
          <cell r="BE1971" t="str">
            <v/>
          </cell>
          <cell r="BF1971" t="str">
            <v/>
          </cell>
          <cell r="BG1971" t="str">
            <v/>
          </cell>
          <cell r="BH1971" t="str">
            <v/>
          </cell>
          <cell r="BI1971" t="str">
            <v/>
          </cell>
          <cell r="BJ1971" t="str">
            <v/>
          </cell>
          <cell r="BK1971" t="str">
            <v/>
          </cell>
          <cell r="BL1971" t="str">
            <v/>
          </cell>
        </row>
        <row r="1972">
          <cell r="A1972" t="str">
            <v/>
          </cell>
          <cell r="F1972" t="str">
            <v/>
          </cell>
          <cell r="I1972" t="str">
            <v/>
          </cell>
          <cell r="J1972" t="str">
            <v/>
          </cell>
          <cell r="K1972" t="str">
            <v/>
          </cell>
          <cell r="T1972" t="str">
            <v>　</v>
          </cell>
          <cell r="W1972" t="str">
            <v>　</v>
          </cell>
          <cell r="Y1972" t="str">
            <v/>
          </cell>
          <cell r="BA1972" t="str">
            <v/>
          </cell>
          <cell r="BB1972" t="str">
            <v/>
          </cell>
          <cell r="BC1972" t="str">
            <v/>
          </cell>
          <cell r="BD1972" t="str">
            <v/>
          </cell>
          <cell r="BE1972" t="str">
            <v/>
          </cell>
          <cell r="BF1972" t="str">
            <v/>
          </cell>
          <cell r="BG1972" t="str">
            <v/>
          </cell>
          <cell r="BH1972" t="str">
            <v/>
          </cell>
          <cell r="BI1972" t="str">
            <v/>
          </cell>
          <cell r="BJ1972" t="str">
            <v/>
          </cell>
          <cell r="BK1972" t="str">
            <v/>
          </cell>
          <cell r="BL1972" t="str">
            <v/>
          </cell>
        </row>
        <row r="1973">
          <cell r="A1973" t="str">
            <v/>
          </cell>
          <cell r="F1973" t="str">
            <v/>
          </cell>
          <cell r="I1973" t="str">
            <v/>
          </cell>
          <cell r="J1973" t="str">
            <v/>
          </cell>
          <cell r="K1973" t="str">
            <v/>
          </cell>
          <cell r="T1973" t="str">
            <v>　</v>
          </cell>
          <cell r="W1973" t="str">
            <v>　</v>
          </cell>
          <cell r="Y1973" t="str">
            <v/>
          </cell>
          <cell r="BA1973" t="str">
            <v/>
          </cell>
          <cell r="BB1973" t="str">
            <v/>
          </cell>
          <cell r="BC1973" t="str">
            <v/>
          </cell>
          <cell r="BD1973" t="str">
            <v/>
          </cell>
          <cell r="BE1973" t="str">
            <v/>
          </cell>
          <cell r="BF1973" t="str">
            <v/>
          </cell>
          <cell r="BG1973" t="str">
            <v/>
          </cell>
          <cell r="BH1973" t="str">
            <v/>
          </cell>
          <cell r="BI1973" t="str">
            <v/>
          </cell>
          <cell r="BJ1973" t="str">
            <v/>
          </cell>
          <cell r="BK1973" t="str">
            <v/>
          </cell>
          <cell r="BL1973" t="str">
            <v/>
          </cell>
        </row>
        <row r="1974">
          <cell r="A1974" t="str">
            <v/>
          </cell>
          <cell r="F1974" t="str">
            <v/>
          </cell>
          <cell r="I1974" t="str">
            <v/>
          </cell>
          <cell r="J1974" t="str">
            <v/>
          </cell>
          <cell r="K1974" t="str">
            <v/>
          </cell>
          <cell r="T1974" t="str">
            <v>　</v>
          </cell>
          <cell r="W1974" t="str">
            <v>　</v>
          </cell>
          <cell r="Y1974" t="str">
            <v/>
          </cell>
          <cell r="BA1974" t="str">
            <v/>
          </cell>
          <cell r="BB1974" t="str">
            <v/>
          </cell>
          <cell r="BC1974" t="str">
            <v/>
          </cell>
          <cell r="BD1974" t="str">
            <v/>
          </cell>
          <cell r="BE1974" t="str">
            <v/>
          </cell>
          <cell r="BF1974" t="str">
            <v/>
          </cell>
          <cell r="BG1974" t="str">
            <v/>
          </cell>
          <cell r="BH1974" t="str">
            <v/>
          </cell>
          <cell r="BI1974" t="str">
            <v/>
          </cell>
          <cell r="BJ1974" t="str">
            <v/>
          </cell>
          <cell r="BK1974" t="str">
            <v/>
          </cell>
          <cell r="BL1974" t="str">
            <v/>
          </cell>
        </row>
        <row r="1975">
          <cell r="A1975" t="str">
            <v/>
          </cell>
          <cell r="F1975" t="str">
            <v/>
          </cell>
          <cell r="I1975" t="str">
            <v/>
          </cell>
          <cell r="J1975" t="str">
            <v/>
          </cell>
          <cell r="K1975" t="str">
            <v/>
          </cell>
          <cell r="T1975" t="str">
            <v>　</v>
          </cell>
          <cell r="W1975" t="str">
            <v>　</v>
          </cell>
          <cell r="Y1975" t="str">
            <v/>
          </cell>
          <cell r="BA1975" t="str">
            <v/>
          </cell>
          <cell r="BB1975" t="str">
            <v/>
          </cell>
          <cell r="BC1975" t="str">
            <v/>
          </cell>
          <cell r="BD1975" t="str">
            <v/>
          </cell>
          <cell r="BE1975" t="str">
            <v/>
          </cell>
          <cell r="BF1975" t="str">
            <v/>
          </cell>
          <cell r="BG1975" t="str">
            <v/>
          </cell>
          <cell r="BH1975" t="str">
            <v/>
          </cell>
          <cell r="BI1975" t="str">
            <v/>
          </cell>
          <cell r="BJ1975" t="str">
            <v/>
          </cell>
          <cell r="BK1975" t="str">
            <v/>
          </cell>
          <cell r="BL1975" t="str">
            <v/>
          </cell>
        </row>
        <row r="1976">
          <cell r="A1976" t="str">
            <v/>
          </cell>
          <cell r="F1976" t="str">
            <v/>
          </cell>
          <cell r="I1976" t="str">
            <v/>
          </cell>
          <cell r="J1976" t="str">
            <v/>
          </cell>
          <cell r="K1976" t="str">
            <v/>
          </cell>
          <cell r="T1976" t="str">
            <v>　</v>
          </cell>
          <cell r="W1976" t="str">
            <v>　</v>
          </cell>
          <cell r="Y1976" t="str">
            <v/>
          </cell>
          <cell r="BA1976" t="str">
            <v/>
          </cell>
          <cell r="BB1976" t="str">
            <v/>
          </cell>
          <cell r="BC1976" t="str">
            <v/>
          </cell>
          <cell r="BD1976" t="str">
            <v/>
          </cell>
          <cell r="BE1976" t="str">
            <v/>
          </cell>
          <cell r="BF1976" t="str">
            <v/>
          </cell>
          <cell r="BG1976" t="str">
            <v/>
          </cell>
          <cell r="BH1976" t="str">
            <v/>
          </cell>
          <cell r="BI1976" t="str">
            <v/>
          </cell>
          <cell r="BJ1976" t="str">
            <v/>
          </cell>
          <cell r="BK1976" t="str">
            <v/>
          </cell>
          <cell r="BL1976" t="str">
            <v/>
          </cell>
        </row>
        <row r="1977">
          <cell r="A1977" t="str">
            <v/>
          </cell>
          <cell r="F1977" t="str">
            <v/>
          </cell>
          <cell r="I1977" t="str">
            <v/>
          </cell>
          <cell r="J1977" t="str">
            <v/>
          </cell>
          <cell r="K1977" t="str">
            <v/>
          </cell>
          <cell r="T1977" t="str">
            <v>　</v>
          </cell>
          <cell r="W1977" t="str">
            <v>　</v>
          </cell>
          <cell r="Y1977" t="str">
            <v/>
          </cell>
          <cell r="BA1977" t="str">
            <v/>
          </cell>
          <cell r="BB1977" t="str">
            <v/>
          </cell>
          <cell r="BC1977" t="str">
            <v/>
          </cell>
          <cell r="BD1977" t="str">
            <v/>
          </cell>
          <cell r="BE1977" t="str">
            <v/>
          </cell>
          <cell r="BF1977" t="str">
            <v/>
          </cell>
          <cell r="BG1977" t="str">
            <v/>
          </cell>
          <cell r="BH1977" t="str">
            <v/>
          </cell>
          <cell r="BI1977" t="str">
            <v/>
          </cell>
          <cell r="BJ1977" t="str">
            <v/>
          </cell>
          <cell r="BK1977" t="str">
            <v/>
          </cell>
          <cell r="BL1977" t="str">
            <v/>
          </cell>
        </row>
        <row r="1978">
          <cell r="A1978" t="str">
            <v/>
          </cell>
          <cell r="F1978" t="str">
            <v/>
          </cell>
          <cell r="I1978" t="str">
            <v/>
          </cell>
          <cell r="J1978" t="str">
            <v/>
          </cell>
          <cell r="K1978" t="str">
            <v/>
          </cell>
          <cell r="T1978" t="str">
            <v>　</v>
          </cell>
          <cell r="W1978" t="str">
            <v>　</v>
          </cell>
          <cell r="Y1978" t="str">
            <v/>
          </cell>
          <cell r="BA1978" t="str">
            <v/>
          </cell>
          <cell r="BB1978" t="str">
            <v/>
          </cell>
          <cell r="BC1978" t="str">
            <v/>
          </cell>
          <cell r="BD1978" t="str">
            <v/>
          </cell>
          <cell r="BE1978" t="str">
            <v/>
          </cell>
          <cell r="BF1978" t="str">
            <v/>
          </cell>
          <cell r="BG1978" t="str">
            <v/>
          </cell>
          <cell r="BH1978" t="str">
            <v/>
          </cell>
          <cell r="BI1978" t="str">
            <v/>
          </cell>
          <cell r="BJ1978" t="str">
            <v/>
          </cell>
          <cell r="BK1978" t="str">
            <v/>
          </cell>
          <cell r="BL1978" t="str">
            <v/>
          </cell>
        </row>
        <row r="1979">
          <cell r="A1979" t="str">
            <v/>
          </cell>
          <cell r="F1979" t="str">
            <v/>
          </cell>
          <cell r="I1979" t="str">
            <v/>
          </cell>
          <cell r="J1979" t="str">
            <v/>
          </cell>
          <cell r="K1979" t="str">
            <v/>
          </cell>
          <cell r="T1979" t="str">
            <v>　</v>
          </cell>
          <cell r="W1979" t="str">
            <v>　</v>
          </cell>
          <cell r="Y1979" t="str">
            <v/>
          </cell>
          <cell r="BA1979" t="str">
            <v/>
          </cell>
          <cell r="BB1979" t="str">
            <v/>
          </cell>
          <cell r="BC1979" t="str">
            <v/>
          </cell>
          <cell r="BD1979" t="str">
            <v/>
          </cell>
          <cell r="BE1979" t="str">
            <v/>
          </cell>
          <cell r="BF1979" t="str">
            <v/>
          </cell>
          <cell r="BG1979" t="str">
            <v/>
          </cell>
          <cell r="BH1979" t="str">
            <v/>
          </cell>
          <cell r="BI1979" t="str">
            <v/>
          </cell>
          <cell r="BJ1979" t="str">
            <v/>
          </cell>
          <cell r="BK1979" t="str">
            <v/>
          </cell>
          <cell r="BL1979" t="str">
            <v/>
          </cell>
        </row>
        <row r="1980">
          <cell r="A1980" t="str">
            <v/>
          </cell>
          <cell r="F1980" t="str">
            <v/>
          </cell>
          <cell r="I1980" t="str">
            <v/>
          </cell>
          <cell r="J1980" t="str">
            <v/>
          </cell>
          <cell r="K1980" t="str">
            <v/>
          </cell>
          <cell r="T1980" t="str">
            <v>　</v>
          </cell>
          <cell r="W1980" t="str">
            <v>　</v>
          </cell>
          <cell r="Y1980" t="str">
            <v/>
          </cell>
          <cell r="BA1980" t="str">
            <v/>
          </cell>
          <cell r="BB1980" t="str">
            <v/>
          </cell>
          <cell r="BC1980" t="str">
            <v/>
          </cell>
          <cell r="BD1980" t="str">
            <v/>
          </cell>
          <cell r="BE1980" t="str">
            <v/>
          </cell>
          <cell r="BF1980" t="str">
            <v/>
          </cell>
          <cell r="BG1980" t="str">
            <v/>
          </cell>
          <cell r="BH1980" t="str">
            <v/>
          </cell>
          <cell r="BI1980" t="str">
            <v/>
          </cell>
          <cell r="BJ1980" t="str">
            <v/>
          </cell>
          <cell r="BK1980" t="str">
            <v/>
          </cell>
          <cell r="BL1980" t="str">
            <v/>
          </cell>
        </row>
        <row r="1981">
          <cell r="A1981" t="str">
            <v/>
          </cell>
          <cell r="F1981" t="str">
            <v/>
          </cell>
          <cell r="I1981" t="str">
            <v/>
          </cell>
          <cell r="J1981" t="str">
            <v/>
          </cell>
          <cell r="K1981" t="str">
            <v/>
          </cell>
          <cell r="T1981" t="str">
            <v>　</v>
          </cell>
          <cell r="W1981" t="str">
            <v>　</v>
          </cell>
          <cell r="Y1981" t="str">
            <v/>
          </cell>
          <cell r="BA1981" t="str">
            <v/>
          </cell>
          <cell r="BB1981" t="str">
            <v/>
          </cell>
          <cell r="BC1981" t="str">
            <v/>
          </cell>
          <cell r="BD1981" t="str">
            <v/>
          </cell>
          <cell r="BE1981" t="str">
            <v/>
          </cell>
          <cell r="BF1981" t="str">
            <v/>
          </cell>
          <cell r="BG1981" t="str">
            <v/>
          </cell>
          <cell r="BH1981" t="str">
            <v/>
          </cell>
          <cell r="BI1981" t="str">
            <v/>
          </cell>
          <cell r="BJ1981" t="str">
            <v/>
          </cell>
          <cell r="BK1981" t="str">
            <v/>
          </cell>
          <cell r="BL1981" t="str">
            <v/>
          </cell>
        </row>
        <row r="1982">
          <cell r="A1982" t="str">
            <v/>
          </cell>
          <cell r="F1982" t="str">
            <v/>
          </cell>
          <cell r="I1982" t="str">
            <v/>
          </cell>
          <cell r="J1982" t="str">
            <v/>
          </cell>
          <cell r="K1982" t="str">
            <v/>
          </cell>
          <cell r="T1982" t="str">
            <v>　</v>
          </cell>
          <cell r="W1982" t="str">
            <v>　</v>
          </cell>
          <cell r="Y1982" t="str">
            <v/>
          </cell>
          <cell r="BA1982" t="str">
            <v/>
          </cell>
          <cell r="BB1982" t="str">
            <v/>
          </cell>
          <cell r="BC1982" t="str">
            <v/>
          </cell>
          <cell r="BD1982" t="str">
            <v/>
          </cell>
          <cell r="BE1982" t="str">
            <v/>
          </cell>
          <cell r="BF1982" t="str">
            <v/>
          </cell>
          <cell r="BG1982" t="str">
            <v/>
          </cell>
          <cell r="BH1982" t="str">
            <v/>
          </cell>
          <cell r="BI1982" t="str">
            <v/>
          </cell>
          <cell r="BJ1982" t="str">
            <v/>
          </cell>
          <cell r="BK1982" t="str">
            <v/>
          </cell>
          <cell r="BL1982" t="str">
            <v/>
          </cell>
        </row>
        <row r="1983">
          <cell r="A1983" t="str">
            <v/>
          </cell>
          <cell r="F1983" t="str">
            <v/>
          </cell>
          <cell r="I1983" t="str">
            <v/>
          </cell>
          <cell r="J1983" t="str">
            <v/>
          </cell>
          <cell r="K1983" t="str">
            <v/>
          </cell>
          <cell r="T1983" t="str">
            <v>　</v>
          </cell>
          <cell r="W1983" t="str">
            <v>　</v>
          </cell>
          <cell r="Y1983" t="str">
            <v/>
          </cell>
          <cell r="BA1983" t="str">
            <v/>
          </cell>
          <cell r="BB1983" t="str">
            <v/>
          </cell>
          <cell r="BC1983" t="str">
            <v/>
          </cell>
          <cell r="BD1983" t="str">
            <v/>
          </cell>
          <cell r="BE1983" t="str">
            <v/>
          </cell>
          <cell r="BF1983" t="str">
            <v/>
          </cell>
          <cell r="BG1983" t="str">
            <v/>
          </cell>
          <cell r="BH1983" t="str">
            <v/>
          </cell>
          <cell r="BI1983" t="str">
            <v/>
          </cell>
          <cell r="BJ1983" t="str">
            <v/>
          </cell>
          <cell r="BK1983" t="str">
            <v/>
          </cell>
          <cell r="BL1983" t="str">
            <v/>
          </cell>
        </row>
        <row r="1984">
          <cell r="A1984" t="str">
            <v/>
          </cell>
          <cell r="F1984" t="str">
            <v/>
          </cell>
          <cell r="I1984" t="str">
            <v/>
          </cell>
          <cell r="J1984" t="str">
            <v/>
          </cell>
          <cell r="K1984" t="str">
            <v/>
          </cell>
          <cell r="T1984" t="str">
            <v>　</v>
          </cell>
          <cell r="W1984" t="str">
            <v>　</v>
          </cell>
          <cell r="Y1984" t="str">
            <v/>
          </cell>
          <cell r="BA1984" t="str">
            <v/>
          </cell>
          <cell r="BB1984" t="str">
            <v/>
          </cell>
          <cell r="BC1984" t="str">
            <v/>
          </cell>
          <cell r="BD1984" t="str">
            <v/>
          </cell>
          <cell r="BE1984" t="str">
            <v/>
          </cell>
          <cell r="BF1984" t="str">
            <v/>
          </cell>
          <cell r="BG1984" t="str">
            <v/>
          </cell>
          <cell r="BH1984" t="str">
            <v/>
          </cell>
          <cell r="BI1984" t="str">
            <v/>
          </cell>
          <cell r="BJ1984" t="str">
            <v/>
          </cell>
          <cell r="BK1984" t="str">
            <v/>
          </cell>
          <cell r="BL1984" t="str">
            <v/>
          </cell>
        </row>
        <row r="1985">
          <cell r="A1985" t="str">
            <v/>
          </cell>
          <cell r="F1985" t="str">
            <v/>
          </cell>
          <cell r="I1985" t="str">
            <v/>
          </cell>
          <cell r="J1985" t="str">
            <v/>
          </cell>
          <cell r="K1985" t="str">
            <v/>
          </cell>
          <cell r="T1985" t="str">
            <v>　</v>
          </cell>
          <cell r="W1985" t="str">
            <v>　</v>
          </cell>
          <cell r="Y1985" t="str">
            <v/>
          </cell>
          <cell r="BA1985" t="str">
            <v/>
          </cell>
          <cell r="BB1985" t="str">
            <v/>
          </cell>
          <cell r="BC1985" t="str">
            <v/>
          </cell>
          <cell r="BD1985" t="str">
            <v/>
          </cell>
          <cell r="BE1985" t="str">
            <v/>
          </cell>
          <cell r="BF1985" t="str">
            <v/>
          </cell>
          <cell r="BG1985" t="str">
            <v/>
          </cell>
          <cell r="BH1985" t="str">
            <v/>
          </cell>
          <cell r="BI1985" t="str">
            <v/>
          </cell>
          <cell r="BJ1985" t="str">
            <v/>
          </cell>
          <cell r="BK1985" t="str">
            <v/>
          </cell>
          <cell r="BL1985" t="str">
            <v/>
          </cell>
        </row>
        <row r="1986">
          <cell r="A1986" t="str">
            <v/>
          </cell>
          <cell r="F1986" t="str">
            <v/>
          </cell>
          <cell r="I1986" t="str">
            <v/>
          </cell>
          <cell r="J1986" t="str">
            <v/>
          </cell>
          <cell r="K1986" t="str">
            <v/>
          </cell>
          <cell r="T1986" t="str">
            <v>　</v>
          </cell>
          <cell r="W1986" t="str">
            <v>　</v>
          </cell>
          <cell r="Y1986" t="str">
            <v/>
          </cell>
          <cell r="BA1986" t="str">
            <v/>
          </cell>
          <cell r="BB1986" t="str">
            <v/>
          </cell>
          <cell r="BC1986" t="str">
            <v/>
          </cell>
          <cell r="BD1986" t="str">
            <v/>
          </cell>
          <cell r="BE1986" t="str">
            <v/>
          </cell>
          <cell r="BF1986" t="str">
            <v/>
          </cell>
          <cell r="BG1986" t="str">
            <v/>
          </cell>
          <cell r="BH1986" t="str">
            <v/>
          </cell>
          <cell r="BI1986" t="str">
            <v/>
          </cell>
          <cell r="BJ1986" t="str">
            <v/>
          </cell>
          <cell r="BK1986" t="str">
            <v/>
          </cell>
          <cell r="BL1986" t="str">
            <v/>
          </cell>
        </row>
        <row r="1987">
          <cell r="A1987" t="str">
            <v/>
          </cell>
          <cell r="F1987" t="str">
            <v/>
          </cell>
          <cell r="I1987" t="str">
            <v/>
          </cell>
          <cell r="J1987" t="str">
            <v/>
          </cell>
          <cell r="K1987" t="str">
            <v/>
          </cell>
          <cell r="T1987" t="str">
            <v>　</v>
          </cell>
          <cell r="W1987" t="str">
            <v>　</v>
          </cell>
          <cell r="Y1987" t="str">
            <v/>
          </cell>
          <cell r="BA1987" t="str">
            <v/>
          </cell>
          <cell r="BB1987" t="str">
            <v/>
          </cell>
          <cell r="BC1987" t="str">
            <v/>
          </cell>
          <cell r="BD1987" t="str">
            <v/>
          </cell>
          <cell r="BE1987" t="str">
            <v/>
          </cell>
          <cell r="BF1987" t="str">
            <v/>
          </cell>
          <cell r="BG1987" t="str">
            <v/>
          </cell>
          <cell r="BH1987" t="str">
            <v/>
          </cell>
          <cell r="BI1987" t="str">
            <v/>
          </cell>
          <cell r="BJ1987" t="str">
            <v/>
          </cell>
          <cell r="BK1987" t="str">
            <v/>
          </cell>
          <cell r="BL1987" t="str">
            <v/>
          </cell>
        </row>
        <row r="1988">
          <cell r="A1988" t="str">
            <v/>
          </cell>
          <cell r="F1988" t="str">
            <v/>
          </cell>
          <cell r="I1988" t="str">
            <v/>
          </cell>
          <cell r="J1988" t="str">
            <v/>
          </cell>
          <cell r="K1988" t="str">
            <v/>
          </cell>
          <cell r="T1988" t="str">
            <v>　</v>
          </cell>
          <cell r="W1988" t="str">
            <v>　</v>
          </cell>
          <cell r="Y1988" t="str">
            <v/>
          </cell>
          <cell r="BA1988" t="str">
            <v/>
          </cell>
          <cell r="BB1988" t="str">
            <v/>
          </cell>
          <cell r="BC1988" t="str">
            <v/>
          </cell>
          <cell r="BD1988" t="str">
            <v/>
          </cell>
          <cell r="BE1988" t="str">
            <v/>
          </cell>
          <cell r="BF1988" t="str">
            <v/>
          </cell>
          <cell r="BG1988" t="str">
            <v/>
          </cell>
          <cell r="BH1988" t="str">
            <v/>
          </cell>
          <cell r="BI1988" t="str">
            <v/>
          </cell>
          <cell r="BJ1988" t="str">
            <v/>
          </cell>
          <cell r="BK1988" t="str">
            <v/>
          </cell>
          <cell r="BL1988" t="str">
            <v/>
          </cell>
        </row>
        <row r="1989">
          <cell r="A1989" t="str">
            <v/>
          </cell>
          <cell r="F1989" t="str">
            <v/>
          </cell>
          <cell r="I1989" t="str">
            <v/>
          </cell>
          <cell r="J1989" t="str">
            <v/>
          </cell>
          <cell r="K1989" t="str">
            <v/>
          </cell>
          <cell r="T1989" t="str">
            <v>　</v>
          </cell>
          <cell r="W1989" t="str">
            <v>　</v>
          </cell>
          <cell r="Y1989" t="str">
            <v/>
          </cell>
          <cell r="BA1989" t="str">
            <v/>
          </cell>
          <cell r="BB1989" t="str">
            <v/>
          </cell>
          <cell r="BC1989" t="str">
            <v/>
          </cell>
          <cell r="BD1989" t="str">
            <v/>
          </cell>
          <cell r="BE1989" t="str">
            <v/>
          </cell>
          <cell r="BF1989" t="str">
            <v/>
          </cell>
          <cell r="BG1989" t="str">
            <v/>
          </cell>
          <cell r="BH1989" t="str">
            <v/>
          </cell>
          <cell r="BI1989" t="str">
            <v/>
          </cell>
          <cell r="BJ1989" t="str">
            <v/>
          </cell>
          <cell r="BK1989" t="str">
            <v/>
          </cell>
          <cell r="BL1989" t="str">
            <v/>
          </cell>
        </row>
        <row r="1990">
          <cell r="A1990" t="str">
            <v/>
          </cell>
          <cell r="F1990" t="str">
            <v/>
          </cell>
          <cell r="I1990" t="str">
            <v/>
          </cell>
          <cell r="J1990" t="str">
            <v/>
          </cell>
          <cell r="K1990" t="str">
            <v/>
          </cell>
          <cell r="T1990" t="str">
            <v>　</v>
          </cell>
          <cell r="W1990" t="str">
            <v>　</v>
          </cell>
          <cell r="Y1990" t="str">
            <v/>
          </cell>
          <cell r="BA1990" t="str">
            <v/>
          </cell>
          <cell r="BB1990" t="str">
            <v/>
          </cell>
          <cell r="BC1990" t="str">
            <v/>
          </cell>
          <cell r="BD1990" t="str">
            <v/>
          </cell>
          <cell r="BE1990" t="str">
            <v/>
          </cell>
          <cell r="BF1990" t="str">
            <v/>
          </cell>
          <cell r="BG1990" t="str">
            <v/>
          </cell>
          <cell r="BH1990" t="str">
            <v/>
          </cell>
          <cell r="BI1990" t="str">
            <v/>
          </cell>
          <cell r="BJ1990" t="str">
            <v/>
          </cell>
          <cell r="BK1990" t="str">
            <v/>
          </cell>
          <cell r="BL1990" t="str">
            <v/>
          </cell>
        </row>
        <row r="1991">
          <cell r="A1991" t="str">
            <v/>
          </cell>
          <cell r="F1991" t="str">
            <v/>
          </cell>
          <cell r="I1991" t="str">
            <v/>
          </cell>
          <cell r="J1991" t="str">
            <v/>
          </cell>
          <cell r="K1991" t="str">
            <v/>
          </cell>
          <cell r="T1991" t="str">
            <v>　</v>
          </cell>
          <cell r="W1991" t="str">
            <v>　</v>
          </cell>
          <cell r="Y1991" t="str">
            <v/>
          </cell>
          <cell r="BA1991" t="str">
            <v/>
          </cell>
          <cell r="BB1991" t="str">
            <v/>
          </cell>
          <cell r="BC1991" t="str">
            <v/>
          </cell>
          <cell r="BD1991" t="str">
            <v/>
          </cell>
          <cell r="BE1991" t="str">
            <v/>
          </cell>
          <cell r="BF1991" t="str">
            <v/>
          </cell>
          <cell r="BG1991" t="str">
            <v/>
          </cell>
          <cell r="BH1991" t="str">
            <v/>
          </cell>
          <cell r="BI1991" t="str">
            <v/>
          </cell>
          <cell r="BJ1991" t="str">
            <v/>
          </cell>
          <cell r="BK1991" t="str">
            <v/>
          </cell>
          <cell r="BL1991" t="str">
            <v/>
          </cell>
        </row>
        <row r="1992">
          <cell r="A1992" t="str">
            <v/>
          </cell>
          <cell r="F1992" t="str">
            <v/>
          </cell>
          <cell r="I1992" t="str">
            <v/>
          </cell>
          <cell r="J1992" t="str">
            <v/>
          </cell>
          <cell r="K1992" t="str">
            <v/>
          </cell>
          <cell r="T1992" t="str">
            <v>　</v>
          </cell>
          <cell r="W1992" t="str">
            <v>　</v>
          </cell>
          <cell r="Y1992" t="str">
            <v/>
          </cell>
          <cell r="BA1992" t="str">
            <v/>
          </cell>
          <cell r="BB1992" t="str">
            <v/>
          </cell>
          <cell r="BC1992" t="str">
            <v/>
          </cell>
          <cell r="BD1992" t="str">
            <v/>
          </cell>
          <cell r="BE1992" t="str">
            <v/>
          </cell>
          <cell r="BF1992" t="str">
            <v/>
          </cell>
          <cell r="BG1992" t="str">
            <v/>
          </cell>
          <cell r="BH1992" t="str">
            <v/>
          </cell>
          <cell r="BI1992" t="str">
            <v/>
          </cell>
          <cell r="BJ1992" t="str">
            <v/>
          </cell>
          <cell r="BK1992" t="str">
            <v/>
          </cell>
          <cell r="BL1992" t="str">
            <v/>
          </cell>
        </row>
        <row r="1993">
          <cell r="A1993" t="str">
            <v/>
          </cell>
          <cell r="F1993" t="str">
            <v/>
          </cell>
          <cell r="I1993" t="str">
            <v/>
          </cell>
          <cell r="J1993" t="str">
            <v/>
          </cell>
          <cell r="K1993" t="str">
            <v/>
          </cell>
          <cell r="T1993" t="str">
            <v>　</v>
          </cell>
          <cell r="W1993" t="str">
            <v>　</v>
          </cell>
          <cell r="Y1993" t="str">
            <v/>
          </cell>
          <cell r="BA1993" t="str">
            <v/>
          </cell>
          <cell r="BB1993" t="str">
            <v/>
          </cell>
          <cell r="BC1993" t="str">
            <v/>
          </cell>
          <cell r="BD1993" t="str">
            <v/>
          </cell>
          <cell r="BE1993" t="str">
            <v/>
          </cell>
          <cell r="BF1993" t="str">
            <v/>
          </cell>
          <cell r="BG1993" t="str">
            <v/>
          </cell>
          <cell r="BH1993" t="str">
            <v/>
          </cell>
          <cell r="BI1993" t="str">
            <v/>
          </cell>
          <cell r="BJ1993" t="str">
            <v/>
          </cell>
          <cell r="BK1993" t="str">
            <v/>
          </cell>
          <cell r="BL1993" t="str">
            <v/>
          </cell>
        </row>
        <row r="1994">
          <cell r="A1994" t="str">
            <v/>
          </cell>
          <cell r="F1994" t="str">
            <v/>
          </cell>
          <cell r="I1994" t="str">
            <v/>
          </cell>
          <cell r="J1994" t="str">
            <v/>
          </cell>
          <cell r="K1994" t="str">
            <v/>
          </cell>
          <cell r="T1994" t="str">
            <v>　</v>
          </cell>
          <cell r="W1994" t="str">
            <v>　</v>
          </cell>
          <cell r="Y1994" t="str">
            <v/>
          </cell>
          <cell r="BA1994" t="str">
            <v/>
          </cell>
          <cell r="BB1994" t="str">
            <v/>
          </cell>
          <cell r="BC1994" t="str">
            <v/>
          </cell>
          <cell r="BD1994" t="str">
            <v/>
          </cell>
          <cell r="BE1994" t="str">
            <v/>
          </cell>
          <cell r="BF1994" t="str">
            <v/>
          </cell>
          <cell r="BG1994" t="str">
            <v/>
          </cell>
          <cell r="BH1994" t="str">
            <v/>
          </cell>
          <cell r="BI1994" t="str">
            <v/>
          </cell>
          <cell r="BJ1994" t="str">
            <v/>
          </cell>
          <cell r="BK1994" t="str">
            <v/>
          </cell>
          <cell r="BL1994" t="str">
            <v/>
          </cell>
        </row>
        <row r="1995">
          <cell r="A1995" t="str">
            <v/>
          </cell>
          <cell r="F1995" t="str">
            <v/>
          </cell>
          <cell r="I1995" t="str">
            <v/>
          </cell>
          <cell r="J1995" t="str">
            <v/>
          </cell>
          <cell r="K1995" t="str">
            <v/>
          </cell>
          <cell r="T1995" t="str">
            <v>　</v>
          </cell>
          <cell r="W1995" t="str">
            <v>　</v>
          </cell>
          <cell r="Y1995" t="str">
            <v/>
          </cell>
          <cell r="BA1995" t="str">
            <v/>
          </cell>
          <cell r="BB1995" t="str">
            <v/>
          </cell>
          <cell r="BC1995" t="str">
            <v/>
          </cell>
          <cell r="BD1995" t="str">
            <v/>
          </cell>
          <cell r="BE1995" t="str">
            <v/>
          </cell>
          <cell r="BF1995" t="str">
            <v/>
          </cell>
          <cell r="BG1995" t="str">
            <v/>
          </cell>
          <cell r="BH1995" t="str">
            <v/>
          </cell>
          <cell r="BI1995" t="str">
            <v/>
          </cell>
          <cell r="BJ1995" t="str">
            <v/>
          </cell>
          <cell r="BK1995" t="str">
            <v/>
          </cell>
          <cell r="BL1995" t="str">
            <v/>
          </cell>
        </row>
        <row r="1996">
          <cell r="A1996" t="str">
            <v/>
          </cell>
          <cell r="F1996" t="str">
            <v/>
          </cell>
          <cell r="I1996" t="str">
            <v/>
          </cell>
          <cell r="J1996" t="str">
            <v/>
          </cell>
          <cell r="K1996" t="str">
            <v/>
          </cell>
          <cell r="T1996" t="str">
            <v>　</v>
          </cell>
          <cell r="W1996" t="str">
            <v>　</v>
          </cell>
          <cell r="Y1996" t="str">
            <v/>
          </cell>
          <cell r="BA1996" t="str">
            <v/>
          </cell>
          <cell r="BB1996" t="str">
            <v/>
          </cell>
          <cell r="BC1996" t="str">
            <v/>
          </cell>
          <cell r="BD1996" t="str">
            <v/>
          </cell>
          <cell r="BE1996" t="str">
            <v/>
          </cell>
          <cell r="BF1996" t="str">
            <v/>
          </cell>
          <cell r="BG1996" t="str">
            <v/>
          </cell>
          <cell r="BH1996" t="str">
            <v/>
          </cell>
          <cell r="BI1996" t="str">
            <v/>
          </cell>
          <cell r="BJ1996" t="str">
            <v/>
          </cell>
          <cell r="BK1996" t="str">
            <v/>
          </cell>
          <cell r="BL1996" t="str">
            <v/>
          </cell>
        </row>
        <row r="1997">
          <cell r="A1997" t="str">
            <v/>
          </cell>
          <cell r="F1997" t="str">
            <v/>
          </cell>
          <cell r="I1997" t="str">
            <v/>
          </cell>
          <cell r="J1997" t="str">
            <v/>
          </cell>
          <cell r="K1997" t="str">
            <v/>
          </cell>
          <cell r="T1997" t="str">
            <v>　</v>
          </cell>
          <cell r="W1997" t="str">
            <v>　</v>
          </cell>
          <cell r="Y1997" t="str">
            <v/>
          </cell>
          <cell r="BA1997" t="str">
            <v/>
          </cell>
          <cell r="BB1997" t="str">
            <v/>
          </cell>
          <cell r="BC1997" t="str">
            <v/>
          </cell>
          <cell r="BD1997" t="str">
            <v/>
          </cell>
          <cell r="BE1997" t="str">
            <v/>
          </cell>
          <cell r="BF1997" t="str">
            <v/>
          </cell>
          <cell r="BG1997" t="str">
            <v/>
          </cell>
          <cell r="BH1997" t="str">
            <v/>
          </cell>
          <cell r="BI1997" t="str">
            <v/>
          </cell>
          <cell r="BJ1997" t="str">
            <v/>
          </cell>
          <cell r="BK1997" t="str">
            <v/>
          </cell>
          <cell r="BL1997" t="str">
            <v/>
          </cell>
        </row>
        <row r="1998">
          <cell r="A1998" t="str">
            <v/>
          </cell>
          <cell r="BA1998" t="str">
            <v/>
          </cell>
          <cell r="BB1998" t="str">
            <v/>
          </cell>
          <cell r="BC1998" t="str">
            <v/>
          </cell>
          <cell r="BD1998" t="str">
            <v/>
          </cell>
          <cell r="BE1998" t="str">
            <v/>
          </cell>
          <cell r="BF1998" t="str">
            <v/>
          </cell>
        </row>
        <row r="1999">
          <cell r="A1999" t="str">
            <v/>
          </cell>
          <cell r="BA1999" t="str">
            <v/>
          </cell>
          <cell r="BB1999" t="str">
            <v/>
          </cell>
          <cell r="BC1999" t="str">
            <v/>
          </cell>
          <cell r="BD1999" t="str">
            <v/>
          </cell>
          <cell r="BE1999" t="str">
            <v/>
          </cell>
          <cell r="BF1999" t="str">
            <v/>
          </cell>
        </row>
        <row r="2000">
          <cell r="A2000" t="str">
            <v/>
          </cell>
          <cell r="BA2000" t="str">
            <v/>
          </cell>
          <cell r="BB2000" t="str">
            <v/>
          </cell>
          <cell r="BC2000" t="str">
            <v/>
          </cell>
          <cell r="BD2000" t="str">
            <v/>
          </cell>
          <cell r="BE2000" t="str">
            <v/>
          </cell>
          <cell r="BF2000" t="str">
            <v/>
          </cell>
        </row>
        <row r="2001">
          <cell r="A2001" t="str">
            <v/>
          </cell>
          <cell r="BA2001" t="str">
            <v/>
          </cell>
          <cell r="BB2001" t="str">
            <v/>
          </cell>
          <cell r="BC2001" t="str">
            <v/>
          </cell>
          <cell r="BD2001" t="str">
            <v/>
          </cell>
          <cell r="BE2001" t="str">
            <v/>
          </cell>
          <cell r="BF2001" t="str">
            <v/>
          </cell>
        </row>
        <row r="2002">
          <cell r="A2002" t="str">
            <v/>
          </cell>
          <cell r="BA2002" t="str">
            <v/>
          </cell>
          <cell r="BB2002" t="str">
            <v/>
          </cell>
          <cell r="BC2002" t="str">
            <v/>
          </cell>
          <cell r="BD2002" t="str">
            <v/>
          </cell>
          <cell r="BE2002" t="str">
            <v/>
          </cell>
          <cell r="BF2002" t="str">
            <v/>
          </cell>
        </row>
        <row r="2003">
          <cell r="A2003" t="str">
            <v/>
          </cell>
          <cell r="BA2003" t="str">
            <v/>
          </cell>
          <cell r="BB2003" t="str">
            <v/>
          </cell>
          <cell r="BC2003" t="str">
            <v/>
          </cell>
          <cell r="BD2003" t="str">
            <v/>
          </cell>
          <cell r="BE2003" t="str">
            <v/>
          </cell>
          <cell r="BF2003" t="str">
            <v/>
          </cell>
        </row>
        <row r="2004">
          <cell r="A2004" t="str">
            <v/>
          </cell>
          <cell r="BA2004" t="str">
            <v/>
          </cell>
          <cell r="BB2004" t="str">
            <v/>
          </cell>
          <cell r="BC2004" t="str">
            <v/>
          </cell>
          <cell r="BD2004" t="str">
            <v/>
          </cell>
          <cell r="BE2004" t="str">
            <v/>
          </cell>
          <cell r="BF2004" t="str">
            <v/>
          </cell>
        </row>
        <row r="2005">
          <cell r="A2005" t="str">
            <v/>
          </cell>
          <cell r="BA2005" t="str">
            <v/>
          </cell>
          <cell r="BB2005" t="str">
            <v/>
          </cell>
          <cell r="BC2005" t="str">
            <v/>
          </cell>
          <cell r="BD2005" t="str">
            <v/>
          </cell>
          <cell r="BE2005" t="str">
            <v/>
          </cell>
          <cell r="BF2005" t="str">
            <v/>
          </cell>
        </row>
        <row r="2006">
          <cell r="A2006" t="str">
            <v/>
          </cell>
          <cell r="BA2006" t="str">
            <v/>
          </cell>
          <cell r="BB2006" t="str">
            <v/>
          </cell>
          <cell r="BC2006" t="str">
            <v/>
          </cell>
          <cell r="BD2006" t="str">
            <v/>
          </cell>
          <cell r="BE2006" t="str">
            <v/>
          </cell>
          <cell r="BF2006" t="str">
            <v/>
          </cell>
        </row>
        <row r="2007">
          <cell r="A2007" t="str">
            <v/>
          </cell>
          <cell r="BA2007" t="str">
            <v/>
          </cell>
          <cell r="BB2007" t="str">
            <v/>
          </cell>
          <cell r="BC2007" t="str">
            <v/>
          </cell>
          <cell r="BD2007" t="str">
            <v/>
          </cell>
          <cell r="BE2007" t="str">
            <v/>
          </cell>
          <cell r="BF2007" t="str">
            <v/>
          </cell>
        </row>
        <row r="2008">
          <cell r="A2008" t="str">
            <v/>
          </cell>
          <cell r="BA2008" t="str">
            <v/>
          </cell>
          <cell r="BB2008" t="str">
            <v/>
          </cell>
          <cell r="BC2008" t="str">
            <v/>
          </cell>
          <cell r="BD2008" t="str">
            <v/>
          </cell>
          <cell r="BE2008" t="str">
            <v/>
          </cell>
          <cell r="BF2008" t="str">
            <v/>
          </cell>
        </row>
        <row r="2009">
          <cell r="A2009" t="str">
            <v/>
          </cell>
          <cell r="BA2009" t="str">
            <v/>
          </cell>
          <cell r="BB2009" t="str">
            <v/>
          </cell>
          <cell r="BC2009" t="str">
            <v/>
          </cell>
          <cell r="BD2009" t="str">
            <v/>
          </cell>
          <cell r="BE2009" t="str">
            <v/>
          </cell>
          <cell r="BF2009" t="str">
            <v/>
          </cell>
        </row>
        <row r="2010">
          <cell r="A2010" t="str">
            <v/>
          </cell>
          <cell r="BA2010" t="str">
            <v/>
          </cell>
          <cell r="BB2010" t="str">
            <v/>
          </cell>
          <cell r="BC2010" t="str">
            <v/>
          </cell>
          <cell r="BD2010" t="str">
            <v/>
          </cell>
          <cell r="BE2010" t="str">
            <v/>
          </cell>
          <cell r="BF2010" t="str">
            <v/>
          </cell>
        </row>
        <row r="2011">
          <cell r="A2011" t="str">
            <v/>
          </cell>
          <cell r="BA2011" t="str">
            <v/>
          </cell>
          <cell r="BB2011" t="str">
            <v/>
          </cell>
          <cell r="BC2011" t="str">
            <v/>
          </cell>
          <cell r="BD2011" t="str">
            <v/>
          </cell>
          <cell r="BE2011" t="str">
            <v/>
          </cell>
          <cell r="BF2011" t="str">
            <v/>
          </cell>
        </row>
        <row r="2012">
          <cell r="A2012" t="str">
            <v/>
          </cell>
          <cell r="BA2012" t="str">
            <v/>
          </cell>
          <cell r="BB2012" t="str">
            <v/>
          </cell>
          <cell r="BC2012" t="str">
            <v/>
          </cell>
          <cell r="BD2012" t="str">
            <v/>
          </cell>
          <cell r="BE2012" t="str">
            <v/>
          </cell>
          <cell r="BF2012" t="str">
            <v/>
          </cell>
        </row>
        <row r="2013">
          <cell r="A2013" t="str">
            <v/>
          </cell>
          <cell r="BA2013" t="str">
            <v/>
          </cell>
          <cell r="BB2013" t="str">
            <v/>
          </cell>
          <cell r="BC2013" t="str">
            <v/>
          </cell>
          <cell r="BD2013" t="str">
            <v/>
          </cell>
          <cell r="BE2013" t="str">
            <v/>
          </cell>
          <cell r="BF2013" t="str">
            <v/>
          </cell>
        </row>
        <row r="2014">
          <cell r="A2014" t="str">
            <v/>
          </cell>
          <cell r="BA2014" t="str">
            <v/>
          </cell>
          <cell r="BB2014" t="str">
            <v/>
          </cell>
          <cell r="BC2014" t="str">
            <v/>
          </cell>
          <cell r="BD2014" t="str">
            <v/>
          </cell>
          <cell r="BE2014" t="str">
            <v/>
          </cell>
          <cell r="BF2014" t="str">
            <v/>
          </cell>
        </row>
        <row r="2015">
          <cell r="A2015" t="str">
            <v/>
          </cell>
          <cell r="BA2015" t="str">
            <v/>
          </cell>
          <cell r="BB2015" t="str">
            <v/>
          </cell>
          <cell r="BC2015" t="str">
            <v/>
          </cell>
          <cell r="BD2015" t="str">
            <v/>
          </cell>
          <cell r="BE2015" t="str">
            <v/>
          </cell>
          <cell r="BF2015" t="str">
            <v/>
          </cell>
        </row>
        <row r="2016">
          <cell r="A2016" t="str">
            <v/>
          </cell>
          <cell r="BA2016" t="str">
            <v/>
          </cell>
          <cell r="BB2016" t="str">
            <v/>
          </cell>
          <cell r="BC2016" t="str">
            <v/>
          </cell>
          <cell r="BD2016" t="str">
            <v/>
          </cell>
          <cell r="BE2016" t="str">
            <v/>
          </cell>
          <cell r="BF2016" t="str">
            <v/>
          </cell>
        </row>
        <row r="2017">
          <cell r="A2017" t="str">
            <v/>
          </cell>
          <cell r="BA2017" t="str">
            <v/>
          </cell>
          <cell r="BB2017" t="str">
            <v/>
          </cell>
          <cell r="BC2017" t="str">
            <v/>
          </cell>
          <cell r="BD2017" t="str">
            <v/>
          </cell>
          <cell r="BE2017" t="str">
            <v/>
          </cell>
          <cell r="BF2017" t="str">
            <v/>
          </cell>
        </row>
        <row r="2018">
          <cell r="A2018" t="str">
            <v/>
          </cell>
          <cell r="BA2018" t="str">
            <v/>
          </cell>
          <cell r="BB2018" t="str">
            <v/>
          </cell>
          <cell r="BC2018" t="str">
            <v/>
          </cell>
          <cell r="BD2018" t="str">
            <v/>
          </cell>
          <cell r="BE2018" t="str">
            <v/>
          </cell>
          <cell r="BF2018" t="str">
            <v/>
          </cell>
        </row>
        <row r="2019">
          <cell r="A2019" t="str">
            <v/>
          </cell>
          <cell r="BA2019" t="str">
            <v/>
          </cell>
          <cell r="BB2019" t="str">
            <v/>
          </cell>
          <cell r="BC2019" t="str">
            <v/>
          </cell>
          <cell r="BD2019" t="str">
            <v/>
          </cell>
          <cell r="BE2019" t="str">
            <v/>
          </cell>
          <cell r="BF2019" t="str">
            <v/>
          </cell>
        </row>
        <row r="2020">
          <cell r="A2020" t="str">
            <v/>
          </cell>
          <cell r="BA2020" t="str">
            <v/>
          </cell>
          <cell r="BB2020" t="str">
            <v/>
          </cell>
          <cell r="BC2020" t="str">
            <v/>
          </cell>
          <cell r="BD2020" t="str">
            <v/>
          </cell>
          <cell r="BE2020" t="str">
            <v/>
          </cell>
          <cell r="BF2020" t="str">
            <v/>
          </cell>
        </row>
        <row r="2021">
          <cell r="A2021" t="str">
            <v/>
          </cell>
          <cell r="BA2021" t="str">
            <v/>
          </cell>
          <cell r="BB2021" t="str">
            <v/>
          </cell>
          <cell r="BC2021" t="str">
            <v/>
          </cell>
          <cell r="BD2021" t="str">
            <v/>
          </cell>
          <cell r="BE2021" t="str">
            <v/>
          </cell>
          <cell r="BF2021" t="str">
            <v/>
          </cell>
        </row>
        <row r="2022">
          <cell r="A2022" t="str">
            <v/>
          </cell>
          <cell r="BA2022" t="str">
            <v/>
          </cell>
          <cell r="BB2022" t="str">
            <v/>
          </cell>
          <cell r="BC2022" t="str">
            <v/>
          </cell>
          <cell r="BD2022" t="str">
            <v/>
          </cell>
          <cell r="BE2022" t="str">
            <v/>
          </cell>
          <cell r="BF2022" t="str">
            <v/>
          </cell>
        </row>
        <row r="2023">
          <cell r="A2023" t="str">
            <v/>
          </cell>
          <cell r="BA2023" t="str">
            <v/>
          </cell>
          <cell r="BB2023" t="str">
            <v/>
          </cell>
          <cell r="BC2023" t="str">
            <v/>
          </cell>
          <cell r="BD2023" t="str">
            <v/>
          </cell>
          <cell r="BE2023" t="str">
            <v/>
          </cell>
          <cell r="BF2023" t="str">
            <v/>
          </cell>
        </row>
        <row r="2024">
          <cell r="A2024" t="str">
            <v/>
          </cell>
          <cell r="BA2024" t="str">
            <v/>
          </cell>
          <cell r="BB2024" t="str">
            <v/>
          </cell>
          <cell r="BC2024" t="str">
            <v/>
          </cell>
          <cell r="BD2024" t="str">
            <v/>
          </cell>
          <cell r="BE2024" t="str">
            <v/>
          </cell>
          <cell r="BF2024" t="str">
            <v/>
          </cell>
        </row>
        <row r="2025">
          <cell r="A2025" t="str">
            <v/>
          </cell>
          <cell r="BA2025" t="str">
            <v/>
          </cell>
          <cell r="BB2025" t="str">
            <v/>
          </cell>
          <cell r="BC2025" t="str">
            <v/>
          </cell>
          <cell r="BD2025" t="str">
            <v/>
          </cell>
          <cell r="BE2025" t="str">
            <v/>
          </cell>
          <cell r="BF2025" t="str">
            <v/>
          </cell>
        </row>
        <row r="2026">
          <cell r="A2026" t="str">
            <v/>
          </cell>
          <cell r="BA2026" t="str">
            <v/>
          </cell>
          <cell r="BB2026" t="str">
            <v/>
          </cell>
          <cell r="BC2026" t="str">
            <v/>
          </cell>
          <cell r="BD2026" t="str">
            <v/>
          </cell>
          <cell r="BE2026" t="str">
            <v/>
          </cell>
          <cell r="BF2026" t="str">
            <v/>
          </cell>
        </row>
        <row r="2027">
          <cell r="A2027" t="str">
            <v/>
          </cell>
          <cell r="BA2027" t="str">
            <v/>
          </cell>
          <cell r="BB2027" t="str">
            <v/>
          </cell>
          <cell r="BC2027" t="str">
            <v/>
          </cell>
          <cell r="BD2027" t="str">
            <v/>
          </cell>
          <cell r="BE2027" t="str">
            <v/>
          </cell>
          <cell r="BF2027" t="str">
            <v/>
          </cell>
        </row>
        <row r="2028">
          <cell r="A2028" t="str">
            <v/>
          </cell>
          <cell r="BA2028" t="str">
            <v/>
          </cell>
          <cell r="BB2028" t="str">
            <v/>
          </cell>
          <cell r="BC2028" t="str">
            <v/>
          </cell>
          <cell r="BD2028" t="str">
            <v/>
          </cell>
          <cell r="BE2028" t="str">
            <v/>
          </cell>
          <cell r="BF2028" t="str">
            <v/>
          </cell>
        </row>
        <row r="2029">
          <cell r="A2029" t="str">
            <v/>
          </cell>
          <cell r="BA2029" t="str">
            <v/>
          </cell>
          <cell r="BB2029" t="str">
            <v/>
          </cell>
          <cell r="BC2029" t="str">
            <v/>
          </cell>
          <cell r="BD2029" t="str">
            <v/>
          </cell>
          <cell r="BE2029" t="str">
            <v/>
          </cell>
          <cell r="BF2029" t="str">
            <v/>
          </cell>
        </row>
        <row r="2030">
          <cell r="A2030" t="str">
            <v/>
          </cell>
          <cell r="BA2030" t="str">
            <v/>
          </cell>
          <cell r="BB2030" t="str">
            <v/>
          </cell>
          <cell r="BC2030" t="str">
            <v/>
          </cell>
          <cell r="BD2030" t="str">
            <v/>
          </cell>
          <cell r="BE2030" t="str">
            <v/>
          </cell>
          <cell r="BF2030" t="str">
            <v/>
          </cell>
        </row>
        <row r="2031">
          <cell r="A2031" t="str">
            <v/>
          </cell>
          <cell r="BA2031" t="str">
            <v/>
          </cell>
          <cell r="BB2031" t="str">
            <v/>
          </cell>
          <cell r="BC2031" t="str">
            <v/>
          </cell>
          <cell r="BD2031" t="str">
            <v/>
          </cell>
          <cell r="BE2031" t="str">
            <v/>
          </cell>
          <cell r="BF2031" t="str">
            <v/>
          </cell>
        </row>
        <row r="2032">
          <cell r="A2032" t="str">
            <v/>
          </cell>
          <cell r="BA2032" t="str">
            <v/>
          </cell>
          <cell r="BB2032" t="str">
            <v/>
          </cell>
          <cell r="BC2032" t="str">
            <v/>
          </cell>
          <cell r="BD2032" t="str">
            <v/>
          </cell>
          <cell r="BE2032" t="str">
            <v/>
          </cell>
          <cell r="BF2032" t="str">
            <v/>
          </cell>
        </row>
        <row r="2033">
          <cell r="A2033" t="str">
            <v/>
          </cell>
          <cell r="BA2033" t="str">
            <v/>
          </cell>
          <cell r="BB2033" t="str">
            <v/>
          </cell>
          <cell r="BC2033" t="str">
            <v/>
          </cell>
          <cell r="BD2033" t="str">
            <v/>
          </cell>
          <cell r="BE2033" t="str">
            <v/>
          </cell>
          <cell r="BF2033" t="str">
            <v/>
          </cell>
        </row>
        <row r="2034">
          <cell r="A2034" t="str">
            <v/>
          </cell>
          <cell r="BA2034" t="str">
            <v/>
          </cell>
          <cell r="BB2034" t="str">
            <v/>
          </cell>
          <cell r="BC2034" t="str">
            <v/>
          </cell>
          <cell r="BD2034" t="str">
            <v/>
          </cell>
          <cell r="BE2034" t="str">
            <v/>
          </cell>
          <cell r="BF2034" t="str">
            <v/>
          </cell>
        </row>
        <row r="2035">
          <cell r="A2035" t="str">
            <v/>
          </cell>
          <cell r="BA2035" t="str">
            <v/>
          </cell>
          <cell r="BB2035" t="str">
            <v/>
          </cell>
          <cell r="BC2035" t="str">
            <v/>
          </cell>
          <cell r="BD2035" t="str">
            <v/>
          </cell>
          <cell r="BE2035" t="str">
            <v/>
          </cell>
          <cell r="BF2035" t="str">
            <v/>
          </cell>
        </row>
        <row r="2036">
          <cell r="A2036" t="str">
            <v/>
          </cell>
          <cell r="BA2036" t="str">
            <v/>
          </cell>
          <cell r="BB2036" t="str">
            <v/>
          </cell>
          <cell r="BC2036" t="str">
            <v/>
          </cell>
          <cell r="BD2036" t="str">
            <v/>
          </cell>
          <cell r="BE2036" t="str">
            <v/>
          </cell>
          <cell r="BF2036" t="str">
            <v/>
          </cell>
        </row>
        <row r="2037">
          <cell r="A2037" t="str">
            <v/>
          </cell>
          <cell r="BA2037" t="str">
            <v/>
          </cell>
          <cell r="BB2037" t="str">
            <v/>
          </cell>
          <cell r="BC2037" t="str">
            <v/>
          </cell>
          <cell r="BD2037" t="str">
            <v/>
          </cell>
          <cell r="BE2037" t="str">
            <v/>
          </cell>
          <cell r="BF2037" t="str">
            <v/>
          </cell>
        </row>
        <row r="2038">
          <cell r="A2038" t="str">
            <v/>
          </cell>
          <cell r="BA2038" t="str">
            <v/>
          </cell>
          <cell r="BB2038" t="str">
            <v/>
          </cell>
          <cell r="BC2038" t="str">
            <v/>
          </cell>
          <cell r="BD2038" t="str">
            <v/>
          </cell>
          <cell r="BE2038" t="str">
            <v/>
          </cell>
          <cell r="BF2038" t="str">
            <v/>
          </cell>
        </row>
        <row r="2039">
          <cell r="A2039" t="str">
            <v/>
          </cell>
          <cell r="BA2039" t="str">
            <v/>
          </cell>
          <cell r="BB2039" t="str">
            <v/>
          </cell>
          <cell r="BC2039" t="str">
            <v/>
          </cell>
          <cell r="BD2039" t="str">
            <v/>
          </cell>
          <cell r="BE2039" t="str">
            <v/>
          </cell>
          <cell r="BF2039" t="str">
            <v/>
          </cell>
        </row>
        <row r="2040">
          <cell r="A2040" t="str">
            <v/>
          </cell>
          <cell r="BA2040" t="str">
            <v/>
          </cell>
          <cell r="BB2040" t="str">
            <v/>
          </cell>
          <cell r="BC2040" t="str">
            <v/>
          </cell>
          <cell r="BD2040" t="str">
            <v/>
          </cell>
          <cell r="BE2040" t="str">
            <v/>
          </cell>
          <cell r="BF2040" t="str">
            <v/>
          </cell>
        </row>
        <row r="2041">
          <cell r="A2041" t="str">
            <v/>
          </cell>
          <cell r="BA2041" t="str">
            <v/>
          </cell>
          <cell r="BB2041" t="str">
            <v/>
          </cell>
          <cell r="BC2041" t="str">
            <v/>
          </cell>
          <cell r="BD2041" t="str">
            <v/>
          </cell>
          <cell r="BE2041" t="str">
            <v/>
          </cell>
          <cell r="BF2041" t="str">
            <v/>
          </cell>
        </row>
        <row r="2042">
          <cell r="A2042" t="str">
            <v/>
          </cell>
          <cell r="BA2042" t="str">
            <v/>
          </cell>
          <cell r="BB2042" t="str">
            <v/>
          </cell>
          <cell r="BC2042" t="str">
            <v/>
          </cell>
          <cell r="BD2042" t="str">
            <v/>
          </cell>
          <cell r="BE2042" t="str">
            <v/>
          </cell>
          <cell r="BF2042" t="str">
            <v/>
          </cell>
        </row>
        <row r="2043">
          <cell r="A2043" t="str">
            <v/>
          </cell>
          <cell r="BA2043" t="str">
            <v/>
          </cell>
          <cell r="BB2043" t="str">
            <v/>
          </cell>
          <cell r="BC2043" t="str">
            <v/>
          </cell>
          <cell r="BD2043" t="str">
            <v/>
          </cell>
          <cell r="BE2043" t="str">
            <v/>
          </cell>
          <cell r="BF2043" t="str">
            <v/>
          </cell>
        </row>
        <row r="2044">
          <cell r="A2044" t="str">
            <v/>
          </cell>
          <cell r="BA2044" t="str">
            <v/>
          </cell>
          <cell r="BB2044" t="str">
            <v/>
          </cell>
          <cell r="BC2044" t="str">
            <v/>
          </cell>
          <cell r="BD2044" t="str">
            <v/>
          </cell>
          <cell r="BE2044" t="str">
            <v/>
          </cell>
          <cell r="BF2044" t="str">
            <v/>
          </cell>
        </row>
        <row r="2045">
          <cell r="A2045" t="str">
            <v/>
          </cell>
          <cell r="BA2045" t="str">
            <v/>
          </cell>
          <cell r="BB2045" t="str">
            <v/>
          </cell>
          <cell r="BC2045" t="str">
            <v/>
          </cell>
          <cell r="BD2045" t="str">
            <v/>
          </cell>
          <cell r="BE2045" t="str">
            <v/>
          </cell>
          <cell r="BF2045" t="str">
            <v/>
          </cell>
        </row>
        <row r="2046">
          <cell r="A2046" t="str">
            <v/>
          </cell>
          <cell r="BA2046" t="str">
            <v/>
          </cell>
          <cell r="BB2046" t="str">
            <v/>
          </cell>
          <cell r="BC2046" t="str">
            <v/>
          </cell>
          <cell r="BD2046" t="str">
            <v/>
          </cell>
          <cell r="BE2046" t="str">
            <v/>
          </cell>
          <cell r="BF2046" t="str">
            <v/>
          </cell>
        </row>
        <row r="2047">
          <cell r="A2047" t="str">
            <v/>
          </cell>
          <cell r="BA2047" t="str">
            <v/>
          </cell>
          <cell r="BB2047" t="str">
            <v/>
          </cell>
          <cell r="BC2047" t="str">
            <v/>
          </cell>
          <cell r="BD2047" t="str">
            <v/>
          </cell>
          <cell r="BE2047" t="str">
            <v/>
          </cell>
          <cell r="BF2047" t="str">
            <v/>
          </cell>
        </row>
        <row r="2048">
          <cell r="A2048" t="str">
            <v/>
          </cell>
          <cell r="BA2048" t="str">
            <v/>
          </cell>
          <cell r="BB2048" t="str">
            <v/>
          </cell>
          <cell r="BC2048" t="str">
            <v/>
          </cell>
          <cell r="BD2048" t="str">
            <v/>
          </cell>
          <cell r="BE2048" t="str">
            <v/>
          </cell>
          <cell r="BF2048" t="str">
            <v/>
          </cell>
        </row>
        <row r="2049">
          <cell r="A2049" t="str">
            <v/>
          </cell>
          <cell r="BA2049" t="str">
            <v/>
          </cell>
          <cell r="BB2049" t="str">
            <v/>
          </cell>
          <cell r="BC2049" t="str">
            <v/>
          </cell>
          <cell r="BD2049" t="str">
            <v/>
          </cell>
          <cell r="BE2049" t="str">
            <v/>
          </cell>
          <cell r="BF2049" t="str">
            <v/>
          </cell>
        </row>
        <row r="2050">
          <cell r="A2050" t="str">
            <v/>
          </cell>
          <cell r="BA2050" t="str">
            <v/>
          </cell>
          <cell r="BB2050" t="str">
            <v/>
          </cell>
          <cell r="BC2050" t="str">
            <v/>
          </cell>
          <cell r="BD2050" t="str">
            <v/>
          </cell>
          <cell r="BE2050" t="str">
            <v/>
          </cell>
          <cell r="BF2050" t="str">
            <v/>
          </cell>
        </row>
        <row r="2051">
          <cell r="A2051" t="str">
            <v/>
          </cell>
          <cell r="BA2051" t="str">
            <v/>
          </cell>
          <cell r="BB2051" t="str">
            <v/>
          </cell>
          <cell r="BC2051" t="str">
            <v/>
          </cell>
          <cell r="BD2051" t="str">
            <v/>
          </cell>
          <cell r="BE2051" t="str">
            <v/>
          </cell>
          <cell r="BF2051" t="str">
            <v/>
          </cell>
        </row>
        <row r="2052">
          <cell r="A2052" t="str">
            <v/>
          </cell>
          <cell r="BA2052" t="str">
            <v/>
          </cell>
          <cell r="BB2052" t="str">
            <v/>
          </cell>
          <cell r="BC2052" t="str">
            <v/>
          </cell>
          <cell r="BD2052" t="str">
            <v/>
          </cell>
          <cell r="BE2052" t="str">
            <v/>
          </cell>
          <cell r="BF2052" t="str">
            <v/>
          </cell>
        </row>
        <row r="2053">
          <cell r="A2053" t="str">
            <v/>
          </cell>
          <cell r="BA2053" t="str">
            <v/>
          </cell>
          <cell r="BB2053" t="str">
            <v/>
          </cell>
          <cell r="BC2053" t="str">
            <v/>
          </cell>
          <cell r="BD2053" t="str">
            <v/>
          </cell>
          <cell r="BE2053" t="str">
            <v/>
          </cell>
          <cell r="BF2053" t="str">
            <v/>
          </cell>
        </row>
        <row r="2054">
          <cell r="A2054" t="str">
            <v/>
          </cell>
          <cell r="BA2054" t="str">
            <v/>
          </cell>
          <cell r="BB2054" t="str">
            <v/>
          </cell>
          <cell r="BC2054" t="str">
            <v/>
          </cell>
          <cell r="BD2054" t="str">
            <v/>
          </cell>
          <cell r="BE2054" t="str">
            <v/>
          </cell>
          <cell r="BF2054" t="str">
            <v/>
          </cell>
        </row>
        <row r="2055">
          <cell r="A2055" t="str">
            <v/>
          </cell>
          <cell r="BA2055" t="str">
            <v/>
          </cell>
          <cell r="BB2055" t="str">
            <v/>
          </cell>
          <cell r="BC2055" t="str">
            <v/>
          </cell>
          <cell r="BD2055" t="str">
            <v/>
          </cell>
          <cell r="BE2055" t="str">
            <v/>
          </cell>
          <cell r="BF2055" t="str">
            <v/>
          </cell>
        </row>
        <row r="2056">
          <cell r="A2056" t="str">
            <v/>
          </cell>
          <cell r="BA2056" t="str">
            <v/>
          </cell>
          <cell r="BB2056" t="str">
            <v/>
          </cell>
          <cell r="BC2056" t="str">
            <v/>
          </cell>
          <cell r="BD2056" t="str">
            <v/>
          </cell>
          <cell r="BE2056" t="str">
            <v/>
          </cell>
          <cell r="BF2056" t="str">
            <v/>
          </cell>
        </row>
        <row r="2057">
          <cell r="A2057" t="str">
            <v/>
          </cell>
          <cell r="BA2057" t="str">
            <v/>
          </cell>
          <cell r="BB2057" t="str">
            <v/>
          </cell>
          <cell r="BC2057" t="str">
            <v/>
          </cell>
          <cell r="BD2057" t="str">
            <v/>
          </cell>
          <cell r="BE2057" t="str">
            <v/>
          </cell>
          <cell r="BF2057" t="str">
            <v/>
          </cell>
        </row>
        <row r="2058">
          <cell r="A2058" t="str">
            <v/>
          </cell>
          <cell r="BA2058" t="str">
            <v/>
          </cell>
          <cell r="BB2058" t="str">
            <v/>
          </cell>
          <cell r="BC2058" t="str">
            <v/>
          </cell>
          <cell r="BD2058" t="str">
            <v/>
          </cell>
          <cell r="BE2058" t="str">
            <v/>
          </cell>
          <cell r="BF2058" t="str">
            <v/>
          </cell>
        </row>
        <row r="2059">
          <cell r="A2059" t="str">
            <v/>
          </cell>
          <cell r="BA2059" t="str">
            <v/>
          </cell>
          <cell r="BB2059" t="str">
            <v/>
          </cell>
          <cell r="BC2059" t="str">
            <v/>
          </cell>
          <cell r="BD2059" t="str">
            <v/>
          </cell>
          <cell r="BE2059" t="str">
            <v/>
          </cell>
          <cell r="BF2059" t="str">
            <v/>
          </cell>
        </row>
        <row r="2060">
          <cell r="A2060" t="str">
            <v/>
          </cell>
          <cell r="BA2060" t="str">
            <v/>
          </cell>
          <cell r="BB2060" t="str">
            <v/>
          </cell>
          <cell r="BC2060" t="str">
            <v/>
          </cell>
          <cell r="BD2060" t="str">
            <v/>
          </cell>
          <cell r="BE2060" t="str">
            <v/>
          </cell>
          <cell r="BF2060" t="str">
            <v/>
          </cell>
        </row>
        <row r="2061">
          <cell r="A2061" t="str">
            <v/>
          </cell>
          <cell r="BA2061" t="str">
            <v/>
          </cell>
          <cell r="BB2061" t="str">
            <v/>
          </cell>
          <cell r="BC2061" t="str">
            <v/>
          </cell>
          <cell r="BD2061" t="str">
            <v/>
          </cell>
          <cell r="BE2061" t="str">
            <v/>
          </cell>
          <cell r="BF2061" t="str">
            <v/>
          </cell>
        </row>
        <row r="2062">
          <cell r="A2062" t="str">
            <v/>
          </cell>
          <cell r="BA2062" t="str">
            <v/>
          </cell>
          <cell r="BB2062" t="str">
            <v/>
          </cell>
          <cell r="BC2062" t="str">
            <v/>
          </cell>
          <cell r="BD2062" t="str">
            <v/>
          </cell>
          <cell r="BE2062" t="str">
            <v/>
          </cell>
          <cell r="BF2062" t="str">
            <v/>
          </cell>
        </row>
        <row r="2063">
          <cell r="A2063" t="str">
            <v/>
          </cell>
          <cell r="BA2063" t="str">
            <v/>
          </cell>
          <cell r="BB2063" t="str">
            <v/>
          </cell>
          <cell r="BC2063" t="str">
            <v/>
          </cell>
          <cell r="BD2063" t="str">
            <v/>
          </cell>
          <cell r="BE2063" t="str">
            <v/>
          </cell>
          <cell r="BF2063" t="str">
            <v/>
          </cell>
        </row>
        <row r="2064">
          <cell r="A2064" t="str">
            <v/>
          </cell>
          <cell r="BA2064" t="str">
            <v/>
          </cell>
          <cell r="BB2064" t="str">
            <v/>
          </cell>
          <cell r="BC2064" t="str">
            <v/>
          </cell>
          <cell r="BD2064" t="str">
            <v/>
          </cell>
          <cell r="BE2064" t="str">
            <v/>
          </cell>
          <cell r="BF2064" t="str">
            <v/>
          </cell>
        </row>
        <row r="2065">
          <cell r="A2065" t="str">
            <v/>
          </cell>
          <cell r="BA2065" t="str">
            <v/>
          </cell>
          <cell r="BB2065" t="str">
            <v/>
          </cell>
          <cell r="BC2065" t="str">
            <v/>
          </cell>
          <cell r="BD2065" t="str">
            <v/>
          </cell>
          <cell r="BE2065" t="str">
            <v/>
          </cell>
          <cell r="BF2065" t="str">
            <v/>
          </cell>
        </row>
        <row r="2066">
          <cell r="A2066" t="str">
            <v/>
          </cell>
          <cell r="BA2066" t="str">
            <v/>
          </cell>
          <cell r="BB2066" t="str">
            <v/>
          </cell>
          <cell r="BC2066" t="str">
            <v/>
          </cell>
          <cell r="BD2066" t="str">
            <v/>
          </cell>
          <cell r="BE2066" t="str">
            <v/>
          </cell>
          <cell r="BF2066" t="str">
            <v/>
          </cell>
        </row>
        <row r="2067">
          <cell r="A2067" t="str">
            <v/>
          </cell>
          <cell r="BA2067" t="str">
            <v/>
          </cell>
          <cell r="BB2067" t="str">
            <v/>
          </cell>
          <cell r="BC2067" t="str">
            <v/>
          </cell>
          <cell r="BD2067" t="str">
            <v/>
          </cell>
          <cell r="BE2067" t="str">
            <v/>
          </cell>
          <cell r="BF2067" t="str">
            <v/>
          </cell>
        </row>
        <row r="2068">
          <cell r="A2068" t="str">
            <v/>
          </cell>
          <cell r="BA2068" t="str">
            <v/>
          </cell>
          <cell r="BB2068" t="str">
            <v/>
          </cell>
          <cell r="BC2068" t="str">
            <v/>
          </cell>
          <cell r="BD2068" t="str">
            <v/>
          </cell>
          <cell r="BE2068" t="str">
            <v/>
          </cell>
          <cell r="BF2068" t="str">
            <v/>
          </cell>
        </row>
        <row r="2069">
          <cell r="A2069" t="str">
            <v/>
          </cell>
          <cell r="BA2069" t="str">
            <v/>
          </cell>
          <cell r="BB2069" t="str">
            <v/>
          </cell>
          <cell r="BC2069" t="str">
            <v/>
          </cell>
          <cell r="BD2069" t="str">
            <v/>
          </cell>
          <cell r="BE2069" t="str">
            <v/>
          </cell>
          <cell r="BF2069" t="str">
            <v/>
          </cell>
        </row>
        <row r="2070">
          <cell r="A2070" t="str">
            <v/>
          </cell>
          <cell r="BA2070" t="str">
            <v/>
          </cell>
          <cell r="BB2070" t="str">
            <v/>
          </cell>
          <cell r="BC2070" t="str">
            <v/>
          </cell>
          <cell r="BD2070" t="str">
            <v/>
          </cell>
          <cell r="BE2070" t="str">
            <v/>
          </cell>
          <cell r="BF2070" t="str">
            <v/>
          </cell>
        </row>
        <row r="2071">
          <cell r="A2071" t="str">
            <v/>
          </cell>
          <cell r="BA2071" t="str">
            <v/>
          </cell>
          <cell r="BB2071" t="str">
            <v/>
          </cell>
          <cell r="BC2071" t="str">
            <v/>
          </cell>
          <cell r="BD2071" t="str">
            <v/>
          </cell>
          <cell r="BE2071" t="str">
            <v/>
          </cell>
          <cell r="BF2071" t="str">
            <v/>
          </cell>
        </row>
        <row r="2072">
          <cell r="A2072" t="str">
            <v/>
          </cell>
          <cell r="BA2072" t="str">
            <v/>
          </cell>
          <cell r="BB2072" t="str">
            <v/>
          </cell>
          <cell r="BC2072" t="str">
            <v/>
          </cell>
          <cell r="BD2072" t="str">
            <v/>
          </cell>
          <cell r="BE2072" t="str">
            <v/>
          </cell>
          <cell r="BF2072" t="str">
            <v/>
          </cell>
        </row>
        <row r="2073">
          <cell r="A2073" t="str">
            <v/>
          </cell>
          <cell r="BA2073" t="str">
            <v/>
          </cell>
          <cell r="BB2073" t="str">
            <v/>
          </cell>
          <cell r="BC2073" t="str">
            <v/>
          </cell>
          <cell r="BD2073" t="str">
            <v/>
          </cell>
          <cell r="BE2073" t="str">
            <v/>
          </cell>
          <cell r="BF2073" t="str">
            <v/>
          </cell>
        </row>
        <row r="2074">
          <cell r="A2074" t="str">
            <v/>
          </cell>
          <cell r="BA2074" t="str">
            <v/>
          </cell>
          <cell r="BB2074" t="str">
            <v/>
          </cell>
          <cell r="BC2074" t="str">
            <v/>
          </cell>
          <cell r="BD2074" t="str">
            <v/>
          </cell>
          <cell r="BE2074" t="str">
            <v/>
          </cell>
          <cell r="BF2074" t="str">
            <v/>
          </cell>
        </row>
        <row r="2075">
          <cell r="A2075" t="str">
            <v/>
          </cell>
          <cell r="BA2075" t="str">
            <v/>
          </cell>
          <cell r="BB2075" t="str">
            <v/>
          </cell>
          <cell r="BC2075" t="str">
            <v/>
          </cell>
          <cell r="BD2075" t="str">
            <v/>
          </cell>
          <cell r="BE2075" t="str">
            <v/>
          </cell>
          <cell r="BF2075" t="str">
            <v/>
          </cell>
        </row>
        <row r="2076">
          <cell r="A2076" t="str">
            <v/>
          </cell>
          <cell r="BA2076" t="str">
            <v/>
          </cell>
          <cell r="BB2076" t="str">
            <v/>
          </cell>
          <cell r="BC2076" t="str">
            <v/>
          </cell>
          <cell r="BD2076" t="str">
            <v/>
          </cell>
          <cell r="BE2076" t="str">
            <v/>
          </cell>
          <cell r="BF2076" t="str">
            <v/>
          </cell>
        </row>
        <row r="2077">
          <cell r="A2077" t="str">
            <v/>
          </cell>
          <cell r="BA2077" t="str">
            <v/>
          </cell>
          <cell r="BB2077" t="str">
            <v/>
          </cell>
          <cell r="BC2077" t="str">
            <v/>
          </cell>
          <cell r="BD2077" t="str">
            <v/>
          </cell>
          <cell r="BE2077" t="str">
            <v/>
          </cell>
          <cell r="BF2077" t="str">
            <v/>
          </cell>
        </row>
        <row r="2078">
          <cell r="A2078" t="str">
            <v/>
          </cell>
          <cell r="BA2078" t="str">
            <v/>
          </cell>
          <cell r="BB2078" t="str">
            <v/>
          </cell>
          <cell r="BC2078" t="str">
            <v/>
          </cell>
          <cell r="BD2078" t="str">
            <v/>
          </cell>
          <cell r="BE2078" t="str">
            <v/>
          </cell>
          <cell r="BF2078" t="str">
            <v/>
          </cell>
        </row>
        <row r="2079">
          <cell r="A2079" t="str">
            <v/>
          </cell>
          <cell r="BA2079" t="str">
            <v/>
          </cell>
          <cell r="BB2079" t="str">
            <v/>
          </cell>
          <cell r="BC2079" t="str">
            <v/>
          </cell>
          <cell r="BD2079" t="str">
            <v/>
          </cell>
          <cell r="BE2079" t="str">
            <v/>
          </cell>
          <cell r="BF2079" t="str">
            <v/>
          </cell>
        </row>
        <row r="2080">
          <cell r="A2080" t="str">
            <v/>
          </cell>
          <cell r="BA2080" t="str">
            <v/>
          </cell>
          <cell r="BB2080" t="str">
            <v/>
          </cell>
          <cell r="BC2080" t="str">
            <v/>
          </cell>
          <cell r="BD2080" t="str">
            <v/>
          </cell>
          <cell r="BE2080" t="str">
            <v/>
          </cell>
          <cell r="BF2080" t="str">
            <v/>
          </cell>
        </row>
        <row r="2081">
          <cell r="A2081" t="str">
            <v/>
          </cell>
          <cell r="BA2081" t="str">
            <v/>
          </cell>
          <cell r="BB2081" t="str">
            <v/>
          </cell>
          <cell r="BC2081" t="str">
            <v/>
          </cell>
          <cell r="BD2081" t="str">
            <v/>
          </cell>
          <cell r="BE2081" t="str">
            <v/>
          </cell>
          <cell r="BF2081" t="str">
            <v/>
          </cell>
        </row>
        <row r="2082">
          <cell r="A2082" t="str">
            <v/>
          </cell>
          <cell r="BA2082" t="str">
            <v/>
          </cell>
          <cell r="BB2082" t="str">
            <v/>
          </cell>
          <cell r="BC2082" t="str">
            <v/>
          </cell>
          <cell r="BD2082" t="str">
            <v/>
          </cell>
          <cell r="BE2082" t="str">
            <v/>
          </cell>
          <cell r="BF2082" t="str">
            <v/>
          </cell>
        </row>
        <row r="2083">
          <cell r="A2083" t="str">
            <v/>
          </cell>
          <cell r="BA2083" t="str">
            <v/>
          </cell>
          <cell r="BB2083" t="str">
            <v/>
          </cell>
          <cell r="BC2083" t="str">
            <v/>
          </cell>
          <cell r="BD2083" t="str">
            <v/>
          </cell>
          <cell r="BE2083" t="str">
            <v/>
          </cell>
          <cell r="BF2083" t="str">
            <v/>
          </cell>
        </row>
        <row r="2084">
          <cell r="A2084" t="str">
            <v/>
          </cell>
          <cell r="BA2084" t="str">
            <v/>
          </cell>
          <cell r="BB2084" t="str">
            <v/>
          </cell>
          <cell r="BC2084" t="str">
            <v/>
          </cell>
          <cell r="BD2084" t="str">
            <v/>
          </cell>
          <cell r="BE2084" t="str">
            <v/>
          </cell>
          <cell r="BF2084" t="str">
            <v/>
          </cell>
        </row>
        <row r="2085">
          <cell r="A2085" t="str">
            <v/>
          </cell>
          <cell r="BA2085" t="str">
            <v/>
          </cell>
          <cell r="BB2085" t="str">
            <v/>
          </cell>
          <cell r="BC2085" t="str">
            <v/>
          </cell>
          <cell r="BD2085" t="str">
            <v/>
          </cell>
          <cell r="BE2085" t="str">
            <v/>
          </cell>
          <cell r="BF2085" t="str">
            <v/>
          </cell>
        </row>
        <row r="2086">
          <cell r="A2086" t="str">
            <v/>
          </cell>
          <cell r="BA2086" t="str">
            <v/>
          </cell>
          <cell r="BB2086" t="str">
            <v/>
          </cell>
          <cell r="BC2086" t="str">
            <v/>
          </cell>
          <cell r="BD2086" t="str">
            <v/>
          </cell>
          <cell r="BE2086" t="str">
            <v/>
          </cell>
          <cell r="BF2086" t="str">
            <v/>
          </cell>
        </row>
        <row r="2087">
          <cell r="A2087" t="str">
            <v/>
          </cell>
          <cell r="BA2087" t="str">
            <v/>
          </cell>
          <cell r="BB2087" t="str">
            <v/>
          </cell>
          <cell r="BC2087" t="str">
            <v/>
          </cell>
          <cell r="BD2087" t="str">
            <v/>
          </cell>
          <cell r="BE2087" t="str">
            <v/>
          </cell>
          <cell r="BF2087" t="str">
            <v/>
          </cell>
        </row>
        <row r="2088">
          <cell r="A2088" t="str">
            <v/>
          </cell>
          <cell r="BA2088" t="str">
            <v/>
          </cell>
          <cell r="BB2088" t="str">
            <v/>
          </cell>
          <cell r="BC2088" t="str">
            <v/>
          </cell>
          <cell r="BD2088" t="str">
            <v/>
          </cell>
          <cell r="BE2088" t="str">
            <v/>
          </cell>
          <cell r="BF2088" t="str">
            <v/>
          </cell>
        </row>
        <row r="2089">
          <cell r="A2089" t="str">
            <v/>
          </cell>
          <cell r="BA2089" t="str">
            <v/>
          </cell>
          <cell r="BB2089" t="str">
            <v/>
          </cell>
          <cell r="BC2089" t="str">
            <v/>
          </cell>
          <cell r="BD2089" t="str">
            <v/>
          </cell>
          <cell r="BE2089" t="str">
            <v/>
          </cell>
          <cell r="BF2089" t="str">
            <v/>
          </cell>
        </row>
        <row r="2090">
          <cell r="A2090" t="str">
            <v/>
          </cell>
          <cell r="BA2090" t="str">
            <v/>
          </cell>
          <cell r="BB2090" t="str">
            <v/>
          </cell>
          <cell r="BC2090" t="str">
            <v/>
          </cell>
          <cell r="BD2090" t="str">
            <v/>
          </cell>
          <cell r="BE2090" t="str">
            <v/>
          </cell>
          <cell r="BF2090" t="str">
            <v/>
          </cell>
        </row>
        <row r="2091">
          <cell r="A2091" t="str">
            <v/>
          </cell>
          <cell r="BA2091" t="str">
            <v/>
          </cell>
          <cell r="BB2091" t="str">
            <v/>
          </cell>
          <cell r="BC2091" t="str">
            <v/>
          </cell>
          <cell r="BD2091" t="str">
            <v/>
          </cell>
          <cell r="BE2091" t="str">
            <v/>
          </cell>
          <cell r="BF2091" t="str">
            <v/>
          </cell>
        </row>
        <row r="2092">
          <cell r="A2092" t="str">
            <v/>
          </cell>
          <cell r="BA2092" t="str">
            <v/>
          </cell>
          <cell r="BB2092" t="str">
            <v/>
          </cell>
          <cell r="BC2092" t="str">
            <v/>
          </cell>
          <cell r="BD2092" t="str">
            <v/>
          </cell>
          <cell r="BE2092" t="str">
            <v/>
          </cell>
          <cell r="BF2092" t="str">
            <v/>
          </cell>
        </row>
        <row r="2093">
          <cell r="A2093" t="str">
            <v/>
          </cell>
          <cell r="BA2093" t="str">
            <v/>
          </cell>
          <cell r="BB2093" t="str">
            <v/>
          </cell>
          <cell r="BC2093" t="str">
            <v/>
          </cell>
          <cell r="BD2093" t="str">
            <v/>
          </cell>
          <cell r="BE2093" t="str">
            <v/>
          </cell>
          <cell r="BF2093" t="str">
            <v/>
          </cell>
        </row>
        <row r="2094">
          <cell r="A2094" t="str">
            <v/>
          </cell>
          <cell r="BA2094" t="str">
            <v/>
          </cell>
          <cell r="BB2094" t="str">
            <v/>
          </cell>
          <cell r="BC2094" t="str">
            <v/>
          </cell>
          <cell r="BD2094" t="str">
            <v/>
          </cell>
          <cell r="BE2094" t="str">
            <v/>
          </cell>
          <cell r="BF2094" t="str">
            <v/>
          </cell>
        </row>
        <row r="2095">
          <cell r="A2095" t="str">
            <v/>
          </cell>
          <cell r="BA2095" t="str">
            <v/>
          </cell>
          <cell r="BB2095" t="str">
            <v/>
          </cell>
          <cell r="BC2095" t="str">
            <v/>
          </cell>
          <cell r="BD2095" t="str">
            <v/>
          </cell>
          <cell r="BE2095" t="str">
            <v/>
          </cell>
          <cell r="BF2095" t="str">
            <v/>
          </cell>
        </row>
        <row r="2096">
          <cell r="A2096" t="str">
            <v/>
          </cell>
          <cell r="BA2096" t="str">
            <v/>
          </cell>
          <cell r="BB2096" t="str">
            <v/>
          </cell>
          <cell r="BC2096" t="str">
            <v/>
          </cell>
          <cell r="BD2096" t="str">
            <v/>
          </cell>
          <cell r="BE2096" t="str">
            <v/>
          </cell>
          <cell r="BF2096" t="str">
            <v/>
          </cell>
        </row>
        <row r="2097">
          <cell r="A2097" t="str">
            <v/>
          </cell>
          <cell r="BA2097" t="str">
            <v/>
          </cell>
          <cell r="BB2097" t="str">
            <v/>
          </cell>
          <cell r="BC2097" t="str">
            <v/>
          </cell>
          <cell r="BD2097" t="str">
            <v/>
          </cell>
          <cell r="BE2097" t="str">
            <v/>
          </cell>
          <cell r="BF2097" t="str">
            <v/>
          </cell>
        </row>
        <row r="2098">
          <cell r="A2098" t="str">
            <v/>
          </cell>
          <cell r="BA2098" t="str">
            <v/>
          </cell>
          <cell r="BB2098" t="str">
            <v/>
          </cell>
          <cell r="BC2098" t="str">
            <v/>
          </cell>
          <cell r="BD2098" t="str">
            <v/>
          </cell>
          <cell r="BE2098" t="str">
            <v/>
          </cell>
          <cell r="BF2098" t="str">
            <v/>
          </cell>
        </row>
        <row r="2099">
          <cell r="A2099" t="str">
            <v/>
          </cell>
          <cell r="BA2099" t="str">
            <v/>
          </cell>
          <cell r="BB2099" t="str">
            <v/>
          </cell>
          <cell r="BC2099" t="str">
            <v/>
          </cell>
          <cell r="BD2099" t="str">
            <v/>
          </cell>
          <cell r="BE2099" t="str">
            <v/>
          </cell>
          <cell r="BF2099" t="str">
            <v/>
          </cell>
        </row>
        <row r="2100">
          <cell r="A2100" t="str">
            <v/>
          </cell>
          <cell r="BA2100" t="str">
            <v/>
          </cell>
          <cell r="BB2100" t="str">
            <v/>
          </cell>
          <cell r="BC2100" t="str">
            <v/>
          </cell>
          <cell r="BD2100" t="str">
            <v/>
          </cell>
          <cell r="BE2100" t="str">
            <v/>
          </cell>
          <cell r="BF2100" t="str">
            <v/>
          </cell>
        </row>
        <row r="2101">
          <cell r="A2101" t="str">
            <v/>
          </cell>
          <cell r="BA2101" t="str">
            <v/>
          </cell>
          <cell r="BB2101" t="str">
            <v/>
          </cell>
          <cell r="BC2101" t="str">
            <v/>
          </cell>
          <cell r="BD2101" t="str">
            <v/>
          </cell>
          <cell r="BE2101" t="str">
            <v/>
          </cell>
          <cell r="BF2101" t="str">
            <v/>
          </cell>
        </row>
        <row r="2102">
          <cell r="A2102" t="str">
            <v/>
          </cell>
          <cell r="BA2102" t="str">
            <v/>
          </cell>
          <cell r="BB2102" t="str">
            <v/>
          </cell>
          <cell r="BC2102" t="str">
            <v/>
          </cell>
          <cell r="BD2102" t="str">
            <v/>
          </cell>
          <cell r="BE2102" t="str">
            <v/>
          </cell>
          <cell r="BF2102" t="str">
            <v/>
          </cell>
        </row>
        <row r="2103">
          <cell r="A2103" t="str">
            <v/>
          </cell>
          <cell r="BA2103" t="str">
            <v/>
          </cell>
          <cell r="BB2103" t="str">
            <v/>
          </cell>
          <cell r="BC2103" t="str">
            <v/>
          </cell>
          <cell r="BD2103" t="str">
            <v/>
          </cell>
          <cell r="BE2103" t="str">
            <v/>
          </cell>
          <cell r="BF2103" t="str">
            <v/>
          </cell>
        </row>
        <row r="2104">
          <cell r="A2104" t="str">
            <v/>
          </cell>
          <cell r="BA2104" t="str">
            <v/>
          </cell>
          <cell r="BB2104" t="str">
            <v/>
          </cell>
          <cell r="BC2104" t="str">
            <v/>
          </cell>
          <cell r="BD2104" t="str">
            <v/>
          </cell>
          <cell r="BE2104" t="str">
            <v/>
          </cell>
          <cell r="BF2104" t="str">
            <v/>
          </cell>
        </row>
        <row r="2105">
          <cell r="A2105" t="str">
            <v/>
          </cell>
          <cell r="BA2105" t="str">
            <v/>
          </cell>
          <cell r="BB2105" t="str">
            <v/>
          </cell>
          <cell r="BC2105" t="str">
            <v/>
          </cell>
          <cell r="BD2105" t="str">
            <v/>
          </cell>
          <cell r="BE2105" t="str">
            <v/>
          </cell>
          <cell r="BF2105" t="str">
            <v/>
          </cell>
        </row>
        <row r="2106">
          <cell r="A2106" t="str">
            <v/>
          </cell>
          <cell r="BA2106" t="str">
            <v/>
          </cell>
          <cell r="BB2106" t="str">
            <v/>
          </cell>
          <cell r="BC2106" t="str">
            <v/>
          </cell>
          <cell r="BD2106" t="str">
            <v/>
          </cell>
          <cell r="BE2106" t="str">
            <v/>
          </cell>
          <cell r="BF2106" t="str">
            <v/>
          </cell>
        </row>
        <row r="2107">
          <cell r="A2107" t="str">
            <v/>
          </cell>
          <cell r="BA2107" t="str">
            <v/>
          </cell>
          <cell r="BB2107" t="str">
            <v/>
          </cell>
          <cell r="BC2107" t="str">
            <v/>
          </cell>
          <cell r="BD2107" t="str">
            <v/>
          </cell>
          <cell r="BE2107" t="str">
            <v/>
          </cell>
          <cell r="BF2107" t="str">
            <v/>
          </cell>
        </row>
        <row r="2108">
          <cell r="A2108" t="str">
            <v/>
          </cell>
          <cell r="BA2108" t="str">
            <v/>
          </cell>
          <cell r="BB2108" t="str">
            <v/>
          </cell>
          <cell r="BC2108" t="str">
            <v/>
          </cell>
          <cell r="BD2108" t="str">
            <v/>
          </cell>
          <cell r="BE2108" t="str">
            <v/>
          </cell>
          <cell r="BF2108" t="str">
            <v/>
          </cell>
        </row>
        <row r="2109">
          <cell r="A2109" t="str">
            <v/>
          </cell>
          <cell r="BA2109" t="str">
            <v/>
          </cell>
          <cell r="BB2109" t="str">
            <v/>
          </cell>
          <cell r="BC2109" t="str">
            <v/>
          </cell>
          <cell r="BD2109" t="str">
            <v/>
          </cell>
          <cell r="BE2109" t="str">
            <v/>
          </cell>
          <cell r="BF2109" t="str">
            <v/>
          </cell>
        </row>
        <row r="2110">
          <cell r="A2110" t="str">
            <v/>
          </cell>
          <cell r="BA2110" t="str">
            <v/>
          </cell>
          <cell r="BB2110" t="str">
            <v/>
          </cell>
          <cell r="BC2110" t="str">
            <v/>
          </cell>
          <cell r="BD2110" t="str">
            <v/>
          </cell>
          <cell r="BE2110" t="str">
            <v/>
          </cell>
          <cell r="BF2110" t="str">
            <v/>
          </cell>
        </row>
        <row r="2111">
          <cell r="A2111" t="str">
            <v/>
          </cell>
          <cell r="BA2111" t="str">
            <v/>
          </cell>
          <cell r="BB2111" t="str">
            <v/>
          </cell>
          <cell r="BC2111" t="str">
            <v/>
          </cell>
          <cell r="BD2111" t="str">
            <v/>
          </cell>
          <cell r="BE2111" t="str">
            <v/>
          </cell>
          <cell r="BF2111" t="str">
            <v/>
          </cell>
        </row>
        <row r="2112">
          <cell r="A2112" t="str">
            <v/>
          </cell>
          <cell r="BA2112" t="str">
            <v/>
          </cell>
          <cell r="BB2112" t="str">
            <v/>
          </cell>
          <cell r="BC2112" t="str">
            <v/>
          </cell>
          <cell r="BD2112" t="str">
            <v/>
          </cell>
          <cell r="BE2112" t="str">
            <v/>
          </cell>
          <cell r="BF2112" t="str">
            <v/>
          </cell>
        </row>
        <row r="2113">
          <cell r="A2113" t="str">
            <v/>
          </cell>
          <cell r="BA2113" t="str">
            <v/>
          </cell>
          <cell r="BB2113" t="str">
            <v/>
          </cell>
          <cell r="BC2113" t="str">
            <v/>
          </cell>
          <cell r="BD2113" t="str">
            <v/>
          </cell>
          <cell r="BE2113" t="str">
            <v/>
          </cell>
          <cell r="BF2113" t="str">
            <v/>
          </cell>
        </row>
        <row r="2114">
          <cell r="A2114" t="str">
            <v/>
          </cell>
          <cell r="BA2114" t="str">
            <v/>
          </cell>
          <cell r="BB2114" t="str">
            <v/>
          </cell>
          <cell r="BC2114" t="str">
            <v/>
          </cell>
          <cell r="BD2114" t="str">
            <v/>
          </cell>
          <cell r="BE2114" t="str">
            <v/>
          </cell>
          <cell r="BF2114" t="str">
            <v/>
          </cell>
        </row>
        <row r="2115">
          <cell r="A2115" t="str">
            <v/>
          </cell>
          <cell r="BA2115" t="str">
            <v/>
          </cell>
          <cell r="BB2115" t="str">
            <v/>
          </cell>
          <cell r="BC2115" t="str">
            <v/>
          </cell>
          <cell r="BD2115" t="str">
            <v/>
          </cell>
          <cell r="BE2115" t="str">
            <v/>
          </cell>
          <cell r="BF2115" t="str">
            <v/>
          </cell>
        </row>
        <row r="2116">
          <cell r="A2116" t="str">
            <v/>
          </cell>
          <cell r="BA2116" t="str">
            <v/>
          </cell>
          <cell r="BB2116" t="str">
            <v/>
          </cell>
          <cell r="BC2116" t="str">
            <v/>
          </cell>
          <cell r="BD2116" t="str">
            <v/>
          </cell>
          <cell r="BE2116" t="str">
            <v/>
          </cell>
          <cell r="BF2116" t="str">
            <v/>
          </cell>
        </row>
        <row r="2117">
          <cell r="A2117" t="str">
            <v/>
          </cell>
          <cell r="BA2117" t="str">
            <v/>
          </cell>
          <cell r="BB2117" t="str">
            <v/>
          </cell>
          <cell r="BC2117" t="str">
            <v/>
          </cell>
          <cell r="BD2117" t="str">
            <v/>
          </cell>
          <cell r="BE2117" t="str">
            <v/>
          </cell>
          <cell r="BF2117" t="str">
            <v/>
          </cell>
        </row>
        <row r="2118">
          <cell r="A2118" t="str">
            <v/>
          </cell>
          <cell r="BA2118" t="str">
            <v/>
          </cell>
          <cell r="BB2118" t="str">
            <v/>
          </cell>
          <cell r="BC2118" t="str">
            <v/>
          </cell>
          <cell r="BD2118" t="str">
            <v/>
          </cell>
          <cell r="BE2118" t="str">
            <v/>
          </cell>
          <cell r="BF2118" t="str">
            <v/>
          </cell>
        </row>
        <row r="2119">
          <cell r="A2119" t="str">
            <v/>
          </cell>
          <cell r="BA2119" t="str">
            <v/>
          </cell>
          <cell r="BB2119" t="str">
            <v/>
          </cell>
          <cell r="BC2119" t="str">
            <v/>
          </cell>
          <cell r="BD2119" t="str">
            <v/>
          </cell>
          <cell r="BE2119" t="str">
            <v/>
          </cell>
          <cell r="BF2119" t="str">
            <v/>
          </cell>
        </row>
        <row r="2120">
          <cell r="A2120" t="str">
            <v/>
          </cell>
          <cell r="BA2120" t="str">
            <v/>
          </cell>
          <cell r="BB2120" t="str">
            <v/>
          </cell>
          <cell r="BC2120" t="str">
            <v/>
          </cell>
          <cell r="BD2120" t="str">
            <v/>
          </cell>
          <cell r="BE2120" t="str">
            <v/>
          </cell>
          <cell r="BF2120" t="str">
            <v/>
          </cell>
        </row>
        <row r="2121">
          <cell r="A2121" t="str">
            <v/>
          </cell>
          <cell r="BA2121" t="str">
            <v/>
          </cell>
          <cell r="BB2121" t="str">
            <v/>
          </cell>
          <cell r="BC2121" t="str">
            <v/>
          </cell>
          <cell r="BD2121" t="str">
            <v/>
          </cell>
          <cell r="BE2121" t="str">
            <v/>
          </cell>
          <cell r="BF2121" t="str">
            <v/>
          </cell>
        </row>
        <row r="2122">
          <cell r="A2122" t="str">
            <v/>
          </cell>
          <cell r="BA2122" t="str">
            <v/>
          </cell>
          <cell r="BB2122" t="str">
            <v/>
          </cell>
          <cell r="BC2122" t="str">
            <v/>
          </cell>
          <cell r="BD2122" t="str">
            <v/>
          </cell>
          <cell r="BE2122" t="str">
            <v/>
          </cell>
          <cell r="BF2122" t="str">
            <v/>
          </cell>
        </row>
        <row r="2123">
          <cell r="A2123" t="str">
            <v/>
          </cell>
          <cell r="BA2123" t="str">
            <v/>
          </cell>
          <cell r="BB2123" t="str">
            <v/>
          </cell>
          <cell r="BC2123" t="str">
            <v/>
          </cell>
          <cell r="BD2123" t="str">
            <v/>
          </cell>
          <cell r="BE2123" t="str">
            <v/>
          </cell>
          <cell r="BF2123" t="str">
            <v/>
          </cell>
        </row>
        <row r="2124">
          <cell r="A2124" t="str">
            <v/>
          </cell>
          <cell r="BA2124" t="str">
            <v/>
          </cell>
          <cell r="BB2124" t="str">
            <v/>
          </cell>
          <cell r="BC2124" t="str">
            <v/>
          </cell>
          <cell r="BD2124" t="str">
            <v/>
          </cell>
          <cell r="BE2124" t="str">
            <v/>
          </cell>
          <cell r="BF2124" t="str">
            <v/>
          </cell>
        </row>
        <row r="2125">
          <cell r="A2125" t="str">
            <v/>
          </cell>
          <cell r="BA2125" t="str">
            <v/>
          </cell>
          <cell r="BB2125" t="str">
            <v/>
          </cell>
          <cell r="BC2125" t="str">
            <v/>
          </cell>
          <cell r="BD2125" t="str">
            <v/>
          </cell>
          <cell r="BE2125" t="str">
            <v/>
          </cell>
          <cell r="BF2125" t="str">
            <v/>
          </cell>
        </row>
        <row r="2126">
          <cell r="A2126" t="str">
            <v/>
          </cell>
          <cell r="BA2126" t="str">
            <v/>
          </cell>
          <cell r="BB2126" t="str">
            <v/>
          </cell>
          <cell r="BC2126" t="str">
            <v/>
          </cell>
          <cell r="BD2126" t="str">
            <v/>
          </cell>
          <cell r="BE2126" t="str">
            <v/>
          </cell>
          <cell r="BF2126" t="str">
            <v/>
          </cell>
        </row>
        <row r="2127">
          <cell r="A2127" t="str">
            <v/>
          </cell>
          <cell r="BA2127" t="str">
            <v/>
          </cell>
          <cell r="BB2127" t="str">
            <v/>
          </cell>
          <cell r="BC2127" t="str">
            <v/>
          </cell>
          <cell r="BD2127" t="str">
            <v/>
          </cell>
          <cell r="BE2127" t="str">
            <v/>
          </cell>
          <cell r="BF2127" t="str">
            <v/>
          </cell>
        </row>
        <row r="2128">
          <cell r="A2128" t="str">
            <v/>
          </cell>
          <cell r="BA2128" t="str">
            <v/>
          </cell>
          <cell r="BB2128" t="str">
            <v/>
          </cell>
          <cell r="BC2128" t="str">
            <v/>
          </cell>
          <cell r="BD2128" t="str">
            <v/>
          </cell>
          <cell r="BE2128" t="str">
            <v/>
          </cell>
          <cell r="BF2128" t="str">
            <v/>
          </cell>
        </row>
        <row r="2129">
          <cell r="A2129" t="str">
            <v/>
          </cell>
          <cell r="BA2129" t="str">
            <v/>
          </cell>
          <cell r="BB2129" t="str">
            <v/>
          </cell>
          <cell r="BC2129" t="str">
            <v/>
          </cell>
          <cell r="BD2129" t="str">
            <v/>
          </cell>
          <cell r="BE2129" t="str">
            <v/>
          </cell>
          <cell r="BF2129" t="str">
            <v/>
          </cell>
        </row>
        <row r="2130">
          <cell r="A2130" t="str">
            <v/>
          </cell>
          <cell r="BA2130" t="str">
            <v/>
          </cell>
          <cell r="BB2130" t="str">
            <v/>
          </cell>
          <cell r="BC2130" t="str">
            <v/>
          </cell>
          <cell r="BD2130" t="str">
            <v/>
          </cell>
          <cell r="BE2130" t="str">
            <v/>
          </cell>
          <cell r="BF2130" t="str">
            <v/>
          </cell>
        </row>
        <row r="2131">
          <cell r="A2131" t="str">
            <v/>
          </cell>
          <cell r="BA2131" t="str">
            <v/>
          </cell>
          <cell r="BB2131" t="str">
            <v/>
          </cell>
          <cell r="BC2131" t="str">
            <v/>
          </cell>
          <cell r="BD2131" t="str">
            <v/>
          </cell>
          <cell r="BE2131" t="str">
            <v/>
          </cell>
          <cell r="BF2131" t="str">
            <v/>
          </cell>
        </row>
        <row r="2132">
          <cell r="A2132" t="str">
            <v/>
          </cell>
          <cell r="BA2132" t="str">
            <v/>
          </cell>
          <cell r="BB2132" t="str">
            <v/>
          </cell>
          <cell r="BC2132" t="str">
            <v/>
          </cell>
          <cell r="BD2132" t="str">
            <v/>
          </cell>
          <cell r="BE2132" t="str">
            <v/>
          </cell>
          <cell r="BF2132" t="str">
            <v/>
          </cell>
        </row>
        <row r="2133">
          <cell r="A2133" t="str">
            <v/>
          </cell>
          <cell r="BA2133" t="str">
            <v/>
          </cell>
          <cell r="BB2133" t="str">
            <v/>
          </cell>
          <cell r="BC2133" t="str">
            <v/>
          </cell>
          <cell r="BD2133" t="str">
            <v/>
          </cell>
          <cell r="BE2133" t="str">
            <v/>
          </cell>
          <cell r="BF2133" t="str">
            <v/>
          </cell>
        </row>
        <row r="2134">
          <cell r="A2134" t="str">
            <v/>
          </cell>
          <cell r="BA2134" t="str">
            <v/>
          </cell>
          <cell r="BB2134" t="str">
            <v/>
          </cell>
          <cell r="BC2134" t="str">
            <v/>
          </cell>
          <cell r="BD2134" t="str">
            <v/>
          </cell>
          <cell r="BE2134" t="str">
            <v/>
          </cell>
          <cell r="BF2134" t="str">
            <v/>
          </cell>
        </row>
        <row r="2135">
          <cell r="A2135" t="str">
            <v/>
          </cell>
          <cell r="BA2135" t="str">
            <v/>
          </cell>
          <cell r="BB2135" t="str">
            <v/>
          </cell>
          <cell r="BC2135" t="str">
            <v/>
          </cell>
          <cell r="BD2135" t="str">
            <v/>
          </cell>
          <cell r="BE2135" t="str">
            <v/>
          </cell>
          <cell r="BF2135" t="str">
            <v/>
          </cell>
        </row>
        <row r="2136">
          <cell r="A2136" t="str">
            <v/>
          </cell>
          <cell r="BA2136" t="str">
            <v/>
          </cell>
          <cell r="BB2136" t="str">
            <v/>
          </cell>
          <cell r="BC2136" t="str">
            <v/>
          </cell>
          <cell r="BD2136" t="str">
            <v/>
          </cell>
          <cell r="BE2136" t="str">
            <v/>
          </cell>
          <cell r="BF2136" t="str">
            <v/>
          </cell>
        </row>
        <row r="2137">
          <cell r="A2137" t="str">
            <v/>
          </cell>
          <cell r="BA2137" t="str">
            <v/>
          </cell>
          <cell r="BB2137" t="str">
            <v/>
          </cell>
          <cell r="BC2137" t="str">
            <v/>
          </cell>
          <cell r="BD2137" t="str">
            <v/>
          </cell>
          <cell r="BE2137" t="str">
            <v/>
          </cell>
          <cell r="BF2137" t="str">
            <v/>
          </cell>
        </row>
        <row r="2138">
          <cell r="A2138" t="str">
            <v/>
          </cell>
          <cell r="BA2138" t="str">
            <v/>
          </cell>
          <cell r="BB2138" t="str">
            <v/>
          </cell>
          <cell r="BC2138" t="str">
            <v/>
          </cell>
          <cell r="BD2138" t="str">
            <v/>
          </cell>
          <cell r="BE2138" t="str">
            <v/>
          </cell>
          <cell r="BF2138" t="str">
            <v/>
          </cell>
        </row>
        <row r="2139">
          <cell r="A2139" t="str">
            <v/>
          </cell>
          <cell r="BA2139" t="str">
            <v/>
          </cell>
          <cell r="BB2139" t="str">
            <v/>
          </cell>
          <cell r="BC2139" t="str">
            <v/>
          </cell>
          <cell r="BD2139" t="str">
            <v/>
          </cell>
          <cell r="BE2139" t="str">
            <v/>
          </cell>
          <cell r="BF2139" t="str">
            <v/>
          </cell>
        </row>
        <row r="2140">
          <cell r="A2140" t="str">
            <v/>
          </cell>
          <cell r="BA2140" t="str">
            <v/>
          </cell>
          <cell r="BB2140" t="str">
            <v/>
          </cell>
          <cell r="BC2140" t="str">
            <v/>
          </cell>
          <cell r="BD2140" t="str">
            <v/>
          </cell>
          <cell r="BE2140" t="str">
            <v/>
          </cell>
          <cell r="BF2140" t="str">
            <v/>
          </cell>
        </row>
        <row r="2141">
          <cell r="A2141" t="str">
            <v/>
          </cell>
          <cell r="BA2141" t="str">
            <v/>
          </cell>
          <cell r="BB2141" t="str">
            <v/>
          </cell>
          <cell r="BC2141" t="str">
            <v/>
          </cell>
          <cell r="BD2141" t="str">
            <v/>
          </cell>
          <cell r="BE2141" t="str">
            <v/>
          </cell>
          <cell r="BF2141" t="str">
            <v/>
          </cell>
        </row>
        <row r="2142">
          <cell r="A2142" t="str">
            <v/>
          </cell>
          <cell r="BA2142" t="str">
            <v/>
          </cell>
          <cell r="BB2142" t="str">
            <v/>
          </cell>
          <cell r="BC2142" t="str">
            <v/>
          </cell>
          <cell r="BD2142" t="str">
            <v/>
          </cell>
          <cell r="BE2142" t="str">
            <v/>
          </cell>
          <cell r="BF2142" t="str">
            <v/>
          </cell>
        </row>
        <row r="2143">
          <cell r="A2143" t="str">
            <v/>
          </cell>
          <cell r="BA2143" t="str">
            <v/>
          </cell>
          <cell r="BB2143" t="str">
            <v/>
          </cell>
          <cell r="BC2143" t="str">
            <v/>
          </cell>
          <cell r="BD2143" t="str">
            <v/>
          </cell>
          <cell r="BE2143" t="str">
            <v/>
          </cell>
          <cell r="BF2143" t="str">
            <v/>
          </cell>
        </row>
        <row r="2144">
          <cell r="A2144" t="str">
            <v/>
          </cell>
          <cell r="BA2144" t="str">
            <v/>
          </cell>
          <cell r="BB2144" t="str">
            <v/>
          </cell>
          <cell r="BC2144" t="str">
            <v/>
          </cell>
          <cell r="BD2144" t="str">
            <v/>
          </cell>
          <cell r="BE2144" t="str">
            <v/>
          </cell>
          <cell r="BF2144" t="str">
            <v/>
          </cell>
        </row>
        <row r="2145">
          <cell r="A2145" t="str">
            <v/>
          </cell>
          <cell r="BA2145" t="str">
            <v/>
          </cell>
          <cell r="BB2145" t="str">
            <v/>
          </cell>
          <cell r="BC2145" t="str">
            <v/>
          </cell>
          <cell r="BD2145" t="str">
            <v/>
          </cell>
          <cell r="BE2145" t="str">
            <v/>
          </cell>
          <cell r="BF2145" t="str">
            <v/>
          </cell>
        </row>
        <row r="2146">
          <cell r="A2146" t="str">
            <v/>
          </cell>
          <cell r="BA2146" t="str">
            <v/>
          </cell>
          <cell r="BB2146" t="str">
            <v/>
          </cell>
          <cell r="BC2146" t="str">
            <v/>
          </cell>
          <cell r="BD2146" t="str">
            <v/>
          </cell>
          <cell r="BE2146" t="str">
            <v/>
          </cell>
          <cell r="BF2146" t="str">
            <v/>
          </cell>
        </row>
        <row r="2147">
          <cell r="A2147" t="str">
            <v/>
          </cell>
          <cell r="BA2147" t="str">
            <v/>
          </cell>
          <cell r="BB2147" t="str">
            <v/>
          </cell>
          <cell r="BC2147" t="str">
            <v/>
          </cell>
          <cell r="BD2147" t="str">
            <v/>
          </cell>
          <cell r="BE2147" t="str">
            <v/>
          </cell>
          <cell r="BF2147" t="str">
            <v/>
          </cell>
        </row>
        <row r="2148">
          <cell r="A2148" t="str">
            <v/>
          </cell>
          <cell r="BA2148" t="str">
            <v/>
          </cell>
          <cell r="BB2148" t="str">
            <v/>
          </cell>
          <cell r="BC2148" t="str">
            <v/>
          </cell>
          <cell r="BD2148" t="str">
            <v/>
          </cell>
          <cell r="BE2148" t="str">
            <v/>
          </cell>
          <cell r="BF2148" t="str">
            <v/>
          </cell>
        </row>
        <row r="2149">
          <cell r="A2149" t="str">
            <v/>
          </cell>
          <cell r="BA2149" t="str">
            <v/>
          </cell>
          <cell r="BB2149" t="str">
            <v/>
          </cell>
          <cell r="BC2149" t="str">
            <v/>
          </cell>
          <cell r="BD2149" t="str">
            <v/>
          </cell>
          <cell r="BE2149" t="str">
            <v/>
          </cell>
          <cell r="BF2149" t="str">
            <v/>
          </cell>
        </row>
        <row r="2150">
          <cell r="A2150" t="str">
            <v/>
          </cell>
          <cell r="BA2150" t="str">
            <v/>
          </cell>
          <cell r="BB2150" t="str">
            <v/>
          </cell>
          <cell r="BC2150" t="str">
            <v/>
          </cell>
          <cell r="BD2150" t="str">
            <v/>
          </cell>
          <cell r="BE2150" t="str">
            <v/>
          </cell>
          <cell r="BF2150" t="str">
            <v/>
          </cell>
        </row>
        <row r="2151">
          <cell r="A2151" t="str">
            <v/>
          </cell>
          <cell r="BA2151" t="str">
            <v/>
          </cell>
          <cell r="BB2151" t="str">
            <v/>
          </cell>
          <cell r="BC2151" t="str">
            <v/>
          </cell>
          <cell r="BD2151" t="str">
            <v/>
          </cell>
          <cell r="BE2151" t="str">
            <v/>
          </cell>
          <cell r="BF2151" t="str">
            <v/>
          </cell>
        </row>
        <row r="2152">
          <cell r="A2152" t="str">
            <v/>
          </cell>
          <cell r="BA2152" t="str">
            <v/>
          </cell>
          <cell r="BB2152" t="str">
            <v/>
          </cell>
          <cell r="BC2152" t="str">
            <v/>
          </cell>
          <cell r="BD2152" t="str">
            <v/>
          </cell>
          <cell r="BE2152" t="str">
            <v/>
          </cell>
          <cell r="BF2152" t="str">
            <v/>
          </cell>
        </row>
        <row r="2153">
          <cell r="A2153" t="str">
            <v/>
          </cell>
          <cell r="BA2153" t="str">
            <v/>
          </cell>
          <cell r="BB2153" t="str">
            <v/>
          </cell>
          <cell r="BC2153" t="str">
            <v/>
          </cell>
          <cell r="BD2153" t="str">
            <v/>
          </cell>
          <cell r="BE2153" t="str">
            <v/>
          </cell>
          <cell r="BF2153" t="str">
            <v/>
          </cell>
        </row>
        <row r="2154">
          <cell r="A2154" t="str">
            <v/>
          </cell>
          <cell r="BA2154" t="str">
            <v/>
          </cell>
          <cell r="BB2154" t="str">
            <v/>
          </cell>
          <cell r="BC2154" t="str">
            <v/>
          </cell>
          <cell r="BD2154" t="str">
            <v/>
          </cell>
          <cell r="BE2154" t="str">
            <v/>
          </cell>
          <cell r="BF2154" t="str">
            <v/>
          </cell>
        </row>
        <row r="2155">
          <cell r="A2155" t="str">
            <v/>
          </cell>
          <cell r="BA2155" t="str">
            <v/>
          </cell>
          <cell r="BB2155" t="str">
            <v/>
          </cell>
          <cell r="BC2155" t="str">
            <v/>
          </cell>
          <cell r="BD2155" t="str">
            <v/>
          </cell>
          <cell r="BE2155" t="str">
            <v/>
          </cell>
          <cell r="BF2155" t="str">
            <v/>
          </cell>
        </row>
        <row r="2156">
          <cell r="A2156" t="str">
            <v/>
          </cell>
          <cell r="BA2156" t="str">
            <v/>
          </cell>
          <cell r="BB2156" t="str">
            <v/>
          </cell>
          <cell r="BC2156" t="str">
            <v/>
          </cell>
          <cell r="BD2156" t="str">
            <v/>
          </cell>
          <cell r="BE2156" t="str">
            <v/>
          </cell>
          <cell r="BF2156" t="str">
            <v/>
          </cell>
        </row>
        <row r="2157">
          <cell r="A2157" t="str">
            <v/>
          </cell>
          <cell r="BA2157" t="str">
            <v/>
          </cell>
          <cell r="BB2157" t="str">
            <v/>
          </cell>
          <cell r="BC2157" t="str">
            <v/>
          </cell>
          <cell r="BD2157" t="str">
            <v/>
          </cell>
          <cell r="BE2157" t="str">
            <v/>
          </cell>
          <cell r="BF2157" t="str">
            <v/>
          </cell>
        </row>
        <row r="2158">
          <cell r="A2158" t="str">
            <v/>
          </cell>
          <cell r="BA2158" t="str">
            <v/>
          </cell>
          <cell r="BB2158" t="str">
            <v/>
          </cell>
          <cell r="BC2158" t="str">
            <v/>
          </cell>
          <cell r="BD2158" t="str">
            <v/>
          </cell>
          <cell r="BE2158" t="str">
            <v/>
          </cell>
          <cell r="BF2158" t="str">
            <v/>
          </cell>
        </row>
        <row r="2159">
          <cell r="A2159" t="str">
            <v/>
          </cell>
          <cell r="BA2159" t="str">
            <v/>
          </cell>
          <cell r="BB2159" t="str">
            <v/>
          </cell>
          <cell r="BC2159" t="str">
            <v/>
          </cell>
          <cell r="BD2159" t="str">
            <v/>
          </cell>
          <cell r="BE2159" t="str">
            <v/>
          </cell>
          <cell r="BF2159" t="str">
            <v/>
          </cell>
        </row>
        <row r="2160">
          <cell r="A2160" t="str">
            <v/>
          </cell>
          <cell r="BA2160" t="str">
            <v/>
          </cell>
          <cell r="BB2160" t="str">
            <v/>
          </cell>
          <cell r="BC2160" t="str">
            <v/>
          </cell>
          <cell r="BD2160" t="str">
            <v/>
          </cell>
          <cell r="BE2160" t="str">
            <v/>
          </cell>
          <cell r="BF2160" t="str">
            <v/>
          </cell>
        </row>
        <row r="2161">
          <cell r="A2161" t="str">
            <v/>
          </cell>
          <cell r="BA2161" t="str">
            <v/>
          </cell>
          <cell r="BB2161" t="str">
            <v/>
          </cell>
          <cell r="BC2161" t="str">
            <v/>
          </cell>
          <cell r="BD2161" t="str">
            <v/>
          </cell>
          <cell r="BE2161" t="str">
            <v/>
          </cell>
          <cell r="BF2161" t="str">
            <v/>
          </cell>
        </row>
        <row r="2162">
          <cell r="A2162" t="str">
            <v/>
          </cell>
          <cell r="BA2162" t="str">
            <v/>
          </cell>
          <cell r="BB2162" t="str">
            <v/>
          </cell>
          <cell r="BC2162" t="str">
            <v/>
          </cell>
          <cell r="BD2162" t="str">
            <v/>
          </cell>
          <cell r="BE2162" t="str">
            <v/>
          </cell>
          <cell r="BF2162" t="str">
            <v/>
          </cell>
        </row>
        <row r="2163">
          <cell r="A2163" t="str">
            <v/>
          </cell>
          <cell r="BA2163" t="str">
            <v/>
          </cell>
          <cell r="BB2163" t="str">
            <v/>
          </cell>
          <cell r="BC2163" t="str">
            <v/>
          </cell>
          <cell r="BD2163" t="str">
            <v/>
          </cell>
          <cell r="BE2163" t="str">
            <v/>
          </cell>
          <cell r="BF2163" t="str">
            <v/>
          </cell>
        </row>
        <row r="2164">
          <cell r="A2164" t="str">
            <v/>
          </cell>
          <cell r="BA2164" t="str">
            <v/>
          </cell>
          <cell r="BB2164" t="str">
            <v/>
          </cell>
          <cell r="BC2164" t="str">
            <v/>
          </cell>
          <cell r="BD2164" t="str">
            <v/>
          </cell>
          <cell r="BE2164" t="str">
            <v/>
          </cell>
          <cell r="BF2164" t="str">
            <v/>
          </cell>
        </row>
        <row r="2165">
          <cell r="A2165" t="str">
            <v/>
          </cell>
          <cell r="BA2165" t="str">
            <v/>
          </cell>
          <cell r="BB2165" t="str">
            <v/>
          </cell>
          <cell r="BC2165" t="str">
            <v/>
          </cell>
          <cell r="BD2165" t="str">
            <v/>
          </cell>
          <cell r="BE2165" t="str">
            <v/>
          </cell>
          <cell r="BF2165" t="str">
            <v/>
          </cell>
        </row>
        <row r="2166">
          <cell r="A2166" t="str">
            <v/>
          </cell>
          <cell r="BA2166" t="str">
            <v/>
          </cell>
          <cell r="BB2166" t="str">
            <v/>
          </cell>
          <cell r="BC2166" t="str">
            <v/>
          </cell>
          <cell r="BD2166" t="str">
            <v/>
          </cell>
          <cell r="BE2166" t="str">
            <v/>
          </cell>
          <cell r="BF2166" t="str">
            <v/>
          </cell>
        </row>
        <row r="2167">
          <cell r="A2167" t="str">
            <v/>
          </cell>
          <cell r="BA2167" t="str">
            <v/>
          </cell>
          <cell r="BB2167" t="str">
            <v/>
          </cell>
          <cell r="BC2167" t="str">
            <v/>
          </cell>
          <cell r="BD2167" t="str">
            <v/>
          </cell>
          <cell r="BE2167" t="str">
            <v/>
          </cell>
          <cell r="BF2167" t="str">
            <v/>
          </cell>
        </row>
        <row r="2168">
          <cell r="A2168" t="str">
            <v/>
          </cell>
          <cell r="BA2168" t="str">
            <v/>
          </cell>
          <cell r="BB2168" t="str">
            <v/>
          </cell>
          <cell r="BC2168" t="str">
            <v/>
          </cell>
          <cell r="BD2168" t="str">
            <v/>
          </cell>
          <cell r="BE2168" t="str">
            <v/>
          </cell>
          <cell r="BF2168" t="str">
            <v/>
          </cell>
        </row>
        <row r="2169">
          <cell r="A2169" t="str">
            <v/>
          </cell>
          <cell r="BA2169" t="str">
            <v/>
          </cell>
          <cell r="BB2169" t="str">
            <v/>
          </cell>
          <cell r="BC2169" t="str">
            <v/>
          </cell>
          <cell r="BD2169" t="str">
            <v/>
          </cell>
          <cell r="BE2169" t="str">
            <v/>
          </cell>
          <cell r="BF2169" t="str">
            <v/>
          </cell>
        </row>
        <row r="2170">
          <cell r="A2170" t="str">
            <v/>
          </cell>
          <cell r="BA2170" t="str">
            <v/>
          </cell>
          <cell r="BB2170" t="str">
            <v/>
          </cell>
          <cell r="BC2170" t="str">
            <v/>
          </cell>
          <cell r="BD2170" t="str">
            <v/>
          </cell>
          <cell r="BE2170" t="str">
            <v/>
          </cell>
          <cell r="BF2170" t="str">
            <v/>
          </cell>
        </row>
        <row r="2171">
          <cell r="A2171" t="str">
            <v/>
          </cell>
          <cell r="BA2171" t="str">
            <v/>
          </cell>
          <cell r="BB2171" t="str">
            <v/>
          </cell>
          <cell r="BC2171" t="str">
            <v/>
          </cell>
          <cell r="BD2171" t="str">
            <v/>
          </cell>
          <cell r="BE2171" t="str">
            <v/>
          </cell>
          <cell r="BF2171" t="str">
            <v/>
          </cell>
        </row>
        <row r="2172">
          <cell r="A2172" t="str">
            <v/>
          </cell>
          <cell r="BA2172" t="str">
            <v/>
          </cell>
          <cell r="BB2172" t="str">
            <v/>
          </cell>
          <cell r="BC2172" t="str">
            <v/>
          </cell>
          <cell r="BD2172" t="str">
            <v/>
          </cell>
          <cell r="BE2172" t="str">
            <v/>
          </cell>
          <cell r="BF2172" t="str">
            <v/>
          </cell>
        </row>
        <row r="2173">
          <cell r="A2173" t="str">
            <v/>
          </cell>
          <cell r="BA2173" t="str">
            <v/>
          </cell>
          <cell r="BB2173" t="str">
            <v/>
          </cell>
          <cell r="BC2173" t="str">
            <v/>
          </cell>
          <cell r="BD2173" t="str">
            <v/>
          </cell>
          <cell r="BE2173" t="str">
            <v/>
          </cell>
          <cell r="BF2173" t="str">
            <v/>
          </cell>
        </row>
        <row r="2174">
          <cell r="A2174" t="str">
            <v/>
          </cell>
          <cell r="BA2174" t="str">
            <v/>
          </cell>
          <cell r="BB2174" t="str">
            <v/>
          </cell>
          <cell r="BC2174" t="str">
            <v/>
          </cell>
          <cell r="BD2174" t="str">
            <v/>
          </cell>
          <cell r="BE2174" t="str">
            <v/>
          </cell>
          <cell r="BF2174" t="str">
            <v/>
          </cell>
        </row>
        <row r="2175">
          <cell r="A2175" t="str">
            <v/>
          </cell>
          <cell r="BA2175" t="str">
            <v/>
          </cell>
          <cell r="BB2175" t="str">
            <v/>
          </cell>
          <cell r="BC2175" t="str">
            <v/>
          </cell>
          <cell r="BD2175" t="str">
            <v/>
          </cell>
          <cell r="BE2175" t="str">
            <v/>
          </cell>
          <cell r="BF2175" t="str">
            <v/>
          </cell>
        </row>
        <row r="2176">
          <cell r="A2176" t="str">
            <v/>
          </cell>
          <cell r="BA2176" t="str">
            <v/>
          </cell>
          <cell r="BB2176" t="str">
            <v/>
          </cell>
          <cell r="BC2176" t="str">
            <v/>
          </cell>
          <cell r="BD2176" t="str">
            <v/>
          </cell>
          <cell r="BE2176" t="str">
            <v/>
          </cell>
          <cell r="BF2176" t="str">
            <v/>
          </cell>
        </row>
        <row r="2177">
          <cell r="A2177" t="str">
            <v/>
          </cell>
          <cell r="BA2177" t="str">
            <v/>
          </cell>
          <cell r="BB2177" t="str">
            <v/>
          </cell>
          <cell r="BC2177" t="str">
            <v/>
          </cell>
          <cell r="BD2177" t="str">
            <v/>
          </cell>
          <cell r="BE2177" t="str">
            <v/>
          </cell>
          <cell r="BF2177" t="str">
            <v/>
          </cell>
        </row>
        <row r="2178">
          <cell r="A2178" t="str">
            <v/>
          </cell>
          <cell r="BA2178" t="str">
            <v/>
          </cell>
          <cell r="BB2178" t="str">
            <v/>
          </cell>
          <cell r="BC2178" t="str">
            <v/>
          </cell>
          <cell r="BD2178" t="str">
            <v/>
          </cell>
          <cell r="BE2178" t="str">
            <v/>
          </cell>
          <cell r="BF2178" t="str">
            <v/>
          </cell>
        </row>
        <row r="2179">
          <cell r="A2179" t="str">
            <v/>
          </cell>
          <cell r="BA2179" t="str">
            <v/>
          </cell>
          <cell r="BB2179" t="str">
            <v/>
          </cell>
          <cell r="BC2179" t="str">
            <v/>
          </cell>
          <cell r="BD2179" t="str">
            <v/>
          </cell>
          <cell r="BE2179" t="str">
            <v/>
          </cell>
          <cell r="BF2179" t="str">
            <v/>
          </cell>
        </row>
        <row r="2180">
          <cell r="A2180" t="str">
            <v/>
          </cell>
          <cell r="BA2180" t="str">
            <v/>
          </cell>
          <cell r="BB2180" t="str">
            <v/>
          </cell>
          <cell r="BC2180" t="str">
            <v/>
          </cell>
          <cell r="BD2180" t="str">
            <v/>
          </cell>
          <cell r="BE2180" t="str">
            <v/>
          </cell>
          <cell r="BF2180" t="str">
            <v/>
          </cell>
        </row>
        <row r="2181">
          <cell r="A2181" t="str">
            <v/>
          </cell>
          <cell r="BA2181" t="str">
            <v/>
          </cell>
          <cell r="BB2181" t="str">
            <v/>
          </cell>
          <cell r="BC2181" t="str">
            <v/>
          </cell>
          <cell r="BD2181" t="str">
            <v/>
          </cell>
          <cell r="BE2181" t="str">
            <v/>
          </cell>
          <cell r="BF2181" t="str">
            <v/>
          </cell>
        </row>
        <row r="2182">
          <cell r="A2182" t="str">
            <v/>
          </cell>
          <cell r="BA2182" t="str">
            <v/>
          </cell>
          <cell r="BB2182" t="str">
            <v/>
          </cell>
          <cell r="BC2182" t="str">
            <v/>
          </cell>
          <cell r="BD2182" t="str">
            <v/>
          </cell>
          <cell r="BE2182" t="str">
            <v/>
          </cell>
          <cell r="BF2182" t="str">
            <v/>
          </cell>
        </row>
        <row r="2183">
          <cell r="A2183" t="str">
            <v/>
          </cell>
          <cell r="BA2183" t="str">
            <v/>
          </cell>
          <cell r="BB2183" t="str">
            <v/>
          </cell>
          <cell r="BC2183" t="str">
            <v/>
          </cell>
          <cell r="BD2183" t="str">
            <v/>
          </cell>
          <cell r="BE2183" t="str">
            <v/>
          </cell>
          <cell r="BF2183" t="str">
            <v/>
          </cell>
        </row>
        <row r="2184">
          <cell r="A2184" t="str">
            <v/>
          </cell>
          <cell r="BA2184" t="str">
            <v/>
          </cell>
          <cell r="BB2184" t="str">
            <v/>
          </cell>
          <cell r="BC2184" t="str">
            <v/>
          </cell>
          <cell r="BD2184" t="str">
            <v/>
          </cell>
          <cell r="BE2184" t="str">
            <v/>
          </cell>
          <cell r="BF2184" t="str">
            <v/>
          </cell>
        </row>
        <row r="2185">
          <cell r="A2185" t="str">
            <v/>
          </cell>
          <cell r="BA2185" t="str">
            <v/>
          </cell>
          <cell r="BB2185" t="str">
            <v/>
          </cell>
          <cell r="BC2185" t="str">
            <v/>
          </cell>
          <cell r="BD2185" t="str">
            <v/>
          </cell>
          <cell r="BE2185" t="str">
            <v/>
          </cell>
          <cell r="BF2185" t="str">
            <v/>
          </cell>
        </row>
        <row r="2186">
          <cell r="A2186" t="str">
            <v/>
          </cell>
          <cell r="BA2186" t="str">
            <v/>
          </cell>
          <cell r="BB2186" t="str">
            <v/>
          </cell>
          <cell r="BC2186" t="str">
            <v/>
          </cell>
          <cell r="BD2186" t="str">
            <v/>
          </cell>
          <cell r="BE2186" t="str">
            <v/>
          </cell>
          <cell r="BF2186" t="str">
            <v/>
          </cell>
        </row>
        <row r="2187">
          <cell r="A2187" t="str">
            <v/>
          </cell>
          <cell r="BA2187" t="str">
            <v/>
          </cell>
          <cell r="BB2187" t="str">
            <v/>
          </cell>
          <cell r="BC2187" t="str">
            <v/>
          </cell>
          <cell r="BD2187" t="str">
            <v/>
          </cell>
          <cell r="BE2187" t="str">
            <v/>
          </cell>
          <cell r="BF2187" t="str">
            <v/>
          </cell>
        </row>
        <row r="2188">
          <cell r="A2188" t="str">
            <v/>
          </cell>
          <cell r="BA2188" t="str">
            <v/>
          </cell>
          <cell r="BB2188" t="str">
            <v/>
          </cell>
          <cell r="BC2188" t="str">
            <v/>
          </cell>
          <cell r="BD2188" t="str">
            <v/>
          </cell>
          <cell r="BE2188" t="str">
            <v/>
          </cell>
          <cell r="BF2188" t="str">
            <v/>
          </cell>
        </row>
        <row r="2189">
          <cell r="A2189" t="str">
            <v/>
          </cell>
          <cell r="BA2189" t="str">
            <v/>
          </cell>
          <cell r="BB2189" t="str">
            <v/>
          </cell>
          <cell r="BC2189" t="str">
            <v/>
          </cell>
          <cell r="BD2189" t="str">
            <v/>
          </cell>
          <cell r="BE2189" t="str">
            <v/>
          </cell>
          <cell r="BF2189" t="str">
            <v/>
          </cell>
        </row>
        <row r="2190">
          <cell r="A2190" t="str">
            <v/>
          </cell>
          <cell r="BA2190" t="str">
            <v/>
          </cell>
          <cell r="BB2190" t="str">
            <v/>
          </cell>
          <cell r="BC2190" t="str">
            <v/>
          </cell>
          <cell r="BD2190" t="str">
            <v/>
          </cell>
          <cell r="BE2190" t="str">
            <v/>
          </cell>
          <cell r="BF2190" t="str">
            <v/>
          </cell>
        </row>
        <row r="2191">
          <cell r="A2191" t="str">
            <v/>
          </cell>
          <cell r="BA2191" t="str">
            <v/>
          </cell>
          <cell r="BB2191" t="str">
            <v/>
          </cell>
          <cell r="BC2191" t="str">
            <v/>
          </cell>
          <cell r="BD2191" t="str">
            <v/>
          </cell>
          <cell r="BE2191" t="str">
            <v/>
          </cell>
          <cell r="BF2191" t="str">
            <v/>
          </cell>
        </row>
        <row r="2192">
          <cell r="A2192" t="str">
            <v/>
          </cell>
          <cell r="BA2192" t="str">
            <v/>
          </cell>
          <cell r="BB2192" t="str">
            <v/>
          </cell>
          <cell r="BC2192" t="str">
            <v/>
          </cell>
          <cell r="BD2192" t="str">
            <v/>
          </cell>
          <cell r="BE2192" t="str">
            <v/>
          </cell>
          <cell r="BF2192" t="str">
            <v/>
          </cell>
        </row>
        <row r="2193">
          <cell r="A2193" t="str">
            <v/>
          </cell>
          <cell r="BA2193" t="str">
            <v/>
          </cell>
          <cell r="BB2193" t="str">
            <v/>
          </cell>
          <cell r="BC2193" t="str">
            <v/>
          </cell>
          <cell r="BD2193" t="str">
            <v/>
          </cell>
          <cell r="BE2193" t="str">
            <v/>
          </cell>
          <cell r="BF2193" t="str">
            <v/>
          </cell>
        </row>
        <row r="2194">
          <cell r="A2194" t="str">
            <v/>
          </cell>
          <cell r="BA2194" t="str">
            <v/>
          </cell>
          <cell r="BB2194" t="str">
            <v/>
          </cell>
          <cell r="BC2194" t="str">
            <v/>
          </cell>
          <cell r="BD2194" t="str">
            <v/>
          </cell>
          <cell r="BE2194" t="str">
            <v/>
          </cell>
          <cell r="BF2194" t="str">
            <v/>
          </cell>
        </row>
        <row r="2195">
          <cell r="A2195" t="str">
            <v/>
          </cell>
          <cell r="BA2195" t="str">
            <v/>
          </cell>
          <cell r="BB2195" t="str">
            <v/>
          </cell>
          <cell r="BC2195" t="str">
            <v/>
          </cell>
          <cell r="BD2195" t="str">
            <v/>
          </cell>
          <cell r="BE2195" t="str">
            <v/>
          </cell>
          <cell r="BF2195" t="str">
            <v/>
          </cell>
        </row>
        <row r="2196">
          <cell r="A2196" t="str">
            <v/>
          </cell>
          <cell r="BA2196" t="str">
            <v/>
          </cell>
          <cell r="BB2196" t="str">
            <v/>
          </cell>
          <cell r="BC2196" t="str">
            <v/>
          </cell>
          <cell r="BD2196" t="str">
            <v/>
          </cell>
          <cell r="BE2196" t="str">
            <v/>
          </cell>
          <cell r="BF2196" t="str">
            <v/>
          </cell>
        </row>
        <row r="2197">
          <cell r="A2197" t="str">
            <v/>
          </cell>
          <cell r="BA2197" t="str">
            <v/>
          </cell>
          <cell r="BB2197" t="str">
            <v/>
          </cell>
          <cell r="BC2197" t="str">
            <v/>
          </cell>
          <cell r="BD2197" t="str">
            <v/>
          </cell>
          <cell r="BE2197" t="str">
            <v/>
          </cell>
          <cell r="BF2197" t="str">
            <v/>
          </cell>
        </row>
        <row r="2198">
          <cell r="A2198" t="str">
            <v/>
          </cell>
          <cell r="BA2198" t="str">
            <v/>
          </cell>
          <cell r="BB2198" t="str">
            <v/>
          </cell>
          <cell r="BC2198" t="str">
            <v/>
          </cell>
          <cell r="BD2198" t="str">
            <v/>
          </cell>
          <cell r="BE2198" t="str">
            <v/>
          </cell>
          <cell r="BF2198" t="str">
            <v/>
          </cell>
        </row>
        <row r="2199">
          <cell r="A2199" t="str">
            <v/>
          </cell>
          <cell r="BA2199" t="str">
            <v/>
          </cell>
          <cell r="BB2199" t="str">
            <v/>
          </cell>
          <cell r="BC2199" t="str">
            <v/>
          </cell>
          <cell r="BD2199" t="str">
            <v/>
          </cell>
          <cell r="BE2199" t="str">
            <v/>
          </cell>
          <cell r="BF2199" t="str">
            <v/>
          </cell>
        </row>
        <row r="2200">
          <cell r="A2200" t="str">
            <v/>
          </cell>
          <cell r="BA2200" t="str">
            <v/>
          </cell>
          <cell r="BB2200" t="str">
            <v/>
          </cell>
          <cell r="BC2200" t="str">
            <v/>
          </cell>
          <cell r="BD2200" t="str">
            <v/>
          </cell>
          <cell r="BE2200" t="str">
            <v/>
          </cell>
          <cell r="BF2200" t="str">
            <v/>
          </cell>
        </row>
        <row r="2201">
          <cell r="A2201" t="str">
            <v/>
          </cell>
          <cell r="BA2201" t="str">
            <v/>
          </cell>
          <cell r="BB2201" t="str">
            <v/>
          </cell>
          <cell r="BC2201" t="str">
            <v/>
          </cell>
          <cell r="BD2201" t="str">
            <v/>
          </cell>
          <cell r="BE2201" t="str">
            <v/>
          </cell>
          <cell r="BF2201" t="str">
            <v/>
          </cell>
        </row>
        <row r="2202">
          <cell r="A2202" t="str">
            <v/>
          </cell>
          <cell r="BA2202" t="str">
            <v/>
          </cell>
          <cell r="BB2202" t="str">
            <v/>
          </cell>
          <cell r="BC2202" t="str">
            <v/>
          </cell>
          <cell r="BD2202" t="str">
            <v/>
          </cell>
          <cell r="BE2202" t="str">
            <v/>
          </cell>
          <cell r="BF2202" t="str">
            <v/>
          </cell>
        </row>
        <row r="2203">
          <cell r="A2203" t="str">
            <v/>
          </cell>
          <cell r="BA2203" t="str">
            <v/>
          </cell>
          <cell r="BB2203" t="str">
            <v/>
          </cell>
          <cell r="BC2203" t="str">
            <v/>
          </cell>
          <cell r="BD2203" t="str">
            <v/>
          </cell>
          <cell r="BE2203" t="str">
            <v/>
          </cell>
          <cell r="BF2203" t="str">
            <v/>
          </cell>
        </row>
        <row r="2204">
          <cell r="A2204" t="str">
            <v/>
          </cell>
          <cell r="BA2204" t="str">
            <v/>
          </cell>
          <cell r="BB2204" t="str">
            <v/>
          </cell>
          <cell r="BC2204" t="str">
            <v/>
          </cell>
          <cell r="BD2204" t="str">
            <v/>
          </cell>
          <cell r="BE2204" t="str">
            <v/>
          </cell>
          <cell r="BF2204" t="str">
            <v/>
          </cell>
        </row>
        <row r="2205">
          <cell r="A2205" t="str">
            <v/>
          </cell>
          <cell r="BA2205" t="str">
            <v/>
          </cell>
          <cell r="BB2205" t="str">
            <v/>
          </cell>
          <cell r="BC2205" t="str">
            <v/>
          </cell>
          <cell r="BD2205" t="str">
            <v/>
          </cell>
          <cell r="BE2205" t="str">
            <v/>
          </cell>
          <cell r="BF2205" t="str">
            <v/>
          </cell>
        </row>
        <row r="2206">
          <cell r="A2206" t="str">
            <v/>
          </cell>
          <cell r="BA2206" t="str">
            <v/>
          </cell>
          <cell r="BB2206" t="str">
            <v/>
          </cell>
          <cell r="BC2206" t="str">
            <v/>
          </cell>
          <cell r="BD2206" t="str">
            <v/>
          </cell>
          <cell r="BE2206" t="str">
            <v/>
          </cell>
          <cell r="BF2206" t="str">
            <v/>
          </cell>
        </row>
        <row r="2207">
          <cell r="A2207" t="str">
            <v/>
          </cell>
          <cell r="BA2207" t="str">
            <v/>
          </cell>
          <cell r="BB2207" t="str">
            <v/>
          </cell>
          <cell r="BC2207" t="str">
            <v/>
          </cell>
          <cell r="BD2207" t="str">
            <v/>
          </cell>
          <cell r="BE2207" t="str">
            <v/>
          </cell>
          <cell r="BF2207" t="str">
            <v/>
          </cell>
        </row>
        <row r="2208">
          <cell r="A2208" t="str">
            <v/>
          </cell>
          <cell r="BA2208" t="str">
            <v/>
          </cell>
          <cell r="BB2208" t="str">
            <v/>
          </cell>
          <cell r="BC2208" t="str">
            <v/>
          </cell>
          <cell r="BD2208" t="str">
            <v/>
          </cell>
          <cell r="BE2208" t="str">
            <v/>
          </cell>
          <cell r="BF2208" t="str">
            <v/>
          </cell>
        </row>
        <row r="2209">
          <cell r="A2209" t="str">
            <v/>
          </cell>
          <cell r="BA2209" t="str">
            <v/>
          </cell>
          <cell r="BB2209" t="str">
            <v/>
          </cell>
          <cell r="BC2209" t="str">
            <v/>
          </cell>
          <cell r="BD2209" t="str">
            <v/>
          </cell>
          <cell r="BE2209" t="str">
            <v/>
          </cell>
          <cell r="BF2209" t="str">
            <v/>
          </cell>
        </row>
        <row r="2210">
          <cell r="A2210" t="str">
            <v/>
          </cell>
          <cell r="BA2210" t="str">
            <v/>
          </cell>
          <cell r="BB2210" t="str">
            <v/>
          </cell>
          <cell r="BC2210" t="str">
            <v/>
          </cell>
          <cell r="BD2210" t="str">
            <v/>
          </cell>
          <cell r="BE2210" t="str">
            <v/>
          </cell>
          <cell r="BF2210" t="str">
            <v/>
          </cell>
        </row>
        <row r="2211">
          <cell r="A2211" t="str">
            <v/>
          </cell>
          <cell r="BA2211" t="str">
            <v/>
          </cell>
          <cell r="BB2211" t="str">
            <v/>
          </cell>
          <cell r="BC2211" t="str">
            <v/>
          </cell>
          <cell r="BD2211" t="str">
            <v/>
          </cell>
          <cell r="BE2211" t="str">
            <v/>
          </cell>
          <cell r="BF2211" t="str">
            <v/>
          </cell>
        </row>
        <row r="2212">
          <cell r="A2212" t="str">
            <v/>
          </cell>
          <cell r="BA2212" t="str">
            <v/>
          </cell>
          <cell r="BB2212" t="str">
            <v/>
          </cell>
          <cell r="BC2212" t="str">
            <v/>
          </cell>
          <cell r="BD2212" t="str">
            <v/>
          </cell>
          <cell r="BE2212" t="str">
            <v/>
          </cell>
          <cell r="BF2212" t="str">
            <v/>
          </cell>
        </row>
        <row r="2213">
          <cell r="A2213" t="str">
            <v/>
          </cell>
          <cell r="BA2213" t="str">
            <v/>
          </cell>
          <cell r="BB2213" t="str">
            <v/>
          </cell>
          <cell r="BC2213" t="str">
            <v/>
          </cell>
          <cell r="BD2213" t="str">
            <v/>
          </cell>
          <cell r="BE2213" t="str">
            <v/>
          </cell>
          <cell r="BF2213" t="str">
            <v/>
          </cell>
        </row>
        <row r="2214">
          <cell r="A2214" t="str">
            <v/>
          </cell>
          <cell r="BA2214" t="str">
            <v/>
          </cell>
          <cell r="BB2214" t="str">
            <v/>
          </cell>
          <cell r="BC2214" t="str">
            <v/>
          </cell>
          <cell r="BD2214" t="str">
            <v/>
          </cell>
          <cell r="BE2214" t="str">
            <v/>
          </cell>
          <cell r="BF2214" t="str">
            <v/>
          </cell>
        </row>
        <row r="2215">
          <cell r="A2215" t="str">
            <v/>
          </cell>
          <cell r="BA2215" t="str">
            <v/>
          </cell>
          <cell r="BB2215" t="str">
            <v/>
          </cell>
          <cell r="BC2215" t="str">
            <v/>
          </cell>
          <cell r="BD2215" t="str">
            <v/>
          </cell>
          <cell r="BE2215" t="str">
            <v/>
          </cell>
          <cell r="BF2215" t="str">
            <v/>
          </cell>
        </row>
        <row r="2216">
          <cell r="A2216" t="str">
            <v/>
          </cell>
          <cell r="BA2216" t="str">
            <v/>
          </cell>
          <cell r="BB2216" t="str">
            <v/>
          </cell>
          <cell r="BC2216" t="str">
            <v/>
          </cell>
          <cell r="BD2216" t="str">
            <v/>
          </cell>
          <cell r="BE2216" t="str">
            <v/>
          </cell>
          <cell r="BF2216" t="str">
            <v/>
          </cell>
        </row>
        <row r="2217">
          <cell r="A2217" t="str">
            <v/>
          </cell>
          <cell r="BA2217" t="str">
            <v/>
          </cell>
          <cell r="BB2217" t="str">
            <v/>
          </cell>
          <cell r="BC2217" t="str">
            <v/>
          </cell>
          <cell r="BD2217" t="str">
            <v/>
          </cell>
          <cell r="BE2217" t="str">
            <v/>
          </cell>
          <cell r="BF2217" t="str">
            <v/>
          </cell>
        </row>
        <row r="2218">
          <cell r="A2218" t="str">
            <v/>
          </cell>
          <cell r="BA2218" t="str">
            <v/>
          </cell>
          <cell r="BB2218" t="str">
            <v/>
          </cell>
          <cell r="BC2218" t="str">
            <v/>
          </cell>
          <cell r="BD2218" t="str">
            <v/>
          </cell>
          <cell r="BE2218" t="str">
            <v/>
          </cell>
          <cell r="BF2218" t="str">
            <v/>
          </cell>
        </row>
        <row r="2219">
          <cell r="A2219" t="str">
            <v/>
          </cell>
          <cell r="BA2219" t="str">
            <v/>
          </cell>
          <cell r="BB2219" t="str">
            <v/>
          </cell>
          <cell r="BC2219" t="str">
            <v/>
          </cell>
          <cell r="BD2219" t="str">
            <v/>
          </cell>
          <cell r="BE2219" t="str">
            <v/>
          </cell>
          <cell r="BF2219" t="str">
            <v/>
          </cell>
        </row>
        <row r="2220">
          <cell r="A2220" t="str">
            <v/>
          </cell>
          <cell r="BA2220" t="str">
            <v/>
          </cell>
          <cell r="BB2220" t="str">
            <v/>
          </cell>
          <cell r="BC2220" t="str">
            <v/>
          </cell>
          <cell r="BD2220" t="str">
            <v/>
          </cell>
          <cell r="BE2220" t="str">
            <v/>
          </cell>
          <cell r="BF2220" t="str">
            <v/>
          </cell>
        </row>
        <row r="2221">
          <cell r="A2221" t="str">
            <v/>
          </cell>
          <cell r="BA2221" t="str">
            <v/>
          </cell>
          <cell r="BB2221" t="str">
            <v/>
          </cell>
          <cell r="BC2221" t="str">
            <v/>
          </cell>
          <cell r="BD2221" t="str">
            <v/>
          </cell>
          <cell r="BE2221" t="str">
            <v/>
          </cell>
          <cell r="BF2221" t="str">
            <v/>
          </cell>
        </row>
        <row r="2222">
          <cell r="A2222" t="str">
            <v/>
          </cell>
          <cell r="BA2222" t="str">
            <v/>
          </cell>
          <cell r="BB2222" t="str">
            <v/>
          </cell>
          <cell r="BC2222" t="str">
            <v/>
          </cell>
          <cell r="BD2222" t="str">
            <v/>
          </cell>
          <cell r="BE2222" t="str">
            <v/>
          </cell>
          <cell r="BF2222" t="str">
            <v/>
          </cell>
        </row>
        <row r="2223">
          <cell r="A2223" t="str">
            <v/>
          </cell>
          <cell r="BA2223" t="str">
            <v/>
          </cell>
          <cell r="BB2223" t="str">
            <v/>
          </cell>
          <cell r="BC2223" t="str">
            <v/>
          </cell>
          <cell r="BD2223" t="str">
            <v/>
          </cell>
          <cell r="BE2223" t="str">
            <v/>
          </cell>
          <cell r="BF2223" t="str">
            <v/>
          </cell>
        </row>
        <row r="2224">
          <cell r="A2224" t="str">
            <v/>
          </cell>
          <cell r="BA2224" t="str">
            <v/>
          </cell>
          <cell r="BB2224" t="str">
            <v/>
          </cell>
          <cell r="BC2224" t="str">
            <v/>
          </cell>
          <cell r="BD2224" t="str">
            <v/>
          </cell>
          <cell r="BE2224" t="str">
            <v/>
          </cell>
          <cell r="BF2224" t="str">
            <v/>
          </cell>
        </row>
        <row r="2225">
          <cell r="A2225" t="str">
            <v/>
          </cell>
          <cell r="BA2225" t="str">
            <v/>
          </cell>
          <cell r="BB2225" t="str">
            <v/>
          </cell>
          <cell r="BC2225" t="str">
            <v/>
          </cell>
          <cell r="BD2225" t="str">
            <v/>
          </cell>
          <cell r="BE2225" t="str">
            <v/>
          </cell>
          <cell r="BF2225" t="str">
            <v/>
          </cell>
        </row>
        <row r="2226">
          <cell r="A2226" t="str">
            <v/>
          </cell>
          <cell r="BA2226" t="str">
            <v/>
          </cell>
          <cell r="BB2226" t="str">
            <v/>
          </cell>
          <cell r="BC2226" t="str">
            <v/>
          </cell>
          <cell r="BD2226" t="str">
            <v/>
          </cell>
          <cell r="BE2226" t="str">
            <v/>
          </cell>
          <cell r="BF2226" t="str">
            <v/>
          </cell>
        </row>
        <row r="2227">
          <cell r="A2227" t="str">
            <v/>
          </cell>
          <cell r="BA2227" t="str">
            <v/>
          </cell>
          <cell r="BB2227" t="str">
            <v/>
          </cell>
          <cell r="BC2227" t="str">
            <v/>
          </cell>
          <cell r="BD2227" t="str">
            <v/>
          </cell>
          <cell r="BE2227" t="str">
            <v/>
          </cell>
          <cell r="BF2227" t="str">
            <v/>
          </cell>
        </row>
        <row r="2228">
          <cell r="A2228" t="str">
            <v/>
          </cell>
          <cell r="BA2228" t="str">
            <v/>
          </cell>
          <cell r="BB2228" t="str">
            <v/>
          </cell>
          <cell r="BC2228" t="str">
            <v/>
          </cell>
          <cell r="BD2228" t="str">
            <v/>
          </cell>
          <cell r="BE2228" t="str">
            <v/>
          </cell>
          <cell r="BF2228" t="str">
            <v/>
          </cell>
        </row>
        <row r="2229">
          <cell r="A2229" t="str">
            <v/>
          </cell>
          <cell r="BA2229" t="str">
            <v/>
          </cell>
          <cell r="BB2229" t="str">
            <v/>
          </cell>
          <cell r="BC2229" t="str">
            <v/>
          </cell>
          <cell r="BD2229" t="str">
            <v/>
          </cell>
          <cell r="BE2229" t="str">
            <v/>
          </cell>
          <cell r="BF2229" t="str">
            <v/>
          </cell>
        </row>
        <row r="2230">
          <cell r="A2230" t="str">
            <v/>
          </cell>
          <cell r="BA2230" t="str">
            <v/>
          </cell>
          <cell r="BB2230" t="str">
            <v/>
          </cell>
          <cell r="BC2230" t="str">
            <v/>
          </cell>
          <cell r="BD2230" t="str">
            <v/>
          </cell>
          <cell r="BE2230" t="str">
            <v/>
          </cell>
          <cell r="BF2230" t="str">
            <v/>
          </cell>
        </row>
        <row r="2231">
          <cell r="A2231" t="str">
            <v/>
          </cell>
          <cell r="BA2231" t="str">
            <v/>
          </cell>
          <cell r="BB2231" t="str">
            <v/>
          </cell>
          <cell r="BC2231" t="str">
            <v/>
          </cell>
          <cell r="BD2231" t="str">
            <v/>
          </cell>
          <cell r="BE2231" t="str">
            <v/>
          </cell>
          <cell r="BF2231" t="str">
            <v/>
          </cell>
        </row>
        <row r="2232">
          <cell r="A2232" t="str">
            <v/>
          </cell>
          <cell r="BA2232" t="str">
            <v/>
          </cell>
          <cell r="BB2232" t="str">
            <v/>
          </cell>
          <cell r="BC2232" t="str">
            <v/>
          </cell>
          <cell r="BD2232" t="str">
            <v/>
          </cell>
          <cell r="BE2232" t="str">
            <v/>
          </cell>
          <cell r="BF2232" t="str">
            <v/>
          </cell>
        </row>
        <row r="2233">
          <cell r="A2233" t="str">
            <v/>
          </cell>
          <cell r="BA2233" t="str">
            <v/>
          </cell>
          <cell r="BB2233" t="str">
            <v/>
          </cell>
          <cell r="BC2233" t="str">
            <v/>
          </cell>
          <cell r="BD2233" t="str">
            <v/>
          </cell>
          <cell r="BE2233" t="str">
            <v/>
          </cell>
          <cell r="BF2233" t="str">
            <v/>
          </cell>
        </row>
        <row r="2234">
          <cell r="A2234" t="str">
            <v/>
          </cell>
          <cell r="BA2234" t="str">
            <v/>
          </cell>
          <cell r="BB2234" t="str">
            <v/>
          </cell>
          <cell r="BC2234" t="str">
            <v/>
          </cell>
          <cell r="BD2234" t="str">
            <v/>
          </cell>
          <cell r="BE2234" t="str">
            <v/>
          </cell>
          <cell r="BF2234" t="str">
            <v/>
          </cell>
        </row>
        <row r="2235">
          <cell r="A2235" t="str">
            <v/>
          </cell>
          <cell r="BA2235" t="str">
            <v/>
          </cell>
          <cell r="BB2235" t="str">
            <v/>
          </cell>
          <cell r="BC2235" t="str">
            <v/>
          </cell>
          <cell r="BD2235" t="str">
            <v/>
          </cell>
          <cell r="BE2235" t="str">
            <v/>
          </cell>
          <cell r="BF2235" t="str">
            <v/>
          </cell>
        </row>
        <row r="2236">
          <cell r="A2236" t="str">
            <v/>
          </cell>
          <cell r="BA2236" t="str">
            <v/>
          </cell>
          <cell r="BB2236" t="str">
            <v/>
          </cell>
          <cell r="BC2236" t="str">
            <v/>
          </cell>
          <cell r="BD2236" t="str">
            <v/>
          </cell>
          <cell r="BE2236" t="str">
            <v/>
          </cell>
          <cell r="BF2236" t="str">
            <v/>
          </cell>
        </row>
        <row r="2237">
          <cell r="A2237" t="str">
            <v/>
          </cell>
          <cell r="BA2237" t="str">
            <v/>
          </cell>
          <cell r="BB2237" t="str">
            <v/>
          </cell>
          <cell r="BC2237" t="str">
            <v/>
          </cell>
          <cell r="BD2237" t="str">
            <v/>
          </cell>
          <cell r="BE2237" t="str">
            <v/>
          </cell>
          <cell r="BF2237" t="str">
            <v/>
          </cell>
        </row>
        <row r="2238">
          <cell r="A2238" t="str">
            <v/>
          </cell>
          <cell r="BA2238" t="str">
            <v/>
          </cell>
          <cell r="BB2238" t="str">
            <v/>
          </cell>
          <cell r="BC2238" t="str">
            <v/>
          </cell>
          <cell r="BD2238" t="str">
            <v/>
          </cell>
          <cell r="BE2238" t="str">
            <v/>
          </cell>
          <cell r="BF2238" t="str">
            <v/>
          </cell>
        </row>
        <row r="2239">
          <cell r="A2239" t="str">
            <v/>
          </cell>
          <cell r="BA2239" t="str">
            <v/>
          </cell>
          <cell r="BB2239" t="str">
            <v/>
          </cell>
          <cell r="BC2239" t="str">
            <v/>
          </cell>
          <cell r="BD2239" t="str">
            <v/>
          </cell>
          <cell r="BE2239" t="str">
            <v/>
          </cell>
          <cell r="BF2239" t="str">
            <v/>
          </cell>
        </row>
        <row r="2240">
          <cell r="A2240" t="str">
            <v/>
          </cell>
          <cell r="BA2240" t="str">
            <v/>
          </cell>
          <cell r="BB2240" t="str">
            <v/>
          </cell>
          <cell r="BC2240" t="str">
            <v/>
          </cell>
          <cell r="BD2240" t="str">
            <v/>
          </cell>
          <cell r="BE2240" t="str">
            <v/>
          </cell>
          <cell r="BF2240" t="str">
            <v/>
          </cell>
        </row>
        <row r="2241">
          <cell r="A2241" t="str">
            <v/>
          </cell>
          <cell r="BA2241" t="str">
            <v/>
          </cell>
          <cell r="BB2241" t="str">
            <v/>
          </cell>
          <cell r="BC2241" t="str">
            <v/>
          </cell>
          <cell r="BD2241" t="str">
            <v/>
          </cell>
          <cell r="BE2241" t="str">
            <v/>
          </cell>
          <cell r="BF2241" t="str">
            <v/>
          </cell>
        </row>
        <row r="2242">
          <cell r="A2242" t="str">
            <v/>
          </cell>
          <cell r="BA2242" t="str">
            <v/>
          </cell>
          <cell r="BB2242" t="str">
            <v/>
          </cell>
          <cell r="BC2242" t="str">
            <v/>
          </cell>
          <cell r="BD2242" t="str">
            <v/>
          </cell>
          <cell r="BE2242" t="str">
            <v/>
          </cell>
          <cell r="BF2242" t="str">
            <v/>
          </cell>
        </row>
        <row r="2243">
          <cell r="A2243" t="str">
            <v/>
          </cell>
          <cell r="BA2243" t="str">
            <v/>
          </cell>
          <cell r="BB2243" t="str">
            <v/>
          </cell>
          <cell r="BC2243" t="str">
            <v/>
          </cell>
          <cell r="BD2243" t="str">
            <v/>
          </cell>
          <cell r="BE2243" t="str">
            <v/>
          </cell>
          <cell r="BF2243" t="str">
            <v/>
          </cell>
        </row>
        <row r="2244">
          <cell r="A2244" t="str">
            <v/>
          </cell>
          <cell r="BA2244" t="str">
            <v/>
          </cell>
          <cell r="BB2244" t="str">
            <v/>
          </cell>
          <cell r="BC2244" t="str">
            <v/>
          </cell>
          <cell r="BD2244" t="str">
            <v/>
          </cell>
          <cell r="BE2244" t="str">
            <v/>
          </cell>
          <cell r="BF2244" t="str">
            <v/>
          </cell>
        </row>
        <row r="2245">
          <cell r="A2245" t="str">
            <v/>
          </cell>
          <cell r="BA2245" t="str">
            <v/>
          </cell>
          <cell r="BB2245" t="str">
            <v/>
          </cell>
          <cell r="BC2245" t="str">
            <v/>
          </cell>
          <cell r="BD2245" t="str">
            <v/>
          </cell>
          <cell r="BE2245" t="str">
            <v/>
          </cell>
          <cell r="BF2245" t="str">
            <v/>
          </cell>
        </row>
        <row r="2246">
          <cell r="A2246" t="str">
            <v/>
          </cell>
          <cell r="BA2246" t="str">
            <v/>
          </cell>
          <cell r="BB2246" t="str">
            <v/>
          </cell>
          <cell r="BC2246" t="str">
            <v/>
          </cell>
          <cell r="BD2246" t="str">
            <v/>
          </cell>
          <cell r="BE2246" t="str">
            <v/>
          </cell>
          <cell r="BF2246" t="str">
            <v/>
          </cell>
        </row>
        <row r="2247">
          <cell r="A2247" t="str">
            <v/>
          </cell>
          <cell r="BA2247" t="str">
            <v/>
          </cell>
          <cell r="BB2247" t="str">
            <v/>
          </cell>
          <cell r="BC2247" t="str">
            <v/>
          </cell>
          <cell r="BD2247" t="str">
            <v/>
          </cell>
          <cell r="BE2247" t="str">
            <v/>
          </cell>
          <cell r="BF2247" t="str">
            <v/>
          </cell>
        </row>
        <row r="2248">
          <cell r="A2248" t="str">
            <v/>
          </cell>
          <cell r="BA2248" t="str">
            <v/>
          </cell>
          <cell r="BB2248" t="str">
            <v/>
          </cell>
          <cell r="BC2248" t="str">
            <v/>
          </cell>
          <cell r="BD2248" t="str">
            <v/>
          </cell>
          <cell r="BE2248" t="str">
            <v/>
          </cell>
          <cell r="BF2248" t="str">
            <v/>
          </cell>
        </row>
        <row r="2249">
          <cell r="A2249" t="str">
            <v/>
          </cell>
          <cell r="BA2249" t="str">
            <v/>
          </cell>
          <cell r="BB2249" t="str">
            <v/>
          </cell>
          <cell r="BC2249" t="str">
            <v/>
          </cell>
          <cell r="BD2249" t="str">
            <v/>
          </cell>
          <cell r="BE2249" t="str">
            <v/>
          </cell>
          <cell r="BF2249" t="str">
            <v/>
          </cell>
        </row>
        <row r="2250">
          <cell r="A2250" t="str">
            <v/>
          </cell>
          <cell r="BA2250" t="str">
            <v/>
          </cell>
          <cell r="BB2250" t="str">
            <v/>
          </cell>
          <cell r="BC2250" t="str">
            <v/>
          </cell>
          <cell r="BD2250" t="str">
            <v/>
          </cell>
          <cell r="BE2250" t="str">
            <v/>
          </cell>
          <cell r="BF2250" t="str">
            <v/>
          </cell>
        </row>
        <row r="2251">
          <cell r="A2251" t="str">
            <v/>
          </cell>
          <cell r="BA2251" t="str">
            <v/>
          </cell>
          <cell r="BB2251" t="str">
            <v/>
          </cell>
          <cell r="BC2251" t="str">
            <v/>
          </cell>
          <cell r="BD2251" t="str">
            <v/>
          </cell>
          <cell r="BE2251" t="str">
            <v/>
          </cell>
          <cell r="BF2251" t="str">
            <v/>
          </cell>
        </row>
        <row r="2252">
          <cell r="A2252" t="str">
            <v/>
          </cell>
          <cell r="BA2252" t="str">
            <v/>
          </cell>
          <cell r="BB2252" t="str">
            <v/>
          </cell>
          <cell r="BC2252" t="str">
            <v/>
          </cell>
          <cell r="BD2252" t="str">
            <v/>
          </cell>
          <cell r="BE2252" t="str">
            <v/>
          </cell>
          <cell r="BF2252" t="str">
            <v/>
          </cell>
        </row>
        <row r="2253">
          <cell r="A2253" t="str">
            <v/>
          </cell>
          <cell r="BA2253" t="str">
            <v/>
          </cell>
          <cell r="BB2253" t="str">
            <v/>
          </cell>
          <cell r="BC2253" t="str">
            <v/>
          </cell>
          <cell r="BD2253" t="str">
            <v/>
          </cell>
          <cell r="BE2253" t="str">
            <v/>
          </cell>
          <cell r="BF2253" t="str">
            <v/>
          </cell>
        </row>
        <row r="2254">
          <cell r="A2254" t="str">
            <v/>
          </cell>
          <cell r="BA2254" t="str">
            <v/>
          </cell>
          <cell r="BB2254" t="str">
            <v/>
          </cell>
          <cell r="BC2254" t="str">
            <v/>
          </cell>
          <cell r="BD2254" t="str">
            <v/>
          </cell>
          <cell r="BE2254" t="str">
            <v/>
          </cell>
          <cell r="BF2254" t="str">
            <v/>
          </cell>
        </row>
        <row r="2255">
          <cell r="A2255" t="str">
            <v/>
          </cell>
          <cell r="BA2255" t="str">
            <v/>
          </cell>
          <cell r="BB2255" t="str">
            <v/>
          </cell>
          <cell r="BC2255" t="str">
            <v/>
          </cell>
          <cell r="BD2255" t="str">
            <v/>
          </cell>
          <cell r="BE2255" t="str">
            <v/>
          </cell>
          <cell r="BF2255" t="str">
            <v/>
          </cell>
        </row>
        <row r="2256">
          <cell r="A2256" t="str">
            <v/>
          </cell>
          <cell r="BA2256" t="str">
            <v/>
          </cell>
          <cell r="BB2256" t="str">
            <v/>
          </cell>
          <cell r="BC2256" t="str">
            <v/>
          </cell>
          <cell r="BD2256" t="str">
            <v/>
          </cell>
          <cell r="BE2256" t="str">
            <v/>
          </cell>
          <cell r="BF2256" t="str">
            <v/>
          </cell>
        </row>
        <row r="2257">
          <cell r="A2257" t="str">
            <v/>
          </cell>
          <cell r="BA2257" t="str">
            <v/>
          </cell>
          <cell r="BB2257" t="str">
            <v/>
          </cell>
          <cell r="BC2257" t="str">
            <v/>
          </cell>
          <cell r="BD2257" t="str">
            <v/>
          </cell>
          <cell r="BE2257" t="str">
            <v/>
          </cell>
          <cell r="BF2257" t="str">
            <v/>
          </cell>
        </row>
        <row r="2258">
          <cell r="A2258" t="str">
            <v/>
          </cell>
          <cell r="BA2258" t="str">
            <v/>
          </cell>
          <cell r="BB2258" t="str">
            <v/>
          </cell>
          <cell r="BC2258" t="str">
            <v/>
          </cell>
          <cell r="BD2258" t="str">
            <v/>
          </cell>
          <cell r="BE2258" t="str">
            <v/>
          </cell>
          <cell r="BF2258" t="str">
            <v/>
          </cell>
        </row>
        <row r="2259">
          <cell r="A2259" t="str">
            <v/>
          </cell>
          <cell r="BA2259" t="str">
            <v/>
          </cell>
          <cell r="BB2259" t="str">
            <v/>
          </cell>
          <cell r="BC2259" t="str">
            <v/>
          </cell>
          <cell r="BD2259" t="str">
            <v/>
          </cell>
          <cell r="BE2259" t="str">
            <v/>
          </cell>
          <cell r="BF2259" t="str">
            <v/>
          </cell>
        </row>
        <row r="2260">
          <cell r="A2260" t="str">
            <v/>
          </cell>
          <cell r="BA2260" t="str">
            <v/>
          </cell>
          <cell r="BB2260" t="str">
            <v/>
          </cell>
          <cell r="BC2260" t="str">
            <v/>
          </cell>
          <cell r="BD2260" t="str">
            <v/>
          </cell>
          <cell r="BE2260" t="str">
            <v/>
          </cell>
          <cell r="BF2260" t="str">
            <v/>
          </cell>
        </row>
        <row r="2261">
          <cell r="A2261" t="str">
            <v/>
          </cell>
          <cell r="BA2261" t="str">
            <v/>
          </cell>
          <cell r="BB2261" t="str">
            <v/>
          </cell>
          <cell r="BC2261" t="str">
            <v/>
          </cell>
          <cell r="BD2261" t="str">
            <v/>
          </cell>
          <cell r="BE2261" t="str">
            <v/>
          </cell>
          <cell r="BF2261" t="str">
            <v/>
          </cell>
        </row>
        <row r="2262">
          <cell r="A2262" t="str">
            <v/>
          </cell>
          <cell r="BA2262" t="str">
            <v/>
          </cell>
          <cell r="BB2262" t="str">
            <v/>
          </cell>
          <cell r="BC2262" t="str">
            <v/>
          </cell>
          <cell r="BD2262" t="str">
            <v/>
          </cell>
          <cell r="BE2262" t="str">
            <v/>
          </cell>
          <cell r="BF2262" t="str">
            <v/>
          </cell>
        </row>
        <row r="2263">
          <cell r="A2263" t="str">
            <v/>
          </cell>
          <cell r="BA2263" t="str">
            <v/>
          </cell>
          <cell r="BB2263" t="str">
            <v/>
          </cell>
          <cell r="BC2263" t="str">
            <v/>
          </cell>
          <cell r="BD2263" t="str">
            <v/>
          </cell>
          <cell r="BE2263" t="str">
            <v/>
          </cell>
          <cell r="BF2263" t="str">
            <v/>
          </cell>
        </row>
        <row r="2264">
          <cell r="A2264" t="str">
            <v/>
          </cell>
          <cell r="BA2264" t="str">
            <v/>
          </cell>
          <cell r="BB2264" t="str">
            <v/>
          </cell>
          <cell r="BC2264" t="str">
            <v/>
          </cell>
          <cell r="BD2264" t="str">
            <v/>
          </cell>
          <cell r="BE2264" t="str">
            <v/>
          </cell>
          <cell r="BF2264" t="str">
            <v/>
          </cell>
        </row>
        <row r="2265">
          <cell r="A2265" t="str">
            <v/>
          </cell>
          <cell r="BA2265" t="str">
            <v/>
          </cell>
          <cell r="BB2265" t="str">
            <v/>
          </cell>
          <cell r="BC2265" t="str">
            <v/>
          </cell>
          <cell r="BD2265" t="str">
            <v/>
          </cell>
          <cell r="BE2265" t="str">
            <v/>
          </cell>
          <cell r="BF2265" t="str">
            <v/>
          </cell>
        </row>
        <row r="2266">
          <cell r="A2266" t="str">
            <v/>
          </cell>
          <cell r="BA2266" t="str">
            <v/>
          </cell>
          <cell r="BB2266" t="str">
            <v/>
          </cell>
          <cell r="BC2266" t="str">
            <v/>
          </cell>
          <cell r="BD2266" t="str">
            <v/>
          </cell>
          <cell r="BE2266" t="str">
            <v/>
          </cell>
          <cell r="BF2266" t="str">
            <v/>
          </cell>
        </row>
        <row r="2267">
          <cell r="A2267" t="str">
            <v/>
          </cell>
          <cell r="BA2267" t="str">
            <v/>
          </cell>
          <cell r="BB2267" t="str">
            <v/>
          </cell>
          <cell r="BC2267" t="str">
            <v/>
          </cell>
          <cell r="BD2267" t="str">
            <v/>
          </cell>
          <cell r="BE2267" t="str">
            <v/>
          </cell>
          <cell r="BF2267" t="str">
            <v/>
          </cell>
        </row>
        <row r="2268">
          <cell r="A2268" t="str">
            <v/>
          </cell>
          <cell r="BA2268" t="str">
            <v/>
          </cell>
          <cell r="BB2268" t="str">
            <v/>
          </cell>
          <cell r="BC2268" t="str">
            <v/>
          </cell>
          <cell r="BD2268" t="str">
            <v/>
          </cell>
          <cell r="BE2268" t="str">
            <v/>
          </cell>
          <cell r="BF2268" t="str">
            <v/>
          </cell>
        </row>
        <row r="2269">
          <cell r="A2269" t="str">
            <v/>
          </cell>
          <cell r="BA2269" t="str">
            <v/>
          </cell>
          <cell r="BB2269" t="str">
            <v/>
          </cell>
          <cell r="BC2269" t="str">
            <v/>
          </cell>
          <cell r="BD2269" t="str">
            <v/>
          </cell>
          <cell r="BE2269" t="str">
            <v/>
          </cell>
          <cell r="BF2269" t="str">
            <v/>
          </cell>
        </row>
        <row r="2270">
          <cell r="A2270" t="str">
            <v/>
          </cell>
          <cell r="BA2270" t="str">
            <v/>
          </cell>
          <cell r="BB2270" t="str">
            <v/>
          </cell>
          <cell r="BC2270" t="str">
            <v/>
          </cell>
          <cell r="BD2270" t="str">
            <v/>
          </cell>
          <cell r="BE2270" t="str">
            <v/>
          </cell>
          <cell r="BF2270" t="str">
            <v/>
          </cell>
        </row>
        <row r="2271">
          <cell r="A2271" t="str">
            <v/>
          </cell>
          <cell r="BA2271" t="str">
            <v/>
          </cell>
          <cell r="BB2271" t="str">
            <v/>
          </cell>
          <cell r="BC2271" t="str">
            <v/>
          </cell>
          <cell r="BD2271" t="str">
            <v/>
          </cell>
          <cell r="BE2271" t="str">
            <v/>
          </cell>
          <cell r="BF2271" t="str">
            <v/>
          </cell>
        </row>
        <row r="2272">
          <cell r="A2272" t="str">
            <v/>
          </cell>
          <cell r="BA2272" t="str">
            <v/>
          </cell>
          <cell r="BB2272" t="str">
            <v/>
          </cell>
          <cell r="BC2272" t="str">
            <v/>
          </cell>
          <cell r="BD2272" t="str">
            <v/>
          </cell>
          <cell r="BE2272" t="str">
            <v/>
          </cell>
          <cell r="BF2272" t="str">
            <v/>
          </cell>
        </row>
        <row r="2273">
          <cell r="A2273" t="str">
            <v/>
          </cell>
          <cell r="BA2273" t="str">
            <v/>
          </cell>
          <cell r="BB2273" t="str">
            <v/>
          </cell>
          <cell r="BC2273" t="str">
            <v/>
          </cell>
          <cell r="BD2273" t="str">
            <v/>
          </cell>
          <cell r="BE2273" t="str">
            <v/>
          </cell>
          <cell r="BF2273" t="str">
            <v/>
          </cell>
        </row>
        <row r="2274">
          <cell r="A2274" t="str">
            <v/>
          </cell>
          <cell r="BA2274" t="str">
            <v/>
          </cell>
          <cell r="BB2274" t="str">
            <v/>
          </cell>
          <cell r="BC2274" t="str">
            <v/>
          </cell>
          <cell r="BD2274" t="str">
            <v/>
          </cell>
          <cell r="BE2274" t="str">
            <v/>
          </cell>
          <cell r="BF2274" t="str">
            <v/>
          </cell>
        </row>
        <row r="2275">
          <cell r="A2275" t="str">
            <v/>
          </cell>
          <cell r="BA2275" t="str">
            <v/>
          </cell>
          <cell r="BB2275" t="str">
            <v/>
          </cell>
          <cell r="BC2275" t="str">
            <v/>
          </cell>
          <cell r="BD2275" t="str">
            <v/>
          </cell>
          <cell r="BE2275" t="str">
            <v/>
          </cell>
          <cell r="BF2275" t="str">
            <v/>
          </cell>
        </row>
        <row r="2276">
          <cell r="A2276" t="str">
            <v/>
          </cell>
          <cell r="BA2276" t="str">
            <v/>
          </cell>
          <cell r="BB2276" t="str">
            <v/>
          </cell>
          <cell r="BC2276" t="str">
            <v/>
          </cell>
          <cell r="BD2276" t="str">
            <v/>
          </cell>
          <cell r="BE2276" t="str">
            <v/>
          </cell>
          <cell r="BF2276" t="str">
            <v/>
          </cell>
        </row>
        <row r="2277">
          <cell r="A2277" t="str">
            <v/>
          </cell>
          <cell r="BA2277" t="str">
            <v/>
          </cell>
          <cell r="BB2277" t="str">
            <v/>
          </cell>
          <cell r="BC2277" t="str">
            <v/>
          </cell>
          <cell r="BD2277" t="str">
            <v/>
          </cell>
          <cell r="BE2277" t="str">
            <v/>
          </cell>
          <cell r="BF2277" t="str">
            <v/>
          </cell>
        </row>
        <row r="2278">
          <cell r="A2278" t="str">
            <v/>
          </cell>
          <cell r="BA2278" t="str">
            <v/>
          </cell>
          <cell r="BB2278" t="str">
            <v/>
          </cell>
          <cell r="BC2278" t="str">
            <v/>
          </cell>
          <cell r="BD2278" t="str">
            <v/>
          </cell>
          <cell r="BE2278" t="str">
            <v/>
          </cell>
          <cell r="BF2278" t="str">
            <v/>
          </cell>
        </row>
        <row r="2279">
          <cell r="A2279" t="str">
            <v/>
          </cell>
          <cell r="BA2279" t="str">
            <v/>
          </cell>
          <cell r="BB2279" t="str">
            <v/>
          </cell>
          <cell r="BC2279" t="str">
            <v/>
          </cell>
          <cell r="BD2279" t="str">
            <v/>
          </cell>
          <cell r="BE2279" t="str">
            <v/>
          </cell>
          <cell r="BF2279" t="str">
            <v/>
          </cell>
        </row>
        <row r="2280">
          <cell r="A2280" t="str">
            <v/>
          </cell>
          <cell r="BA2280" t="str">
            <v/>
          </cell>
          <cell r="BB2280" t="str">
            <v/>
          </cell>
          <cell r="BC2280" t="str">
            <v/>
          </cell>
          <cell r="BD2280" t="str">
            <v/>
          </cell>
          <cell r="BE2280" t="str">
            <v/>
          </cell>
          <cell r="BF2280" t="str">
            <v/>
          </cell>
        </row>
        <row r="2281">
          <cell r="A2281" t="str">
            <v/>
          </cell>
          <cell r="BA2281" t="str">
            <v/>
          </cell>
          <cell r="BB2281" t="str">
            <v/>
          </cell>
          <cell r="BC2281" t="str">
            <v/>
          </cell>
          <cell r="BD2281" t="str">
            <v/>
          </cell>
          <cell r="BE2281" t="str">
            <v/>
          </cell>
          <cell r="BF2281" t="str">
            <v/>
          </cell>
        </row>
        <row r="2282">
          <cell r="A2282" t="str">
            <v/>
          </cell>
          <cell r="BA2282" t="str">
            <v/>
          </cell>
          <cell r="BB2282" t="str">
            <v/>
          </cell>
          <cell r="BC2282" t="str">
            <v/>
          </cell>
          <cell r="BD2282" t="str">
            <v/>
          </cell>
          <cell r="BE2282" t="str">
            <v/>
          </cell>
          <cell r="BF2282" t="str">
            <v/>
          </cell>
        </row>
        <row r="2283">
          <cell r="A2283" t="str">
            <v/>
          </cell>
          <cell r="BA2283" t="str">
            <v/>
          </cell>
          <cell r="BB2283" t="str">
            <v/>
          </cell>
          <cell r="BC2283" t="str">
            <v/>
          </cell>
          <cell r="BD2283" t="str">
            <v/>
          </cell>
          <cell r="BE2283" t="str">
            <v/>
          </cell>
          <cell r="BF2283" t="str">
            <v/>
          </cell>
        </row>
        <row r="2284">
          <cell r="A2284" t="str">
            <v/>
          </cell>
          <cell r="BA2284" t="str">
            <v/>
          </cell>
          <cell r="BB2284" t="str">
            <v/>
          </cell>
          <cell r="BC2284" t="str">
            <v/>
          </cell>
          <cell r="BD2284" t="str">
            <v/>
          </cell>
          <cell r="BE2284" t="str">
            <v/>
          </cell>
          <cell r="BF2284" t="str">
            <v/>
          </cell>
        </row>
        <row r="2285">
          <cell r="A2285" t="str">
            <v/>
          </cell>
          <cell r="BA2285" t="str">
            <v/>
          </cell>
          <cell r="BB2285" t="str">
            <v/>
          </cell>
          <cell r="BC2285" t="str">
            <v/>
          </cell>
          <cell r="BD2285" t="str">
            <v/>
          </cell>
          <cell r="BE2285" t="str">
            <v/>
          </cell>
          <cell r="BF2285" t="str">
            <v/>
          </cell>
        </row>
        <row r="2286">
          <cell r="A2286" t="str">
            <v/>
          </cell>
          <cell r="BA2286" t="str">
            <v/>
          </cell>
          <cell r="BB2286" t="str">
            <v/>
          </cell>
          <cell r="BC2286" t="str">
            <v/>
          </cell>
          <cell r="BD2286" t="str">
            <v/>
          </cell>
          <cell r="BE2286" t="str">
            <v/>
          </cell>
          <cell r="BF2286" t="str">
            <v/>
          </cell>
        </row>
        <row r="2287">
          <cell r="A2287" t="str">
            <v/>
          </cell>
          <cell r="BA2287" t="str">
            <v/>
          </cell>
          <cell r="BB2287" t="str">
            <v/>
          </cell>
          <cell r="BC2287" t="str">
            <v/>
          </cell>
          <cell r="BD2287" t="str">
            <v/>
          </cell>
          <cell r="BE2287" t="str">
            <v/>
          </cell>
          <cell r="BF2287" t="str">
            <v/>
          </cell>
        </row>
        <row r="2288">
          <cell r="A2288" t="str">
            <v/>
          </cell>
          <cell r="BA2288" t="str">
            <v/>
          </cell>
          <cell r="BB2288" t="str">
            <v/>
          </cell>
          <cell r="BC2288" t="str">
            <v/>
          </cell>
          <cell r="BD2288" t="str">
            <v/>
          </cell>
          <cell r="BE2288" t="str">
            <v/>
          </cell>
          <cell r="BF2288" t="str">
            <v/>
          </cell>
        </row>
        <row r="2289">
          <cell r="A2289" t="str">
            <v/>
          </cell>
          <cell r="BA2289" t="str">
            <v/>
          </cell>
          <cell r="BB2289" t="str">
            <v/>
          </cell>
          <cell r="BC2289" t="str">
            <v/>
          </cell>
          <cell r="BD2289" t="str">
            <v/>
          </cell>
          <cell r="BE2289" t="str">
            <v/>
          </cell>
          <cell r="BF2289" t="str">
            <v/>
          </cell>
        </row>
        <row r="2290">
          <cell r="A2290" t="str">
            <v/>
          </cell>
          <cell r="BA2290" t="str">
            <v/>
          </cell>
          <cell r="BB2290" t="str">
            <v/>
          </cell>
          <cell r="BC2290" t="str">
            <v/>
          </cell>
          <cell r="BD2290" t="str">
            <v/>
          </cell>
          <cell r="BE2290" t="str">
            <v/>
          </cell>
          <cell r="BF2290" t="str">
            <v/>
          </cell>
        </row>
        <row r="2291">
          <cell r="A2291" t="str">
            <v/>
          </cell>
          <cell r="BA2291" t="str">
            <v/>
          </cell>
          <cell r="BB2291" t="str">
            <v/>
          </cell>
          <cell r="BC2291" t="str">
            <v/>
          </cell>
          <cell r="BD2291" t="str">
            <v/>
          </cell>
          <cell r="BE2291" t="str">
            <v/>
          </cell>
          <cell r="BF2291" t="str">
            <v/>
          </cell>
        </row>
        <row r="2292">
          <cell r="A2292" t="str">
            <v/>
          </cell>
          <cell r="BA2292" t="str">
            <v/>
          </cell>
          <cell r="BB2292" t="str">
            <v/>
          </cell>
          <cell r="BC2292" t="str">
            <v/>
          </cell>
          <cell r="BD2292" t="str">
            <v/>
          </cell>
          <cell r="BE2292" t="str">
            <v/>
          </cell>
          <cell r="BF2292" t="str">
            <v/>
          </cell>
        </row>
        <row r="2293">
          <cell r="A2293" t="str">
            <v/>
          </cell>
          <cell r="BA2293" t="str">
            <v/>
          </cell>
          <cell r="BB2293" t="str">
            <v/>
          </cell>
          <cell r="BC2293" t="str">
            <v/>
          </cell>
          <cell r="BD2293" t="str">
            <v/>
          </cell>
          <cell r="BE2293" t="str">
            <v/>
          </cell>
          <cell r="BF2293" t="str">
            <v/>
          </cell>
        </row>
        <row r="2294">
          <cell r="A2294" t="str">
            <v/>
          </cell>
          <cell r="BA2294" t="str">
            <v/>
          </cell>
          <cell r="BB2294" t="str">
            <v/>
          </cell>
          <cell r="BC2294" t="str">
            <v/>
          </cell>
          <cell r="BD2294" t="str">
            <v/>
          </cell>
          <cell r="BE2294" t="str">
            <v/>
          </cell>
          <cell r="BF2294" t="str">
            <v/>
          </cell>
        </row>
        <row r="2295">
          <cell r="A2295" t="str">
            <v/>
          </cell>
          <cell r="BA2295" t="str">
            <v/>
          </cell>
          <cell r="BB2295" t="str">
            <v/>
          </cell>
          <cell r="BC2295" t="str">
            <v/>
          </cell>
          <cell r="BD2295" t="str">
            <v/>
          </cell>
          <cell r="BE2295" t="str">
            <v/>
          </cell>
          <cell r="BF2295" t="str">
            <v/>
          </cell>
        </row>
        <row r="2296">
          <cell r="A2296" t="str">
            <v/>
          </cell>
          <cell r="BA2296" t="str">
            <v/>
          </cell>
          <cell r="BB2296" t="str">
            <v/>
          </cell>
          <cell r="BC2296" t="str">
            <v/>
          </cell>
          <cell r="BD2296" t="str">
            <v/>
          </cell>
          <cell r="BE2296" t="str">
            <v/>
          </cell>
          <cell r="BF2296" t="str">
            <v/>
          </cell>
        </row>
        <row r="2297">
          <cell r="A2297" t="str">
            <v/>
          </cell>
          <cell r="BA2297" t="str">
            <v/>
          </cell>
          <cell r="BB2297" t="str">
            <v/>
          </cell>
          <cell r="BC2297" t="str">
            <v/>
          </cell>
          <cell r="BD2297" t="str">
            <v/>
          </cell>
          <cell r="BE2297" t="str">
            <v/>
          </cell>
          <cell r="BF2297" t="str">
            <v/>
          </cell>
        </row>
        <row r="2298">
          <cell r="A2298" t="str">
            <v/>
          </cell>
          <cell r="BA2298" t="str">
            <v/>
          </cell>
          <cell r="BB2298" t="str">
            <v/>
          </cell>
          <cell r="BC2298" t="str">
            <v/>
          </cell>
          <cell r="BD2298" t="str">
            <v/>
          </cell>
          <cell r="BE2298" t="str">
            <v/>
          </cell>
          <cell r="BF2298" t="str">
            <v/>
          </cell>
        </row>
        <row r="2299">
          <cell r="A2299" t="str">
            <v/>
          </cell>
          <cell r="BA2299" t="str">
            <v/>
          </cell>
          <cell r="BB2299" t="str">
            <v/>
          </cell>
          <cell r="BC2299" t="str">
            <v/>
          </cell>
          <cell r="BD2299" t="str">
            <v/>
          </cell>
          <cell r="BE2299" t="str">
            <v/>
          </cell>
          <cell r="BF2299" t="str">
            <v/>
          </cell>
        </row>
        <row r="2300">
          <cell r="A2300" t="str">
            <v/>
          </cell>
          <cell r="BA2300" t="str">
            <v/>
          </cell>
          <cell r="BB2300" t="str">
            <v/>
          </cell>
          <cell r="BC2300" t="str">
            <v/>
          </cell>
          <cell r="BD2300" t="str">
            <v/>
          </cell>
          <cell r="BE2300" t="str">
            <v/>
          </cell>
          <cell r="BF2300" t="str">
            <v/>
          </cell>
        </row>
        <row r="2301">
          <cell r="A2301" t="str">
            <v/>
          </cell>
          <cell r="BA2301" t="str">
            <v/>
          </cell>
          <cell r="BB2301" t="str">
            <v/>
          </cell>
          <cell r="BC2301" t="str">
            <v/>
          </cell>
          <cell r="BD2301" t="str">
            <v/>
          </cell>
          <cell r="BE2301" t="str">
            <v/>
          </cell>
          <cell r="BF2301" t="str">
            <v/>
          </cell>
        </row>
        <row r="2302">
          <cell r="A2302" t="str">
            <v/>
          </cell>
          <cell r="BA2302" t="str">
            <v/>
          </cell>
          <cell r="BB2302" t="str">
            <v/>
          </cell>
          <cell r="BC2302" t="str">
            <v/>
          </cell>
          <cell r="BD2302" t="str">
            <v/>
          </cell>
          <cell r="BE2302" t="str">
            <v/>
          </cell>
          <cell r="BF2302" t="str">
            <v/>
          </cell>
        </row>
        <row r="2303">
          <cell r="A2303" t="str">
            <v/>
          </cell>
          <cell r="BA2303" t="str">
            <v/>
          </cell>
          <cell r="BB2303" t="str">
            <v/>
          </cell>
          <cell r="BC2303" t="str">
            <v/>
          </cell>
          <cell r="BD2303" t="str">
            <v/>
          </cell>
          <cell r="BE2303" t="str">
            <v/>
          </cell>
          <cell r="BF2303" t="str">
            <v/>
          </cell>
        </row>
        <row r="2304">
          <cell r="A2304" t="str">
            <v/>
          </cell>
          <cell r="BA2304" t="str">
            <v/>
          </cell>
          <cell r="BB2304" t="str">
            <v/>
          </cell>
          <cell r="BC2304" t="str">
            <v/>
          </cell>
          <cell r="BD2304" t="str">
            <v/>
          </cell>
          <cell r="BE2304" t="str">
            <v/>
          </cell>
          <cell r="BF2304" t="str">
            <v/>
          </cell>
        </row>
        <row r="2305">
          <cell r="A2305" t="str">
            <v/>
          </cell>
          <cell r="BA2305" t="str">
            <v/>
          </cell>
          <cell r="BB2305" t="str">
            <v/>
          </cell>
          <cell r="BC2305" t="str">
            <v/>
          </cell>
          <cell r="BD2305" t="str">
            <v/>
          </cell>
          <cell r="BE2305" t="str">
            <v/>
          </cell>
          <cell r="BF2305" t="str">
            <v/>
          </cell>
        </row>
        <row r="2306">
          <cell r="A2306" t="str">
            <v/>
          </cell>
          <cell r="BA2306" t="str">
            <v/>
          </cell>
          <cell r="BB2306" t="str">
            <v/>
          </cell>
          <cell r="BC2306" t="str">
            <v/>
          </cell>
          <cell r="BD2306" t="str">
            <v/>
          </cell>
          <cell r="BE2306" t="str">
            <v/>
          </cell>
          <cell r="BF2306" t="str">
            <v/>
          </cell>
        </row>
        <row r="2307">
          <cell r="A2307" t="str">
            <v/>
          </cell>
          <cell r="BA2307" t="str">
            <v/>
          </cell>
          <cell r="BB2307" t="str">
            <v/>
          </cell>
          <cell r="BC2307" t="str">
            <v/>
          </cell>
          <cell r="BD2307" t="str">
            <v/>
          </cell>
          <cell r="BE2307" t="str">
            <v/>
          </cell>
          <cell r="BF2307" t="str">
            <v/>
          </cell>
        </row>
        <row r="2308">
          <cell r="A2308" t="str">
            <v/>
          </cell>
          <cell r="BA2308" t="str">
            <v/>
          </cell>
          <cell r="BB2308" t="str">
            <v/>
          </cell>
          <cell r="BC2308" t="str">
            <v/>
          </cell>
          <cell r="BD2308" t="str">
            <v/>
          </cell>
          <cell r="BE2308" t="str">
            <v/>
          </cell>
          <cell r="BF2308" t="str">
            <v/>
          </cell>
        </row>
        <row r="2309">
          <cell r="A2309" t="str">
            <v/>
          </cell>
          <cell r="BA2309" t="str">
            <v/>
          </cell>
          <cell r="BB2309" t="str">
            <v/>
          </cell>
          <cell r="BC2309" t="str">
            <v/>
          </cell>
          <cell r="BD2309" t="str">
            <v/>
          </cell>
          <cell r="BE2309" t="str">
            <v/>
          </cell>
          <cell r="BF2309" t="str">
            <v/>
          </cell>
        </row>
        <row r="2310">
          <cell r="A2310" t="str">
            <v/>
          </cell>
          <cell r="BA2310" t="str">
            <v/>
          </cell>
          <cell r="BB2310" t="str">
            <v/>
          </cell>
          <cell r="BC2310" t="str">
            <v/>
          </cell>
          <cell r="BD2310" t="str">
            <v/>
          </cell>
          <cell r="BE2310" t="str">
            <v/>
          </cell>
          <cell r="BF2310" t="str">
            <v/>
          </cell>
        </row>
        <row r="2311">
          <cell r="A2311" t="str">
            <v/>
          </cell>
          <cell r="BA2311" t="str">
            <v/>
          </cell>
          <cell r="BB2311" t="str">
            <v/>
          </cell>
          <cell r="BC2311" t="str">
            <v/>
          </cell>
          <cell r="BD2311" t="str">
            <v/>
          </cell>
          <cell r="BE2311" t="str">
            <v/>
          </cell>
          <cell r="BF2311" t="str">
            <v/>
          </cell>
        </row>
        <row r="2312">
          <cell r="A2312" t="str">
            <v/>
          </cell>
          <cell r="BA2312" t="str">
            <v/>
          </cell>
          <cell r="BB2312" t="str">
            <v/>
          </cell>
          <cell r="BC2312" t="str">
            <v/>
          </cell>
          <cell r="BD2312" t="str">
            <v/>
          </cell>
          <cell r="BE2312" t="str">
            <v/>
          </cell>
          <cell r="BF2312" t="str">
            <v/>
          </cell>
        </row>
        <row r="2313">
          <cell r="A2313" t="str">
            <v/>
          </cell>
          <cell r="BA2313" t="str">
            <v/>
          </cell>
          <cell r="BB2313" t="str">
            <v/>
          </cell>
          <cell r="BC2313" t="str">
            <v/>
          </cell>
          <cell r="BD2313" t="str">
            <v/>
          </cell>
          <cell r="BE2313" t="str">
            <v/>
          </cell>
          <cell r="BF2313" t="str">
            <v/>
          </cell>
        </row>
        <row r="2314">
          <cell r="A2314" t="str">
            <v/>
          </cell>
          <cell r="BA2314" t="str">
            <v/>
          </cell>
          <cell r="BB2314" t="str">
            <v/>
          </cell>
          <cell r="BC2314" t="str">
            <v/>
          </cell>
          <cell r="BD2314" t="str">
            <v/>
          </cell>
          <cell r="BE2314" t="str">
            <v/>
          </cell>
          <cell r="BF2314" t="str">
            <v/>
          </cell>
        </row>
        <row r="2315">
          <cell r="A2315" t="str">
            <v/>
          </cell>
          <cell r="BA2315" t="str">
            <v/>
          </cell>
          <cell r="BB2315" t="str">
            <v/>
          </cell>
          <cell r="BC2315" t="str">
            <v/>
          </cell>
          <cell r="BD2315" t="str">
            <v/>
          </cell>
          <cell r="BE2315" t="str">
            <v/>
          </cell>
          <cell r="BF2315" t="str">
            <v/>
          </cell>
        </row>
        <row r="2316">
          <cell r="A2316" t="str">
            <v/>
          </cell>
          <cell r="BA2316" t="str">
            <v/>
          </cell>
          <cell r="BB2316" t="str">
            <v/>
          </cell>
          <cell r="BC2316" t="str">
            <v/>
          </cell>
          <cell r="BD2316" t="str">
            <v/>
          </cell>
          <cell r="BE2316" t="str">
            <v/>
          </cell>
          <cell r="BF2316" t="str">
            <v/>
          </cell>
        </row>
        <row r="2317">
          <cell r="A2317" t="str">
            <v/>
          </cell>
          <cell r="BA2317" t="str">
            <v/>
          </cell>
          <cell r="BB2317" t="str">
            <v/>
          </cell>
          <cell r="BC2317" t="str">
            <v/>
          </cell>
          <cell r="BD2317" t="str">
            <v/>
          </cell>
          <cell r="BE2317" t="str">
            <v/>
          </cell>
          <cell r="BF2317" t="str">
            <v/>
          </cell>
        </row>
        <row r="2318">
          <cell r="A2318" t="str">
            <v/>
          </cell>
          <cell r="BA2318" t="str">
            <v/>
          </cell>
          <cell r="BB2318" t="str">
            <v/>
          </cell>
          <cell r="BC2318" t="str">
            <v/>
          </cell>
          <cell r="BD2318" t="str">
            <v/>
          </cell>
          <cell r="BE2318" t="str">
            <v/>
          </cell>
          <cell r="BF2318" t="str">
            <v/>
          </cell>
        </row>
        <row r="2319">
          <cell r="A2319" t="str">
            <v/>
          </cell>
          <cell r="BA2319" t="str">
            <v/>
          </cell>
          <cell r="BB2319" t="str">
            <v/>
          </cell>
          <cell r="BC2319" t="str">
            <v/>
          </cell>
          <cell r="BD2319" t="str">
            <v/>
          </cell>
          <cell r="BE2319" t="str">
            <v/>
          </cell>
          <cell r="BF2319" t="str">
            <v/>
          </cell>
        </row>
        <row r="2320">
          <cell r="A2320" t="str">
            <v/>
          </cell>
          <cell r="BA2320" t="str">
            <v/>
          </cell>
          <cell r="BB2320" t="str">
            <v/>
          </cell>
          <cell r="BC2320" t="str">
            <v/>
          </cell>
          <cell r="BD2320" t="str">
            <v/>
          </cell>
          <cell r="BE2320" t="str">
            <v/>
          </cell>
          <cell r="BF2320" t="str">
            <v/>
          </cell>
        </row>
        <row r="2321">
          <cell r="A2321" t="str">
            <v/>
          </cell>
          <cell r="BA2321" t="str">
            <v/>
          </cell>
          <cell r="BB2321" t="str">
            <v/>
          </cell>
          <cell r="BC2321" t="str">
            <v/>
          </cell>
          <cell r="BD2321" t="str">
            <v/>
          </cell>
          <cell r="BE2321" t="str">
            <v/>
          </cell>
          <cell r="BF2321" t="str">
            <v/>
          </cell>
        </row>
        <row r="2322">
          <cell r="A2322" t="str">
            <v/>
          </cell>
          <cell r="BA2322" t="str">
            <v/>
          </cell>
          <cell r="BB2322" t="str">
            <v/>
          </cell>
          <cell r="BC2322" t="str">
            <v/>
          </cell>
          <cell r="BD2322" t="str">
            <v/>
          </cell>
          <cell r="BE2322" t="str">
            <v/>
          </cell>
          <cell r="BF2322" t="str">
            <v/>
          </cell>
        </row>
        <row r="2323">
          <cell r="A2323" t="str">
            <v/>
          </cell>
          <cell r="BA2323" t="str">
            <v/>
          </cell>
          <cell r="BB2323" t="str">
            <v/>
          </cell>
          <cell r="BC2323" t="str">
            <v/>
          </cell>
          <cell r="BD2323" t="str">
            <v/>
          </cell>
          <cell r="BE2323" t="str">
            <v/>
          </cell>
          <cell r="BF2323" t="str">
            <v/>
          </cell>
        </row>
        <row r="2324">
          <cell r="A2324" t="str">
            <v/>
          </cell>
          <cell r="BA2324" t="str">
            <v/>
          </cell>
          <cell r="BB2324" t="str">
            <v/>
          </cell>
          <cell r="BC2324" t="str">
            <v/>
          </cell>
          <cell r="BD2324" t="str">
            <v/>
          </cell>
          <cell r="BE2324" t="str">
            <v/>
          </cell>
          <cell r="BF2324" t="str">
            <v/>
          </cell>
        </row>
        <row r="2325">
          <cell r="A2325" t="str">
            <v/>
          </cell>
          <cell r="BA2325" t="str">
            <v/>
          </cell>
          <cell r="BB2325" t="str">
            <v/>
          </cell>
          <cell r="BC2325" t="str">
            <v/>
          </cell>
          <cell r="BD2325" t="str">
            <v/>
          </cell>
          <cell r="BE2325" t="str">
            <v/>
          </cell>
          <cell r="BF2325" t="str">
            <v/>
          </cell>
        </row>
        <row r="2326">
          <cell r="A2326" t="str">
            <v/>
          </cell>
          <cell r="BA2326" t="str">
            <v/>
          </cell>
          <cell r="BB2326" t="str">
            <v/>
          </cell>
          <cell r="BC2326" t="str">
            <v/>
          </cell>
          <cell r="BD2326" t="str">
            <v/>
          </cell>
          <cell r="BE2326" t="str">
            <v/>
          </cell>
          <cell r="BF2326" t="str">
            <v/>
          </cell>
        </row>
        <row r="2327">
          <cell r="A2327" t="str">
            <v/>
          </cell>
          <cell r="BA2327" t="str">
            <v/>
          </cell>
          <cell r="BB2327" t="str">
            <v/>
          </cell>
          <cell r="BC2327" t="str">
            <v/>
          </cell>
          <cell r="BD2327" t="str">
            <v/>
          </cell>
          <cell r="BE2327" t="str">
            <v/>
          </cell>
          <cell r="BF2327" t="str">
            <v/>
          </cell>
        </row>
        <row r="2328">
          <cell r="A2328" t="str">
            <v/>
          </cell>
          <cell r="BA2328" t="str">
            <v/>
          </cell>
          <cell r="BB2328" t="str">
            <v/>
          </cell>
          <cell r="BC2328" t="str">
            <v/>
          </cell>
          <cell r="BD2328" t="str">
            <v/>
          </cell>
          <cell r="BE2328" t="str">
            <v/>
          </cell>
          <cell r="BF2328" t="str">
            <v/>
          </cell>
        </row>
        <row r="2329">
          <cell r="A2329" t="str">
            <v/>
          </cell>
          <cell r="BA2329" t="str">
            <v/>
          </cell>
          <cell r="BB2329" t="str">
            <v/>
          </cell>
          <cell r="BC2329" t="str">
            <v/>
          </cell>
          <cell r="BD2329" t="str">
            <v/>
          </cell>
          <cell r="BE2329" t="str">
            <v/>
          </cell>
          <cell r="BF2329" t="str">
            <v/>
          </cell>
        </row>
        <row r="2330">
          <cell r="A2330" t="str">
            <v/>
          </cell>
          <cell r="BA2330" t="str">
            <v/>
          </cell>
          <cell r="BB2330" t="str">
            <v/>
          </cell>
          <cell r="BC2330" t="str">
            <v/>
          </cell>
          <cell r="BD2330" t="str">
            <v/>
          </cell>
          <cell r="BE2330" t="str">
            <v/>
          </cell>
          <cell r="BF2330" t="str">
            <v/>
          </cell>
        </row>
        <row r="2331">
          <cell r="A2331" t="str">
            <v/>
          </cell>
          <cell r="BA2331" t="str">
            <v/>
          </cell>
          <cell r="BB2331" t="str">
            <v/>
          </cell>
          <cell r="BC2331" t="str">
            <v/>
          </cell>
          <cell r="BD2331" t="str">
            <v/>
          </cell>
          <cell r="BE2331" t="str">
            <v/>
          </cell>
          <cell r="BF2331" t="str">
            <v/>
          </cell>
        </row>
        <row r="2332">
          <cell r="A2332" t="str">
            <v/>
          </cell>
          <cell r="BA2332" t="str">
            <v/>
          </cell>
          <cell r="BB2332" t="str">
            <v/>
          </cell>
          <cell r="BC2332" t="str">
            <v/>
          </cell>
          <cell r="BD2332" t="str">
            <v/>
          </cell>
          <cell r="BE2332" t="str">
            <v/>
          </cell>
          <cell r="BF2332" t="str">
            <v/>
          </cell>
        </row>
        <row r="2333">
          <cell r="A2333" t="str">
            <v/>
          </cell>
          <cell r="BA2333" t="str">
            <v/>
          </cell>
          <cell r="BB2333" t="str">
            <v/>
          </cell>
          <cell r="BC2333" t="str">
            <v/>
          </cell>
          <cell r="BD2333" t="str">
            <v/>
          </cell>
          <cell r="BE2333" t="str">
            <v/>
          </cell>
          <cell r="BF2333" t="str">
            <v/>
          </cell>
        </row>
        <row r="2334">
          <cell r="A2334" t="str">
            <v/>
          </cell>
          <cell r="BA2334" t="str">
            <v/>
          </cell>
          <cell r="BB2334" t="str">
            <v/>
          </cell>
          <cell r="BC2334" t="str">
            <v/>
          </cell>
          <cell r="BD2334" t="str">
            <v/>
          </cell>
          <cell r="BE2334" t="str">
            <v/>
          </cell>
          <cell r="BF2334" t="str">
            <v/>
          </cell>
        </row>
        <row r="2335">
          <cell r="A2335" t="str">
            <v/>
          </cell>
          <cell r="BA2335" t="str">
            <v/>
          </cell>
          <cell r="BB2335" t="str">
            <v/>
          </cell>
          <cell r="BC2335" t="str">
            <v/>
          </cell>
          <cell r="BD2335" t="str">
            <v/>
          </cell>
          <cell r="BE2335" t="str">
            <v/>
          </cell>
          <cell r="BF2335" t="str">
            <v/>
          </cell>
        </row>
        <row r="2336">
          <cell r="A2336" t="str">
            <v/>
          </cell>
          <cell r="BA2336" t="str">
            <v/>
          </cell>
          <cell r="BB2336" t="str">
            <v/>
          </cell>
          <cell r="BC2336" t="str">
            <v/>
          </cell>
          <cell r="BD2336" t="str">
            <v/>
          </cell>
          <cell r="BE2336" t="str">
            <v/>
          </cell>
          <cell r="BF2336" t="str">
            <v/>
          </cell>
        </row>
        <row r="2337">
          <cell r="A2337" t="str">
            <v/>
          </cell>
          <cell r="BA2337" t="str">
            <v/>
          </cell>
          <cell r="BB2337" t="str">
            <v/>
          </cell>
          <cell r="BC2337" t="str">
            <v/>
          </cell>
          <cell r="BD2337" t="str">
            <v/>
          </cell>
          <cell r="BE2337" t="str">
            <v/>
          </cell>
          <cell r="BF2337" t="str">
            <v/>
          </cell>
        </row>
        <row r="2338">
          <cell r="A2338" t="str">
            <v/>
          </cell>
          <cell r="BA2338" t="str">
            <v/>
          </cell>
          <cell r="BB2338" t="str">
            <v/>
          </cell>
          <cell r="BC2338" t="str">
            <v/>
          </cell>
          <cell r="BD2338" t="str">
            <v/>
          </cell>
          <cell r="BE2338" t="str">
            <v/>
          </cell>
          <cell r="BF2338" t="str">
            <v/>
          </cell>
        </row>
        <row r="2339">
          <cell r="A2339" t="str">
            <v/>
          </cell>
          <cell r="BA2339" t="str">
            <v/>
          </cell>
          <cell r="BB2339" t="str">
            <v/>
          </cell>
          <cell r="BC2339" t="str">
            <v/>
          </cell>
          <cell r="BD2339" t="str">
            <v/>
          </cell>
          <cell r="BE2339" t="str">
            <v/>
          </cell>
          <cell r="BF2339" t="str">
            <v/>
          </cell>
        </row>
        <row r="2340">
          <cell r="A2340" t="str">
            <v/>
          </cell>
          <cell r="BA2340" t="str">
            <v/>
          </cell>
          <cell r="BB2340" t="str">
            <v/>
          </cell>
          <cell r="BC2340" t="str">
            <v/>
          </cell>
          <cell r="BD2340" t="str">
            <v/>
          </cell>
          <cell r="BE2340" t="str">
            <v/>
          </cell>
          <cell r="BF2340" t="str">
            <v/>
          </cell>
        </row>
        <row r="2341">
          <cell r="A2341" t="str">
            <v/>
          </cell>
          <cell r="BA2341" t="str">
            <v/>
          </cell>
          <cell r="BB2341" t="str">
            <v/>
          </cell>
          <cell r="BC2341" t="str">
            <v/>
          </cell>
          <cell r="BD2341" t="str">
            <v/>
          </cell>
          <cell r="BE2341" t="str">
            <v/>
          </cell>
          <cell r="BF2341" t="str">
            <v/>
          </cell>
        </row>
        <row r="2342">
          <cell r="A2342" t="str">
            <v/>
          </cell>
          <cell r="BA2342" t="str">
            <v/>
          </cell>
          <cell r="BB2342" t="str">
            <v/>
          </cell>
          <cell r="BC2342" t="str">
            <v/>
          </cell>
          <cell r="BD2342" t="str">
            <v/>
          </cell>
          <cell r="BE2342" t="str">
            <v/>
          </cell>
          <cell r="BF2342" t="str">
            <v/>
          </cell>
        </row>
        <row r="2343">
          <cell r="A2343" t="str">
            <v/>
          </cell>
          <cell r="BA2343" t="str">
            <v/>
          </cell>
          <cell r="BB2343" t="str">
            <v/>
          </cell>
          <cell r="BC2343" t="str">
            <v/>
          </cell>
          <cell r="BD2343" t="str">
            <v/>
          </cell>
          <cell r="BE2343" t="str">
            <v/>
          </cell>
          <cell r="BF2343" t="str">
            <v/>
          </cell>
        </row>
        <row r="2344">
          <cell r="A2344" t="str">
            <v/>
          </cell>
          <cell r="BA2344" t="str">
            <v/>
          </cell>
          <cell r="BB2344" t="str">
            <v/>
          </cell>
          <cell r="BC2344" t="str">
            <v/>
          </cell>
          <cell r="BD2344" t="str">
            <v/>
          </cell>
          <cell r="BE2344" t="str">
            <v/>
          </cell>
          <cell r="BF2344" t="str">
            <v/>
          </cell>
        </row>
        <row r="2345">
          <cell r="A2345" t="str">
            <v/>
          </cell>
          <cell r="BA2345" t="str">
            <v/>
          </cell>
          <cell r="BB2345" t="str">
            <v/>
          </cell>
          <cell r="BC2345" t="str">
            <v/>
          </cell>
          <cell r="BD2345" t="str">
            <v/>
          </cell>
          <cell r="BE2345" t="str">
            <v/>
          </cell>
          <cell r="BF2345" t="str">
            <v/>
          </cell>
        </row>
        <row r="2346">
          <cell r="A2346" t="str">
            <v/>
          </cell>
          <cell r="BA2346" t="str">
            <v/>
          </cell>
          <cell r="BB2346" t="str">
            <v/>
          </cell>
          <cell r="BC2346" t="str">
            <v/>
          </cell>
          <cell r="BD2346" t="str">
            <v/>
          </cell>
          <cell r="BE2346" t="str">
            <v/>
          </cell>
          <cell r="BF2346" t="str">
            <v/>
          </cell>
        </row>
        <row r="2347">
          <cell r="A2347" t="str">
            <v/>
          </cell>
          <cell r="BA2347" t="str">
            <v/>
          </cell>
          <cell r="BB2347" t="str">
            <v/>
          </cell>
          <cell r="BC2347" t="str">
            <v/>
          </cell>
          <cell r="BD2347" t="str">
            <v/>
          </cell>
          <cell r="BE2347" t="str">
            <v/>
          </cell>
          <cell r="BF2347" t="str">
            <v/>
          </cell>
        </row>
        <row r="2348">
          <cell r="A2348" t="str">
            <v/>
          </cell>
          <cell r="BA2348" t="str">
            <v/>
          </cell>
          <cell r="BB2348" t="str">
            <v/>
          </cell>
          <cell r="BC2348" t="str">
            <v/>
          </cell>
          <cell r="BD2348" t="str">
            <v/>
          </cell>
          <cell r="BE2348" t="str">
            <v/>
          </cell>
          <cell r="BF2348" t="str">
            <v/>
          </cell>
        </row>
        <row r="2349">
          <cell r="A2349" t="str">
            <v/>
          </cell>
          <cell r="BA2349" t="str">
            <v/>
          </cell>
          <cell r="BB2349" t="str">
            <v/>
          </cell>
          <cell r="BC2349" t="str">
            <v/>
          </cell>
          <cell r="BD2349" t="str">
            <v/>
          </cell>
          <cell r="BE2349" t="str">
            <v/>
          </cell>
          <cell r="BF2349" t="str">
            <v/>
          </cell>
        </row>
        <row r="2350">
          <cell r="A2350" t="str">
            <v/>
          </cell>
          <cell r="BA2350" t="str">
            <v/>
          </cell>
          <cell r="BB2350" t="str">
            <v/>
          </cell>
          <cell r="BC2350" t="str">
            <v/>
          </cell>
          <cell r="BD2350" t="str">
            <v/>
          </cell>
          <cell r="BE2350" t="str">
            <v/>
          </cell>
          <cell r="BF2350" t="str">
            <v/>
          </cell>
        </row>
        <row r="2351">
          <cell r="A2351" t="str">
            <v/>
          </cell>
          <cell r="BA2351" t="str">
            <v/>
          </cell>
          <cell r="BB2351" t="str">
            <v/>
          </cell>
          <cell r="BC2351" t="str">
            <v/>
          </cell>
          <cell r="BD2351" t="str">
            <v/>
          </cell>
          <cell r="BE2351" t="str">
            <v/>
          </cell>
          <cell r="BF2351" t="str">
            <v/>
          </cell>
        </row>
        <row r="2352">
          <cell r="A2352" t="str">
            <v/>
          </cell>
          <cell r="BA2352" t="str">
            <v/>
          </cell>
          <cell r="BB2352" t="str">
            <v/>
          </cell>
          <cell r="BC2352" t="str">
            <v/>
          </cell>
          <cell r="BD2352" t="str">
            <v/>
          </cell>
          <cell r="BE2352" t="str">
            <v/>
          </cell>
          <cell r="BF2352" t="str">
            <v/>
          </cell>
        </row>
        <row r="2353">
          <cell r="A2353" t="str">
            <v/>
          </cell>
          <cell r="BA2353" t="str">
            <v/>
          </cell>
          <cell r="BB2353" t="str">
            <v/>
          </cell>
          <cell r="BC2353" t="str">
            <v/>
          </cell>
          <cell r="BD2353" t="str">
            <v/>
          </cell>
          <cell r="BE2353" t="str">
            <v/>
          </cell>
          <cell r="BF2353" t="str">
            <v/>
          </cell>
        </row>
        <row r="2354">
          <cell r="A2354" t="str">
            <v/>
          </cell>
          <cell r="BA2354" t="str">
            <v/>
          </cell>
          <cell r="BB2354" t="str">
            <v/>
          </cell>
          <cell r="BC2354" t="str">
            <v/>
          </cell>
          <cell r="BD2354" t="str">
            <v/>
          </cell>
          <cell r="BE2354" t="str">
            <v/>
          </cell>
          <cell r="BF2354" t="str">
            <v/>
          </cell>
        </row>
        <row r="2355">
          <cell r="A2355" t="str">
            <v/>
          </cell>
          <cell r="BA2355" t="str">
            <v/>
          </cell>
          <cell r="BB2355" t="str">
            <v/>
          </cell>
          <cell r="BC2355" t="str">
            <v/>
          </cell>
          <cell r="BD2355" t="str">
            <v/>
          </cell>
          <cell r="BE2355" t="str">
            <v/>
          </cell>
          <cell r="BF2355" t="str">
            <v/>
          </cell>
        </row>
        <row r="2356">
          <cell r="A2356" t="str">
            <v/>
          </cell>
          <cell r="BA2356" t="str">
            <v/>
          </cell>
          <cell r="BB2356" t="str">
            <v/>
          </cell>
          <cell r="BC2356" t="str">
            <v/>
          </cell>
          <cell r="BD2356" t="str">
            <v/>
          </cell>
          <cell r="BE2356" t="str">
            <v/>
          </cell>
          <cell r="BF2356" t="str">
            <v/>
          </cell>
        </row>
        <row r="2357">
          <cell r="A2357" t="str">
            <v/>
          </cell>
          <cell r="BA2357" t="str">
            <v/>
          </cell>
          <cell r="BB2357" t="str">
            <v/>
          </cell>
          <cell r="BC2357" t="str">
            <v/>
          </cell>
          <cell r="BD2357" t="str">
            <v/>
          </cell>
          <cell r="BE2357" t="str">
            <v/>
          </cell>
          <cell r="BF2357" t="str">
            <v/>
          </cell>
        </row>
        <row r="2358">
          <cell r="A2358" t="str">
            <v/>
          </cell>
          <cell r="BA2358" t="str">
            <v/>
          </cell>
          <cell r="BB2358" t="str">
            <v/>
          </cell>
          <cell r="BC2358" t="str">
            <v/>
          </cell>
          <cell r="BD2358" t="str">
            <v/>
          </cell>
          <cell r="BE2358" t="str">
            <v/>
          </cell>
          <cell r="BF2358" t="str">
            <v/>
          </cell>
        </row>
        <row r="2359">
          <cell r="A2359" t="str">
            <v/>
          </cell>
          <cell r="BA2359" t="str">
            <v/>
          </cell>
          <cell r="BB2359" t="str">
            <v/>
          </cell>
          <cell r="BC2359" t="str">
            <v/>
          </cell>
          <cell r="BD2359" t="str">
            <v/>
          </cell>
          <cell r="BE2359" t="str">
            <v/>
          </cell>
          <cell r="BF2359" t="str">
            <v/>
          </cell>
        </row>
        <row r="2360">
          <cell r="A2360" t="str">
            <v/>
          </cell>
          <cell r="BA2360" t="str">
            <v/>
          </cell>
          <cell r="BB2360" t="str">
            <v/>
          </cell>
          <cell r="BC2360" t="str">
            <v/>
          </cell>
          <cell r="BD2360" t="str">
            <v/>
          </cell>
          <cell r="BE2360" t="str">
            <v/>
          </cell>
          <cell r="BF2360" t="str">
            <v/>
          </cell>
        </row>
        <row r="2361">
          <cell r="A2361" t="str">
            <v/>
          </cell>
          <cell r="BA2361" t="str">
            <v/>
          </cell>
          <cell r="BB2361" t="str">
            <v/>
          </cell>
          <cell r="BC2361" t="str">
            <v/>
          </cell>
          <cell r="BD2361" t="str">
            <v/>
          </cell>
          <cell r="BE2361" t="str">
            <v/>
          </cell>
          <cell r="BF2361" t="str">
            <v/>
          </cell>
        </row>
        <row r="2362">
          <cell r="A2362" t="str">
            <v/>
          </cell>
          <cell r="BA2362" t="str">
            <v/>
          </cell>
          <cell r="BB2362" t="str">
            <v/>
          </cell>
          <cell r="BC2362" t="str">
            <v/>
          </cell>
          <cell r="BD2362" t="str">
            <v/>
          </cell>
          <cell r="BE2362" t="str">
            <v/>
          </cell>
          <cell r="BF2362" t="str">
            <v/>
          </cell>
        </row>
        <row r="2363">
          <cell r="A2363" t="str">
            <v/>
          </cell>
          <cell r="BA2363" t="str">
            <v/>
          </cell>
          <cell r="BB2363" t="str">
            <v/>
          </cell>
          <cell r="BC2363" t="str">
            <v/>
          </cell>
          <cell r="BD2363" t="str">
            <v/>
          </cell>
          <cell r="BE2363" t="str">
            <v/>
          </cell>
          <cell r="BF2363" t="str">
            <v/>
          </cell>
        </row>
        <row r="2364">
          <cell r="A2364" t="str">
            <v/>
          </cell>
          <cell r="BA2364" t="str">
            <v/>
          </cell>
          <cell r="BB2364" t="str">
            <v/>
          </cell>
          <cell r="BC2364" t="str">
            <v/>
          </cell>
          <cell r="BD2364" t="str">
            <v/>
          </cell>
          <cell r="BE2364" t="str">
            <v/>
          </cell>
          <cell r="BF2364" t="str">
            <v/>
          </cell>
        </row>
        <row r="2365">
          <cell r="A2365" t="str">
            <v/>
          </cell>
          <cell r="BA2365" t="str">
            <v/>
          </cell>
          <cell r="BB2365" t="str">
            <v/>
          </cell>
          <cell r="BC2365" t="str">
            <v/>
          </cell>
          <cell r="BD2365" t="str">
            <v/>
          </cell>
          <cell r="BE2365" t="str">
            <v/>
          </cell>
          <cell r="BF2365" t="str">
            <v/>
          </cell>
        </row>
        <row r="2366">
          <cell r="A2366" t="str">
            <v/>
          </cell>
          <cell r="BA2366" t="str">
            <v/>
          </cell>
          <cell r="BB2366" t="str">
            <v/>
          </cell>
          <cell r="BC2366" t="str">
            <v/>
          </cell>
          <cell r="BD2366" t="str">
            <v/>
          </cell>
          <cell r="BE2366" t="str">
            <v/>
          </cell>
          <cell r="BF2366" t="str">
            <v/>
          </cell>
        </row>
        <row r="2367">
          <cell r="A2367" t="str">
            <v/>
          </cell>
          <cell r="BA2367" t="str">
            <v/>
          </cell>
          <cell r="BB2367" t="str">
            <v/>
          </cell>
          <cell r="BC2367" t="str">
            <v/>
          </cell>
          <cell r="BD2367" t="str">
            <v/>
          </cell>
          <cell r="BE2367" t="str">
            <v/>
          </cell>
          <cell r="BF2367" t="str">
            <v/>
          </cell>
        </row>
        <row r="2368">
          <cell r="A2368" t="str">
            <v/>
          </cell>
          <cell r="BA2368" t="str">
            <v/>
          </cell>
          <cell r="BB2368" t="str">
            <v/>
          </cell>
          <cell r="BC2368" t="str">
            <v/>
          </cell>
          <cell r="BD2368" t="str">
            <v/>
          </cell>
          <cell r="BE2368" t="str">
            <v/>
          </cell>
          <cell r="BF2368" t="str">
            <v/>
          </cell>
        </row>
        <row r="2369">
          <cell r="A2369" t="str">
            <v/>
          </cell>
          <cell r="BA2369" t="str">
            <v/>
          </cell>
          <cell r="BB2369" t="str">
            <v/>
          </cell>
          <cell r="BC2369" t="str">
            <v/>
          </cell>
          <cell r="BD2369" t="str">
            <v/>
          </cell>
          <cell r="BE2369" t="str">
            <v/>
          </cell>
          <cell r="BF2369" t="str">
            <v/>
          </cell>
        </row>
        <row r="2370">
          <cell r="A2370" t="str">
            <v/>
          </cell>
          <cell r="BA2370" t="str">
            <v/>
          </cell>
          <cell r="BB2370" t="str">
            <v/>
          </cell>
          <cell r="BC2370" t="str">
            <v/>
          </cell>
          <cell r="BD2370" t="str">
            <v/>
          </cell>
          <cell r="BE2370" t="str">
            <v/>
          </cell>
          <cell r="BF2370" t="str">
            <v/>
          </cell>
        </row>
        <row r="2371">
          <cell r="A2371" t="str">
            <v/>
          </cell>
          <cell r="BA2371" t="str">
            <v/>
          </cell>
          <cell r="BB2371" t="str">
            <v/>
          </cell>
          <cell r="BC2371" t="str">
            <v/>
          </cell>
          <cell r="BD2371" t="str">
            <v/>
          </cell>
          <cell r="BE2371" t="str">
            <v/>
          </cell>
          <cell r="BF2371" t="str">
            <v/>
          </cell>
        </row>
        <row r="2372">
          <cell r="A2372" t="str">
            <v/>
          </cell>
          <cell r="BA2372" t="str">
            <v/>
          </cell>
          <cell r="BB2372" t="str">
            <v/>
          </cell>
          <cell r="BC2372" t="str">
            <v/>
          </cell>
          <cell r="BD2372" t="str">
            <v/>
          </cell>
          <cell r="BE2372" t="str">
            <v/>
          </cell>
          <cell r="BF2372" t="str">
            <v/>
          </cell>
        </row>
        <row r="2373">
          <cell r="A2373" t="str">
            <v/>
          </cell>
          <cell r="BA2373" t="str">
            <v/>
          </cell>
          <cell r="BB2373" t="str">
            <v/>
          </cell>
          <cell r="BC2373" t="str">
            <v/>
          </cell>
          <cell r="BD2373" t="str">
            <v/>
          </cell>
          <cell r="BE2373" t="str">
            <v/>
          </cell>
          <cell r="BF2373" t="str">
            <v/>
          </cell>
        </row>
        <row r="2374">
          <cell r="A2374" t="str">
            <v/>
          </cell>
          <cell r="BA2374" t="str">
            <v/>
          </cell>
          <cell r="BB2374" t="str">
            <v/>
          </cell>
          <cell r="BC2374" t="str">
            <v/>
          </cell>
          <cell r="BD2374" t="str">
            <v/>
          </cell>
          <cell r="BE2374" t="str">
            <v/>
          </cell>
          <cell r="BF2374" t="str">
            <v/>
          </cell>
        </row>
        <row r="2375">
          <cell r="A2375" t="str">
            <v/>
          </cell>
          <cell r="BA2375" t="str">
            <v/>
          </cell>
          <cell r="BB2375" t="str">
            <v/>
          </cell>
          <cell r="BC2375" t="str">
            <v/>
          </cell>
          <cell r="BD2375" t="str">
            <v/>
          </cell>
          <cell r="BE2375" t="str">
            <v/>
          </cell>
          <cell r="BF2375" t="str">
            <v/>
          </cell>
        </row>
        <row r="2376">
          <cell r="A2376" t="str">
            <v/>
          </cell>
          <cell r="BA2376" t="str">
            <v/>
          </cell>
          <cell r="BB2376" t="str">
            <v/>
          </cell>
          <cell r="BC2376" t="str">
            <v/>
          </cell>
          <cell r="BD2376" t="str">
            <v/>
          </cell>
          <cell r="BE2376" t="str">
            <v/>
          </cell>
          <cell r="BF2376" t="str">
            <v/>
          </cell>
        </row>
        <row r="2377">
          <cell r="A2377" t="str">
            <v/>
          </cell>
          <cell r="BA2377" t="str">
            <v/>
          </cell>
          <cell r="BB2377" t="str">
            <v/>
          </cell>
          <cell r="BC2377" t="str">
            <v/>
          </cell>
          <cell r="BD2377" t="str">
            <v/>
          </cell>
          <cell r="BE2377" t="str">
            <v/>
          </cell>
          <cell r="BF2377" t="str">
            <v/>
          </cell>
        </row>
        <row r="2378">
          <cell r="A2378" t="str">
            <v/>
          </cell>
          <cell r="BA2378" t="str">
            <v/>
          </cell>
          <cell r="BB2378" t="str">
            <v/>
          </cell>
          <cell r="BC2378" t="str">
            <v/>
          </cell>
          <cell r="BD2378" t="str">
            <v/>
          </cell>
          <cell r="BE2378" t="str">
            <v/>
          </cell>
          <cell r="BF2378" t="str">
            <v/>
          </cell>
        </row>
        <row r="2379">
          <cell r="A2379" t="str">
            <v/>
          </cell>
          <cell r="BA2379" t="str">
            <v/>
          </cell>
          <cell r="BB2379" t="str">
            <v/>
          </cell>
          <cell r="BC2379" t="str">
            <v/>
          </cell>
          <cell r="BD2379" t="str">
            <v/>
          </cell>
          <cell r="BE2379" t="str">
            <v/>
          </cell>
          <cell r="BF2379" t="str">
            <v/>
          </cell>
        </row>
        <row r="2380">
          <cell r="A2380" t="str">
            <v/>
          </cell>
          <cell r="BA2380" t="str">
            <v/>
          </cell>
          <cell r="BB2380" t="str">
            <v/>
          </cell>
          <cell r="BC2380" t="str">
            <v/>
          </cell>
          <cell r="BD2380" t="str">
            <v/>
          </cell>
          <cell r="BE2380" t="str">
            <v/>
          </cell>
          <cell r="BF2380" t="str">
            <v/>
          </cell>
        </row>
        <row r="2381">
          <cell r="A2381" t="str">
            <v/>
          </cell>
          <cell r="BA2381" t="str">
            <v/>
          </cell>
          <cell r="BB2381" t="str">
            <v/>
          </cell>
          <cell r="BC2381" t="str">
            <v/>
          </cell>
          <cell r="BD2381" t="str">
            <v/>
          </cell>
          <cell r="BE2381" t="str">
            <v/>
          </cell>
          <cell r="BF2381" t="str">
            <v/>
          </cell>
        </row>
        <row r="2382">
          <cell r="A2382" t="str">
            <v/>
          </cell>
          <cell r="BA2382" t="str">
            <v/>
          </cell>
          <cell r="BB2382" t="str">
            <v/>
          </cell>
          <cell r="BC2382" t="str">
            <v/>
          </cell>
          <cell r="BD2382" t="str">
            <v/>
          </cell>
          <cell r="BE2382" t="str">
            <v/>
          </cell>
          <cell r="BF2382" t="str">
            <v/>
          </cell>
        </row>
        <row r="2383">
          <cell r="A2383" t="str">
            <v/>
          </cell>
          <cell r="BA2383" t="str">
            <v/>
          </cell>
          <cell r="BB2383" t="str">
            <v/>
          </cell>
          <cell r="BC2383" t="str">
            <v/>
          </cell>
          <cell r="BD2383" t="str">
            <v/>
          </cell>
          <cell r="BE2383" t="str">
            <v/>
          </cell>
          <cell r="BF2383" t="str">
            <v/>
          </cell>
        </row>
        <row r="2384">
          <cell r="A2384" t="str">
            <v/>
          </cell>
          <cell r="BA2384" t="str">
            <v/>
          </cell>
          <cell r="BB2384" t="str">
            <v/>
          </cell>
          <cell r="BC2384" t="str">
            <v/>
          </cell>
          <cell r="BD2384" t="str">
            <v/>
          </cell>
          <cell r="BE2384" t="str">
            <v/>
          </cell>
          <cell r="BF2384" t="str">
            <v/>
          </cell>
        </row>
        <row r="2385">
          <cell r="A2385" t="str">
            <v/>
          </cell>
          <cell r="BA2385" t="str">
            <v/>
          </cell>
          <cell r="BB2385" t="str">
            <v/>
          </cell>
          <cell r="BC2385" t="str">
            <v/>
          </cell>
          <cell r="BD2385" t="str">
            <v/>
          </cell>
          <cell r="BE2385" t="str">
            <v/>
          </cell>
          <cell r="BF2385" t="str">
            <v/>
          </cell>
        </row>
        <row r="2386">
          <cell r="A2386" t="str">
            <v/>
          </cell>
          <cell r="BA2386" t="str">
            <v/>
          </cell>
          <cell r="BB2386" t="str">
            <v/>
          </cell>
          <cell r="BC2386" t="str">
            <v/>
          </cell>
          <cell r="BD2386" t="str">
            <v/>
          </cell>
          <cell r="BE2386" t="str">
            <v/>
          </cell>
          <cell r="BF2386" t="str">
            <v/>
          </cell>
        </row>
        <row r="2387">
          <cell r="A2387" t="str">
            <v/>
          </cell>
          <cell r="BA2387" t="str">
            <v/>
          </cell>
          <cell r="BB2387" t="str">
            <v/>
          </cell>
          <cell r="BC2387" t="str">
            <v/>
          </cell>
          <cell r="BD2387" t="str">
            <v/>
          </cell>
          <cell r="BE2387" t="str">
            <v/>
          </cell>
          <cell r="BF2387" t="str">
            <v/>
          </cell>
        </row>
        <row r="2388">
          <cell r="A2388" t="str">
            <v/>
          </cell>
          <cell r="BA2388" t="str">
            <v/>
          </cell>
          <cell r="BB2388" t="str">
            <v/>
          </cell>
          <cell r="BC2388" t="str">
            <v/>
          </cell>
          <cell r="BD2388" t="str">
            <v/>
          </cell>
          <cell r="BE2388" t="str">
            <v/>
          </cell>
          <cell r="BF2388" t="str">
            <v/>
          </cell>
        </row>
        <row r="2389">
          <cell r="A2389" t="str">
            <v/>
          </cell>
          <cell r="BA2389" t="str">
            <v/>
          </cell>
          <cell r="BB2389" t="str">
            <v/>
          </cell>
          <cell r="BC2389" t="str">
            <v/>
          </cell>
          <cell r="BD2389" t="str">
            <v/>
          </cell>
          <cell r="BE2389" t="str">
            <v/>
          </cell>
          <cell r="BF2389" t="str">
            <v/>
          </cell>
        </row>
        <row r="2390">
          <cell r="A2390" t="str">
            <v/>
          </cell>
          <cell r="BA2390" t="str">
            <v/>
          </cell>
          <cell r="BB2390" t="str">
            <v/>
          </cell>
          <cell r="BC2390" t="str">
            <v/>
          </cell>
          <cell r="BD2390" t="str">
            <v/>
          </cell>
          <cell r="BE2390" t="str">
            <v/>
          </cell>
          <cell r="BF2390" t="str">
            <v/>
          </cell>
        </row>
        <row r="2391">
          <cell r="A2391" t="str">
            <v/>
          </cell>
          <cell r="BA2391" t="str">
            <v/>
          </cell>
          <cell r="BB2391" t="str">
            <v/>
          </cell>
          <cell r="BC2391" t="str">
            <v/>
          </cell>
          <cell r="BD2391" t="str">
            <v/>
          </cell>
          <cell r="BE2391" t="str">
            <v/>
          </cell>
          <cell r="BF2391" t="str">
            <v/>
          </cell>
        </row>
        <row r="2392">
          <cell r="A2392" t="str">
            <v/>
          </cell>
          <cell r="BA2392" t="str">
            <v/>
          </cell>
          <cell r="BB2392" t="str">
            <v/>
          </cell>
          <cell r="BC2392" t="str">
            <v/>
          </cell>
          <cell r="BD2392" t="str">
            <v/>
          </cell>
          <cell r="BE2392" t="str">
            <v/>
          </cell>
          <cell r="BF2392" t="str">
            <v/>
          </cell>
        </row>
        <row r="2393">
          <cell r="A2393" t="str">
            <v/>
          </cell>
          <cell r="BA2393" t="str">
            <v/>
          </cell>
          <cell r="BB2393" t="str">
            <v/>
          </cell>
          <cell r="BC2393" t="str">
            <v/>
          </cell>
          <cell r="BD2393" t="str">
            <v/>
          </cell>
          <cell r="BE2393" t="str">
            <v/>
          </cell>
          <cell r="BF2393" t="str">
            <v/>
          </cell>
        </row>
        <row r="2394">
          <cell r="A2394" t="str">
            <v/>
          </cell>
          <cell r="BA2394" t="str">
            <v/>
          </cell>
          <cell r="BB2394" t="str">
            <v/>
          </cell>
          <cell r="BC2394" t="str">
            <v/>
          </cell>
          <cell r="BD2394" t="str">
            <v/>
          </cell>
          <cell r="BE2394" t="str">
            <v/>
          </cell>
          <cell r="BF2394" t="str">
            <v/>
          </cell>
        </row>
        <row r="2395">
          <cell r="A2395" t="str">
            <v/>
          </cell>
          <cell r="BA2395" t="str">
            <v/>
          </cell>
          <cell r="BB2395" t="str">
            <v/>
          </cell>
          <cell r="BC2395" t="str">
            <v/>
          </cell>
          <cell r="BD2395" t="str">
            <v/>
          </cell>
          <cell r="BE2395" t="str">
            <v/>
          </cell>
          <cell r="BF2395" t="str">
            <v/>
          </cell>
        </row>
        <row r="2396">
          <cell r="A2396" t="str">
            <v/>
          </cell>
          <cell r="BA2396" t="str">
            <v/>
          </cell>
          <cell r="BB2396" t="str">
            <v/>
          </cell>
          <cell r="BC2396" t="str">
            <v/>
          </cell>
          <cell r="BD2396" t="str">
            <v/>
          </cell>
          <cell r="BE2396" t="str">
            <v/>
          </cell>
          <cell r="BF2396" t="str">
            <v/>
          </cell>
        </row>
        <row r="2397">
          <cell r="A2397" t="str">
            <v/>
          </cell>
          <cell r="BA2397" t="str">
            <v/>
          </cell>
          <cell r="BB2397" t="str">
            <v/>
          </cell>
          <cell r="BC2397" t="str">
            <v/>
          </cell>
          <cell r="BD2397" t="str">
            <v/>
          </cell>
          <cell r="BE2397" t="str">
            <v/>
          </cell>
          <cell r="BF2397" t="str">
            <v/>
          </cell>
        </row>
        <row r="2398">
          <cell r="A2398" t="str">
            <v/>
          </cell>
          <cell r="BA2398" t="str">
            <v/>
          </cell>
          <cell r="BB2398" t="str">
            <v/>
          </cell>
          <cell r="BC2398" t="str">
            <v/>
          </cell>
          <cell r="BD2398" t="str">
            <v/>
          </cell>
          <cell r="BE2398" t="str">
            <v/>
          </cell>
          <cell r="BF2398" t="str">
            <v/>
          </cell>
        </row>
        <row r="2399">
          <cell r="A2399" t="str">
            <v/>
          </cell>
          <cell r="BA2399" t="str">
            <v/>
          </cell>
          <cell r="BB2399" t="str">
            <v/>
          </cell>
          <cell r="BC2399" t="str">
            <v/>
          </cell>
          <cell r="BD2399" t="str">
            <v/>
          </cell>
          <cell r="BE2399" t="str">
            <v/>
          </cell>
          <cell r="BF2399" t="str">
            <v/>
          </cell>
        </row>
        <row r="2400">
          <cell r="A2400" t="str">
            <v/>
          </cell>
          <cell r="BA2400" t="str">
            <v/>
          </cell>
          <cell r="BB2400" t="str">
            <v/>
          </cell>
          <cell r="BC2400" t="str">
            <v/>
          </cell>
          <cell r="BD2400" t="str">
            <v/>
          </cell>
          <cell r="BE2400" t="str">
            <v/>
          </cell>
          <cell r="BF2400" t="str">
            <v/>
          </cell>
        </row>
        <row r="2401">
          <cell r="A2401" t="str">
            <v/>
          </cell>
          <cell r="BA2401" t="str">
            <v/>
          </cell>
          <cell r="BB2401" t="str">
            <v/>
          </cell>
          <cell r="BC2401" t="str">
            <v/>
          </cell>
          <cell r="BD2401" t="str">
            <v/>
          </cell>
          <cell r="BE2401" t="str">
            <v/>
          </cell>
          <cell r="BF2401" t="str">
            <v/>
          </cell>
        </row>
        <row r="2402">
          <cell r="A2402" t="str">
            <v/>
          </cell>
          <cell r="BA2402" t="str">
            <v/>
          </cell>
          <cell r="BB2402" t="str">
            <v/>
          </cell>
          <cell r="BC2402" t="str">
            <v/>
          </cell>
          <cell r="BD2402" t="str">
            <v/>
          </cell>
          <cell r="BE2402" t="str">
            <v/>
          </cell>
          <cell r="BF2402" t="str">
            <v/>
          </cell>
        </row>
        <row r="2403">
          <cell r="A2403" t="str">
            <v/>
          </cell>
          <cell r="BA2403" t="str">
            <v/>
          </cell>
          <cell r="BB2403" t="str">
            <v/>
          </cell>
          <cell r="BC2403" t="str">
            <v/>
          </cell>
          <cell r="BD2403" t="str">
            <v/>
          </cell>
          <cell r="BE2403" t="str">
            <v/>
          </cell>
          <cell r="BF2403" t="str">
            <v/>
          </cell>
        </row>
        <row r="2404">
          <cell r="A2404" t="str">
            <v/>
          </cell>
          <cell r="BA2404" t="str">
            <v/>
          </cell>
          <cell r="BB2404" t="str">
            <v/>
          </cell>
          <cell r="BC2404" t="str">
            <v/>
          </cell>
          <cell r="BD2404" t="str">
            <v/>
          </cell>
          <cell r="BE2404" t="str">
            <v/>
          </cell>
          <cell r="BF2404" t="str">
            <v/>
          </cell>
        </row>
        <row r="2405">
          <cell r="A2405" t="str">
            <v/>
          </cell>
          <cell r="BA2405" t="str">
            <v/>
          </cell>
          <cell r="BB2405" t="str">
            <v/>
          </cell>
          <cell r="BC2405" t="str">
            <v/>
          </cell>
          <cell r="BD2405" t="str">
            <v/>
          </cell>
          <cell r="BE2405" t="str">
            <v/>
          </cell>
          <cell r="BF2405" t="str">
            <v/>
          </cell>
        </row>
        <row r="2406">
          <cell r="A2406" t="str">
            <v/>
          </cell>
          <cell r="BA2406" t="str">
            <v/>
          </cell>
          <cell r="BB2406" t="str">
            <v/>
          </cell>
          <cell r="BC2406" t="str">
            <v/>
          </cell>
          <cell r="BD2406" t="str">
            <v/>
          </cell>
          <cell r="BE2406" t="str">
            <v/>
          </cell>
          <cell r="BF2406" t="str">
            <v/>
          </cell>
        </row>
        <row r="2407">
          <cell r="A2407" t="str">
            <v/>
          </cell>
          <cell r="BA2407" t="str">
            <v/>
          </cell>
          <cell r="BB2407" t="str">
            <v/>
          </cell>
          <cell r="BC2407" t="str">
            <v/>
          </cell>
          <cell r="BD2407" t="str">
            <v/>
          </cell>
          <cell r="BE2407" t="str">
            <v/>
          </cell>
          <cell r="BF2407" t="str">
            <v/>
          </cell>
        </row>
        <row r="2408">
          <cell r="A2408" t="str">
            <v/>
          </cell>
          <cell r="BA2408" t="str">
            <v/>
          </cell>
          <cell r="BB2408" t="str">
            <v/>
          </cell>
          <cell r="BC2408" t="str">
            <v/>
          </cell>
          <cell r="BD2408" t="str">
            <v/>
          </cell>
          <cell r="BE2408" t="str">
            <v/>
          </cell>
          <cell r="BF2408" t="str">
            <v/>
          </cell>
        </row>
        <row r="2409">
          <cell r="A2409" t="str">
            <v/>
          </cell>
          <cell r="BA2409" t="str">
            <v/>
          </cell>
          <cell r="BB2409" t="str">
            <v/>
          </cell>
          <cell r="BC2409" t="str">
            <v/>
          </cell>
          <cell r="BD2409" t="str">
            <v/>
          </cell>
          <cell r="BE2409" t="str">
            <v/>
          </cell>
          <cell r="BF2409" t="str">
            <v/>
          </cell>
        </row>
        <row r="2410">
          <cell r="A2410" t="str">
            <v/>
          </cell>
          <cell r="BA2410" t="str">
            <v/>
          </cell>
          <cell r="BB2410" t="str">
            <v/>
          </cell>
          <cell r="BC2410" t="str">
            <v/>
          </cell>
          <cell r="BD2410" t="str">
            <v/>
          </cell>
          <cell r="BE2410" t="str">
            <v/>
          </cell>
          <cell r="BF2410" t="str">
            <v/>
          </cell>
        </row>
        <row r="2411">
          <cell r="A2411" t="str">
            <v/>
          </cell>
          <cell r="BA2411" t="str">
            <v/>
          </cell>
          <cell r="BB2411" t="str">
            <v/>
          </cell>
          <cell r="BC2411" t="str">
            <v/>
          </cell>
          <cell r="BD2411" t="str">
            <v/>
          </cell>
          <cell r="BE2411" t="str">
            <v/>
          </cell>
          <cell r="BF2411" t="str">
            <v/>
          </cell>
        </row>
        <row r="2412">
          <cell r="A2412" t="str">
            <v/>
          </cell>
          <cell r="BA2412" t="str">
            <v/>
          </cell>
          <cell r="BB2412" t="str">
            <v/>
          </cell>
          <cell r="BC2412" t="str">
            <v/>
          </cell>
          <cell r="BD2412" t="str">
            <v/>
          </cell>
          <cell r="BE2412" t="str">
            <v/>
          </cell>
          <cell r="BF2412" t="str">
            <v/>
          </cell>
        </row>
        <row r="2413">
          <cell r="A2413" t="str">
            <v/>
          </cell>
          <cell r="BA2413" t="str">
            <v/>
          </cell>
          <cell r="BB2413" t="str">
            <v/>
          </cell>
          <cell r="BC2413" t="str">
            <v/>
          </cell>
          <cell r="BD2413" t="str">
            <v/>
          </cell>
          <cell r="BE2413" t="str">
            <v/>
          </cell>
          <cell r="BF2413" t="str">
            <v/>
          </cell>
        </row>
        <row r="2414">
          <cell r="A2414" t="str">
            <v/>
          </cell>
          <cell r="BA2414" t="str">
            <v/>
          </cell>
          <cell r="BB2414" t="str">
            <v/>
          </cell>
          <cell r="BC2414" t="str">
            <v/>
          </cell>
          <cell r="BD2414" t="str">
            <v/>
          </cell>
          <cell r="BE2414" t="str">
            <v/>
          </cell>
          <cell r="BF2414" t="str">
            <v/>
          </cell>
        </row>
        <row r="2415">
          <cell r="A2415" t="str">
            <v/>
          </cell>
          <cell r="BA2415" t="str">
            <v/>
          </cell>
          <cell r="BB2415" t="str">
            <v/>
          </cell>
          <cell r="BC2415" t="str">
            <v/>
          </cell>
          <cell r="BD2415" t="str">
            <v/>
          </cell>
          <cell r="BE2415" t="str">
            <v/>
          </cell>
          <cell r="BF2415" t="str">
            <v/>
          </cell>
        </row>
        <row r="2416">
          <cell r="A2416" t="str">
            <v/>
          </cell>
          <cell r="BA2416" t="str">
            <v/>
          </cell>
          <cell r="BB2416" t="str">
            <v/>
          </cell>
          <cell r="BC2416" t="str">
            <v/>
          </cell>
          <cell r="BD2416" t="str">
            <v/>
          </cell>
          <cell r="BE2416" t="str">
            <v/>
          </cell>
          <cell r="BF2416" t="str">
            <v/>
          </cell>
        </row>
        <row r="2417">
          <cell r="A2417" t="str">
            <v/>
          </cell>
          <cell r="BA2417" t="str">
            <v/>
          </cell>
          <cell r="BB2417" t="str">
            <v/>
          </cell>
          <cell r="BC2417" t="str">
            <v/>
          </cell>
          <cell r="BD2417" t="str">
            <v/>
          </cell>
          <cell r="BE2417" t="str">
            <v/>
          </cell>
          <cell r="BF2417" t="str">
            <v/>
          </cell>
        </row>
        <row r="2418">
          <cell r="A2418" t="str">
            <v/>
          </cell>
          <cell r="BA2418" t="str">
            <v/>
          </cell>
          <cell r="BB2418" t="str">
            <v/>
          </cell>
          <cell r="BC2418" t="str">
            <v/>
          </cell>
          <cell r="BD2418" t="str">
            <v/>
          </cell>
          <cell r="BE2418" t="str">
            <v/>
          </cell>
          <cell r="BF2418" t="str">
            <v/>
          </cell>
        </row>
        <row r="2419">
          <cell r="A2419" t="str">
            <v/>
          </cell>
          <cell r="BA2419" t="str">
            <v/>
          </cell>
          <cell r="BB2419" t="str">
            <v/>
          </cell>
          <cell r="BC2419" t="str">
            <v/>
          </cell>
          <cell r="BD2419" t="str">
            <v/>
          </cell>
          <cell r="BE2419" t="str">
            <v/>
          </cell>
          <cell r="BF2419" t="str">
            <v/>
          </cell>
        </row>
        <row r="2420">
          <cell r="A2420" t="str">
            <v/>
          </cell>
          <cell r="BA2420" t="str">
            <v/>
          </cell>
          <cell r="BB2420" t="str">
            <v/>
          </cell>
          <cell r="BC2420" t="str">
            <v/>
          </cell>
          <cell r="BD2420" t="str">
            <v/>
          </cell>
          <cell r="BE2420" t="str">
            <v/>
          </cell>
          <cell r="BF2420" t="str">
            <v/>
          </cell>
        </row>
        <row r="2421">
          <cell r="A2421" t="str">
            <v/>
          </cell>
          <cell r="BA2421" t="str">
            <v/>
          </cell>
          <cell r="BB2421" t="str">
            <v/>
          </cell>
          <cell r="BC2421" t="str">
            <v/>
          </cell>
          <cell r="BD2421" t="str">
            <v/>
          </cell>
          <cell r="BE2421" t="str">
            <v/>
          </cell>
          <cell r="BF2421" t="str">
            <v/>
          </cell>
        </row>
        <row r="2422">
          <cell r="A2422" t="str">
            <v/>
          </cell>
          <cell r="BA2422" t="str">
            <v/>
          </cell>
          <cell r="BB2422" t="str">
            <v/>
          </cell>
          <cell r="BC2422" t="str">
            <v/>
          </cell>
          <cell r="BD2422" t="str">
            <v/>
          </cell>
          <cell r="BE2422" t="str">
            <v/>
          </cell>
          <cell r="BF2422" t="str">
            <v/>
          </cell>
        </row>
        <row r="2423">
          <cell r="A2423" t="str">
            <v/>
          </cell>
          <cell r="BA2423" t="str">
            <v/>
          </cell>
          <cell r="BB2423" t="str">
            <v/>
          </cell>
          <cell r="BC2423" t="str">
            <v/>
          </cell>
          <cell r="BD2423" t="str">
            <v/>
          </cell>
          <cell r="BE2423" t="str">
            <v/>
          </cell>
          <cell r="BF2423" t="str">
            <v/>
          </cell>
        </row>
        <row r="2424">
          <cell r="A2424" t="str">
            <v/>
          </cell>
          <cell r="BA2424" t="str">
            <v/>
          </cell>
          <cell r="BB2424" t="str">
            <v/>
          </cell>
          <cell r="BC2424" t="str">
            <v/>
          </cell>
          <cell r="BD2424" t="str">
            <v/>
          </cell>
          <cell r="BE2424" t="str">
            <v/>
          </cell>
          <cell r="BF2424" t="str">
            <v/>
          </cell>
        </row>
        <row r="2425">
          <cell r="A2425" t="str">
            <v/>
          </cell>
          <cell r="BA2425" t="str">
            <v/>
          </cell>
          <cell r="BB2425" t="str">
            <v/>
          </cell>
          <cell r="BC2425" t="str">
            <v/>
          </cell>
          <cell r="BD2425" t="str">
            <v/>
          </cell>
          <cell r="BE2425" t="str">
            <v/>
          </cell>
          <cell r="BF2425" t="str">
            <v/>
          </cell>
        </row>
        <row r="2426">
          <cell r="A2426" t="str">
            <v/>
          </cell>
          <cell r="BA2426" t="str">
            <v/>
          </cell>
          <cell r="BB2426" t="str">
            <v/>
          </cell>
          <cell r="BC2426" t="str">
            <v/>
          </cell>
          <cell r="BD2426" t="str">
            <v/>
          </cell>
          <cell r="BE2426" t="str">
            <v/>
          </cell>
          <cell r="BF2426" t="str">
            <v/>
          </cell>
        </row>
        <row r="2427">
          <cell r="A2427" t="str">
            <v/>
          </cell>
          <cell r="BA2427" t="str">
            <v/>
          </cell>
          <cell r="BB2427" t="str">
            <v/>
          </cell>
          <cell r="BC2427" t="str">
            <v/>
          </cell>
          <cell r="BD2427" t="str">
            <v/>
          </cell>
          <cell r="BE2427" t="str">
            <v/>
          </cell>
          <cell r="BF2427" t="str">
            <v/>
          </cell>
        </row>
        <row r="2428">
          <cell r="A2428" t="str">
            <v/>
          </cell>
          <cell r="BA2428" t="str">
            <v/>
          </cell>
          <cell r="BB2428" t="str">
            <v/>
          </cell>
          <cell r="BC2428" t="str">
            <v/>
          </cell>
          <cell r="BD2428" t="str">
            <v/>
          </cell>
          <cell r="BE2428" t="str">
            <v/>
          </cell>
          <cell r="BF2428" t="str">
            <v/>
          </cell>
        </row>
        <row r="2429">
          <cell r="A2429" t="str">
            <v/>
          </cell>
          <cell r="BA2429" t="str">
            <v/>
          </cell>
          <cell r="BB2429" t="str">
            <v/>
          </cell>
          <cell r="BC2429" t="str">
            <v/>
          </cell>
          <cell r="BD2429" t="str">
            <v/>
          </cell>
          <cell r="BE2429" t="str">
            <v/>
          </cell>
          <cell r="BF2429" t="str">
            <v/>
          </cell>
        </row>
        <row r="2430">
          <cell r="A2430" t="str">
            <v/>
          </cell>
          <cell r="BA2430" t="str">
            <v/>
          </cell>
          <cell r="BB2430" t="str">
            <v/>
          </cell>
          <cell r="BC2430" t="str">
            <v/>
          </cell>
          <cell r="BD2430" t="str">
            <v/>
          </cell>
          <cell r="BE2430" t="str">
            <v/>
          </cell>
          <cell r="BF2430" t="str">
            <v/>
          </cell>
        </row>
        <row r="2431">
          <cell r="A2431" t="str">
            <v/>
          </cell>
          <cell r="BA2431" t="str">
            <v/>
          </cell>
          <cell r="BB2431" t="str">
            <v/>
          </cell>
          <cell r="BC2431" t="str">
            <v/>
          </cell>
          <cell r="BD2431" t="str">
            <v/>
          </cell>
          <cell r="BE2431" t="str">
            <v/>
          </cell>
          <cell r="BF2431" t="str">
            <v/>
          </cell>
        </row>
        <row r="2432">
          <cell r="A2432" t="str">
            <v/>
          </cell>
          <cell r="BA2432" t="str">
            <v/>
          </cell>
          <cell r="BB2432" t="str">
            <v/>
          </cell>
          <cell r="BC2432" t="str">
            <v/>
          </cell>
          <cell r="BD2432" t="str">
            <v/>
          </cell>
          <cell r="BE2432" t="str">
            <v/>
          </cell>
          <cell r="BF2432" t="str">
            <v/>
          </cell>
        </row>
        <row r="2433">
          <cell r="A2433" t="str">
            <v/>
          </cell>
          <cell r="BA2433" t="str">
            <v/>
          </cell>
          <cell r="BB2433" t="str">
            <v/>
          </cell>
          <cell r="BC2433" t="str">
            <v/>
          </cell>
          <cell r="BD2433" t="str">
            <v/>
          </cell>
          <cell r="BE2433" t="str">
            <v/>
          </cell>
          <cell r="BF2433" t="str">
            <v/>
          </cell>
        </row>
        <row r="2434">
          <cell r="A2434" t="str">
            <v/>
          </cell>
          <cell r="BA2434" t="str">
            <v/>
          </cell>
          <cell r="BB2434" t="str">
            <v/>
          </cell>
          <cell r="BC2434" t="str">
            <v/>
          </cell>
          <cell r="BD2434" t="str">
            <v/>
          </cell>
          <cell r="BE2434" t="str">
            <v/>
          </cell>
          <cell r="BF2434" t="str">
            <v/>
          </cell>
        </row>
        <row r="2435">
          <cell r="A2435" t="str">
            <v/>
          </cell>
          <cell r="BA2435" t="str">
            <v/>
          </cell>
          <cell r="BB2435" t="str">
            <v/>
          </cell>
          <cell r="BC2435" t="str">
            <v/>
          </cell>
          <cell r="BD2435" t="str">
            <v/>
          </cell>
          <cell r="BE2435" t="str">
            <v/>
          </cell>
          <cell r="BF2435" t="str">
            <v/>
          </cell>
        </row>
        <row r="2436">
          <cell r="A2436" t="str">
            <v/>
          </cell>
          <cell r="BA2436" t="str">
            <v/>
          </cell>
          <cell r="BB2436" t="str">
            <v/>
          </cell>
          <cell r="BC2436" t="str">
            <v/>
          </cell>
          <cell r="BD2436" t="str">
            <v/>
          </cell>
          <cell r="BE2436" t="str">
            <v/>
          </cell>
          <cell r="BF2436" t="str">
            <v/>
          </cell>
        </row>
        <row r="2437">
          <cell r="A2437" t="str">
            <v/>
          </cell>
          <cell r="BA2437" t="str">
            <v/>
          </cell>
          <cell r="BB2437" t="str">
            <v/>
          </cell>
          <cell r="BC2437" t="str">
            <v/>
          </cell>
          <cell r="BD2437" t="str">
            <v/>
          </cell>
          <cell r="BE2437" t="str">
            <v/>
          </cell>
          <cell r="BF2437" t="str">
            <v/>
          </cell>
        </row>
        <row r="2438">
          <cell r="A2438" t="str">
            <v/>
          </cell>
          <cell r="BA2438" t="str">
            <v/>
          </cell>
          <cell r="BB2438" t="str">
            <v/>
          </cell>
          <cell r="BC2438" t="str">
            <v/>
          </cell>
          <cell r="BD2438" t="str">
            <v/>
          </cell>
          <cell r="BE2438" t="str">
            <v/>
          </cell>
          <cell r="BF2438" t="str">
            <v/>
          </cell>
        </row>
        <row r="2439">
          <cell r="A2439" t="str">
            <v/>
          </cell>
          <cell r="BA2439" t="str">
            <v/>
          </cell>
          <cell r="BB2439" t="str">
            <v/>
          </cell>
          <cell r="BC2439" t="str">
            <v/>
          </cell>
          <cell r="BD2439" t="str">
            <v/>
          </cell>
          <cell r="BE2439" t="str">
            <v/>
          </cell>
          <cell r="BF2439" t="str">
            <v/>
          </cell>
        </row>
        <row r="2440">
          <cell r="A2440" t="str">
            <v/>
          </cell>
          <cell r="BA2440" t="str">
            <v/>
          </cell>
          <cell r="BB2440" t="str">
            <v/>
          </cell>
          <cell r="BC2440" t="str">
            <v/>
          </cell>
          <cell r="BD2440" t="str">
            <v/>
          </cell>
          <cell r="BE2440" t="str">
            <v/>
          </cell>
          <cell r="BF2440" t="str">
            <v/>
          </cell>
        </row>
        <row r="2441">
          <cell r="A2441" t="str">
            <v/>
          </cell>
          <cell r="BA2441" t="str">
            <v/>
          </cell>
          <cell r="BB2441" t="str">
            <v/>
          </cell>
          <cell r="BC2441" t="str">
            <v/>
          </cell>
          <cell r="BD2441" t="str">
            <v/>
          </cell>
          <cell r="BE2441" t="str">
            <v/>
          </cell>
          <cell r="BF2441" t="str">
            <v/>
          </cell>
        </row>
        <row r="2442">
          <cell r="A2442" t="str">
            <v/>
          </cell>
          <cell r="BA2442" t="str">
            <v/>
          </cell>
          <cell r="BB2442" t="str">
            <v/>
          </cell>
          <cell r="BC2442" t="str">
            <v/>
          </cell>
          <cell r="BD2442" t="str">
            <v/>
          </cell>
          <cell r="BE2442" t="str">
            <v/>
          </cell>
          <cell r="BF2442" t="str">
            <v/>
          </cell>
        </row>
        <row r="2443">
          <cell r="A2443" t="str">
            <v/>
          </cell>
          <cell r="BA2443" t="str">
            <v/>
          </cell>
          <cell r="BB2443" t="str">
            <v/>
          </cell>
          <cell r="BC2443" t="str">
            <v/>
          </cell>
          <cell r="BD2443" t="str">
            <v/>
          </cell>
          <cell r="BE2443" t="str">
            <v/>
          </cell>
          <cell r="BF2443" t="str">
            <v/>
          </cell>
        </row>
        <row r="2444">
          <cell r="A2444" t="str">
            <v/>
          </cell>
          <cell r="BA2444" t="str">
            <v/>
          </cell>
          <cell r="BB2444" t="str">
            <v/>
          </cell>
          <cell r="BC2444" t="str">
            <v/>
          </cell>
          <cell r="BD2444" t="str">
            <v/>
          </cell>
          <cell r="BE2444" t="str">
            <v/>
          </cell>
          <cell r="BF2444" t="str">
            <v/>
          </cell>
        </row>
        <row r="2445">
          <cell r="A2445" t="str">
            <v/>
          </cell>
          <cell r="BA2445" t="str">
            <v/>
          </cell>
          <cell r="BB2445" t="str">
            <v/>
          </cell>
          <cell r="BC2445" t="str">
            <v/>
          </cell>
          <cell r="BD2445" t="str">
            <v/>
          </cell>
          <cell r="BE2445" t="str">
            <v/>
          </cell>
          <cell r="BF2445" t="str">
            <v/>
          </cell>
        </row>
        <row r="2446">
          <cell r="A2446" t="str">
            <v/>
          </cell>
          <cell r="BA2446" t="str">
            <v/>
          </cell>
          <cell r="BB2446" t="str">
            <v/>
          </cell>
          <cell r="BC2446" t="str">
            <v/>
          </cell>
          <cell r="BD2446" t="str">
            <v/>
          </cell>
          <cell r="BE2446" t="str">
            <v/>
          </cell>
          <cell r="BF2446" t="str">
            <v/>
          </cell>
        </row>
        <row r="2447">
          <cell r="A2447" t="str">
            <v/>
          </cell>
          <cell r="BA2447" t="str">
            <v/>
          </cell>
          <cell r="BB2447" t="str">
            <v/>
          </cell>
          <cell r="BC2447" t="str">
            <v/>
          </cell>
          <cell r="BD2447" t="str">
            <v/>
          </cell>
          <cell r="BE2447" t="str">
            <v/>
          </cell>
          <cell r="BF2447" t="str">
            <v/>
          </cell>
        </row>
        <row r="2448">
          <cell r="A2448" t="str">
            <v/>
          </cell>
          <cell r="BA2448" t="str">
            <v/>
          </cell>
          <cell r="BB2448" t="str">
            <v/>
          </cell>
          <cell r="BC2448" t="str">
            <v/>
          </cell>
          <cell r="BD2448" t="str">
            <v/>
          </cell>
          <cell r="BE2448" t="str">
            <v/>
          </cell>
          <cell r="BF2448" t="str">
            <v/>
          </cell>
        </row>
        <row r="2449">
          <cell r="A2449" t="str">
            <v/>
          </cell>
          <cell r="BA2449" t="str">
            <v/>
          </cell>
          <cell r="BB2449" t="str">
            <v/>
          </cell>
          <cell r="BC2449" t="str">
            <v/>
          </cell>
          <cell r="BD2449" t="str">
            <v/>
          </cell>
          <cell r="BE2449" t="str">
            <v/>
          </cell>
          <cell r="BF2449" t="str">
            <v/>
          </cell>
        </row>
        <row r="2450">
          <cell r="A2450" t="str">
            <v/>
          </cell>
          <cell r="BA2450" t="str">
            <v/>
          </cell>
          <cell r="BB2450" t="str">
            <v/>
          </cell>
          <cell r="BC2450" t="str">
            <v/>
          </cell>
          <cell r="BD2450" t="str">
            <v/>
          </cell>
          <cell r="BE2450" t="str">
            <v/>
          </cell>
          <cell r="BF2450" t="str">
            <v/>
          </cell>
        </row>
        <row r="2451">
          <cell r="A2451" t="str">
            <v/>
          </cell>
          <cell r="BA2451" t="str">
            <v/>
          </cell>
          <cell r="BB2451" t="str">
            <v/>
          </cell>
          <cell r="BC2451" t="str">
            <v/>
          </cell>
          <cell r="BD2451" t="str">
            <v/>
          </cell>
          <cell r="BE2451" t="str">
            <v/>
          </cell>
          <cell r="BF2451" t="str">
            <v/>
          </cell>
        </row>
        <row r="2452">
          <cell r="A2452" t="str">
            <v/>
          </cell>
          <cell r="BA2452" t="str">
            <v/>
          </cell>
          <cell r="BB2452" t="str">
            <v/>
          </cell>
          <cell r="BC2452" t="str">
            <v/>
          </cell>
          <cell r="BD2452" t="str">
            <v/>
          </cell>
          <cell r="BE2452" t="str">
            <v/>
          </cell>
          <cell r="BF2452" t="str">
            <v/>
          </cell>
        </row>
        <row r="2453">
          <cell r="A2453" t="str">
            <v/>
          </cell>
          <cell r="BA2453" t="str">
            <v/>
          </cell>
          <cell r="BB2453" t="str">
            <v/>
          </cell>
          <cell r="BC2453" t="str">
            <v/>
          </cell>
          <cell r="BD2453" t="str">
            <v/>
          </cell>
          <cell r="BE2453" t="str">
            <v/>
          </cell>
          <cell r="BF2453" t="str">
            <v/>
          </cell>
        </row>
        <row r="2454">
          <cell r="A2454" t="str">
            <v/>
          </cell>
          <cell r="BA2454" t="str">
            <v/>
          </cell>
          <cell r="BB2454" t="str">
            <v/>
          </cell>
          <cell r="BC2454" t="str">
            <v/>
          </cell>
          <cell r="BD2454" t="str">
            <v/>
          </cell>
          <cell r="BE2454" t="str">
            <v/>
          </cell>
          <cell r="BF2454" t="str">
            <v/>
          </cell>
        </row>
        <row r="2455">
          <cell r="A2455" t="str">
            <v/>
          </cell>
          <cell r="BA2455" t="str">
            <v/>
          </cell>
          <cell r="BB2455" t="str">
            <v/>
          </cell>
          <cell r="BC2455" t="str">
            <v/>
          </cell>
          <cell r="BD2455" t="str">
            <v/>
          </cell>
          <cell r="BE2455" t="str">
            <v/>
          </cell>
          <cell r="BF2455" t="str">
            <v/>
          </cell>
        </row>
        <row r="2456">
          <cell r="A2456" t="str">
            <v/>
          </cell>
          <cell r="BA2456" t="str">
            <v/>
          </cell>
          <cell r="BB2456" t="str">
            <v/>
          </cell>
          <cell r="BC2456" t="str">
            <v/>
          </cell>
          <cell r="BD2456" t="str">
            <v/>
          </cell>
          <cell r="BE2456" t="str">
            <v/>
          </cell>
          <cell r="BF2456" t="str">
            <v/>
          </cell>
        </row>
        <row r="2457">
          <cell r="A2457" t="str">
            <v/>
          </cell>
          <cell r="BA2457" t="str">
            <v/>
          </cell>
          <cell r="BB2457" t="str">
            <v/>
          </cell>
          <cell r="BC2457" t="str">
            <v/>
          </cell>
          <cell r="BD2457" t="str">
            <v/>
          </cell>
          <cell r="BE2457" t="str">
            <v/>
          </cell>
          <cell r="BF2457" t="str">
            <v/>
          </cell>
        </row>
        <row r="2458">
          <cell r="A2458" t="str">
            <v/>
          </cell>
          <cell r="BA2458" t="str">
            <v/>
          </cell>
          <cell r="BB2458" t="str">
            <v/>
          </cell>
          <cell r="BC2458" t="str">
            <v/>
          </cell>
          <cell r="BD2458" t="str">
            <v/>
          </cell>
          <cell r="BE2458" t="str">
            <v/>
          </cell>
          <cell r="BF2458" t="str">
            <v/>
          </cell>
        </row>
        <row r="2459">
          <cell r="A2459" t="str">
            <v/>
          </cell>
          <cell r="BA2459" t="str">
            <v/>
          </cell>
          <cell r="BB2459" t="str">
            <v/>
          </cell>
          <cell r="BC2459" t="str">
            <v/>
          </cell>
          <cell r="BD2459" t="str">
            <v/>
          </cell>
          <cell r="BE2459" t="str">
            <v/>
          </cell>
          <cell r="BF2459" t="str">
            <v/>
          </cell>
        </row>
        <row r="2460">
          <cell r="A2460" t="str">
            <v/>
          </cell>
          <cell r="BA2460" t="str">
            <v/>
          </cell>
          <cell r="BB2460" t="str">
            <v/>
          </cell>
          <cell r="BC2460" t="str">
            <v/>
          </cell>
          <cell r="BD2460" t="str">
            <v/>
          </cell>
          <cell r="BE2460" t="str">
            <v/>
          </cell>
          <cell r="BF2460" t="str">
            <v/>
          </cell>
        </row>
        <row r="2461">
          <cell r="A2461" t="str">
            <v/>
          </cell>
          <cell r="BA2461" t="str">
            <v/>
          </cell>
          <cell r="BB2461" t="str">
            <v/>
          </cell>
          <cell r="BC2461" t="str">
            <v/>
          </cell>
          <cell r="BD2461" t="str">
            <v/>
          </cell>
          <cell r="BE2461" t="str">
            <v/>
          </cell>
          <cell r="BF2461" t="str">
            <v/>
          </cell>
        </row>
        <row r="2462">
          <cell r="A2462" t="str">
            <v/>
          </cell>
          <cell r="BA2462" t="str">
            <v/>
          </cell>
          <cell r="BB2462" t="str">
            <v/>
          </cell>
          <cell r="BC2462" t="str">
            <v/>
          </cell>
          <cell r="BD2462" t="str">
            <v/>
          </cell>
          <cell r="BE2462" t="str">
            <v/>
          </cell>
          <cell r="BF2462" t="str">
            <v/>
          </cell>
        </row>
        <row r="2463">
          <cell r="A2463" t="str">
            <v/>
          </cell>
          <cell r="BA2463" t="str">
            <v/>
          </cell>
          <cell r="BB2463" t="str">
            <v/>
          </cell>
          <cell r="BC2463" t="str">
            <v/>
          </cell>
          <cell r="BD2463" t="str">
            <v/>
          </cell>
          <cell r="BE2463" t="str">
            <v/>
          </cell>
          <cell r="BF2463" t="str">
            <v/>
          </cell>
        </row>
        <row r="2464">
          <cell r="A2464" t="str">
            <v/>
          </cell>
          <cell r="BA2464" t="str">
            <v/>
          </cell>
          <cell r="BB2464" t="str">
            <v/>
          </cell>
          <cell r="BC2464" t="str">
            <v/>
          </cell>
          <cell r="BD2464" t="str">
            <v/>
          </cell>
          <cell r="BE2464" t="str">
            <v/>
          </cell>
          <cell r="BF2464" t="str">
            <v/>
          </cell>
        </row>
        <row r="2465">
          <cell r="A2465" t="str">
            <v/>
          </cell>
          <cell r="BA2465" t="str">
            <v/>
          </cell>
          <cell r="BB2465" t="str">
            <v/>
          </cell>
          <cell r="BC2465" t="str">
            <v/>
          </cell>
          <cell r="BD2465" t="str">
            <v/>
          </cell>
          <cell r="BE2465" t="str">
            <v/>
          </cell>
          <cell r="BF2465" t="str">
            <v/>
          </cell>
        </row>
        <row r="2466">
          <cell r="A2466" t="str">
            <v/>
          </cell>
          <cell r="BA2466" t="str">
            <v/>
          </cell>
          <cell r="BB2466" t="str">
            <v/>
          </cell>
          <cell r="BC2466" t="str">
            <v/>
          </cell>
          <cell r="BD2466" t="str">
            <v/>
          </cell>
          <cell r="BE2466" t="str">
            <v/>
          </cell>
          <cell r="BF2466" t="str">
            <v/>
          </cell>
        </row>
        <row r="2467">
          <cell r="A2467" t="str">
            <v/>
          </cell>
          <cell r="BA2467" t="str">
            <v/>
          </cell>
          <cell r="BB2467" t="str">
            <v/>
          </cell>
          <cell r="BC2467" t="str">
            <v/>
          </cell>
          <cell r="BD2467" t="str">
            <v/>
          </cell>
          <cell r="BE2467" t="str">
            <v/>
          </cell>
          <cell r="BF2467" t="str">
            <v/>
          </cell>
        </row>
        <row r="2468">
          <cell r="A2468" t="str">
            <v/>
          </cell>
          <cell r="BA2468" t="str">
            <v/>
          </cell>
          <cell r="BB2468" t="str">
            <v/>
          </cell>
          <cell r="BC2468" t="str">
            <v/>
          </cell>
          <cell r="BD2468" t="str">
            <v/>
          </cell>
          <cell r="BE2468" t="str">
            <v/>
          </cell>
          <cell r="BF2468" t="str">
            <v/>
          </cell>
        </row>
        <row r="2469">
          <cell r="A2469" t="str">
            <v/>
          </cell>
          <cell r="BA2469" t="str">
            <v/>
          </cell>
          <cell r="BB2469" t="str">
            <v/>
          </cell>
          <cell r="BC2469" t="str">
            <v/>
          </cell>
          <cell r="BD2469" t="str">
            <v/>
          </cell>
          <cell r="BE2469" t="str">
            <v/>
          </cell>
          <cell r="BF2469" t="str">
            <v/>
          </cell>
        </row>
        <row r="2470">
          <cell r="A2470" t="str">
            <v/>
          </cell>
          <cell r="BA2470" t="str">
            <v/>
          </cell>
          <cell r="BB2470" t="str">
            <v/>
          </cell>
          <cell r="BC2470" t="str">
            <v/>
          </cell>
          <cell r="BD2470" t="str">
            <v/>
          </cell>
          <cell r="BE2470" t="str">
            <v/>
          </cell>
          <cell r="BF2470" t="str">
            <v/>
          </cell>
        </row>
        <row r="2471">
          <cell r="A2471" t="str">
            <v/>
          </cell>
          <cell r="BA2471" t="str">
            <v/>
          </cell>
          <cell r="BB2471" t="str">
            <v/>
          </cell>
          <cell r="BC2471" t="str">
            <v/>
          </cell>
          <cell r="BD2471" t="str">
            <v/>
          </cell>
          <cell r="BE2471" t="str">
            <v/>
          </cell>
          <cell r="BF2471" t="str">
            <v/>
          </cell>
        </row>
        <row r="2472">
          <cell r="A2472" t="str">
            <v/>
          </cell>
          <cell r="BA2472" t="str">
            <v/>
          </cell>
          <cell r="BB2472" t="str">
            <v/>
          </cell>
          <cell r="BC2472" t="str">
            <v/>
          </cell>
          <cell r="BD2472" t="str">
            <v/>
          </cell>
          <cell r="BE2472" t="str">
            <v/>
          </cell>
          <cell r="BF2472" t="str">
            <v/>
          </cell>
        </row>
        <row r="2473">
          <cell r="A2473" t="str">
            <v/>
          </cell>
          <cell r="BA2473" t="str">
            <v/>
          </cell>
          <cell r="BB2473" t="str">
            <v/>
          </cell>
          <cell r="BC2473" t="str">
            <v/>
          </cell>
          <cell r="BD2473" t="str">
            <v/>
          </cell>
          <cell r="BE2473" t="str">
            <v/>
          </cell>
          <cell r="BF2473" t="str">
            <v/>
          </cell>
        </row>
        <row r="2474">
          <cell r="A2474" t="str">
            <v/>
          </cell>
          <cell r="BA2474" t="str">
            <v/>
          </cell>
          <cell r="BB2474" t="str">
            <v/>
          </cell>
          <cell r="BC2474" t="str">
            <v/>
          </cell>
          <cell r="BD2474" t="str">
            <v/>
          </cell>
          <cell r="BE2474" t="str">
            <v/>
          </cell>
          <cell r="BF2474" t="str">
            <v/>
          </cell>
        </row>
        <row r="2475">
          <cell r="A2475" t="str">
            <v/>
          </cell>
          <cell r="BA2475" t="str">
            <v/>
          </cell>
          <cell r="BB2475" t="str">
            <v/>
          </cell>
          <cell r="BC2475" t="str">
            <v/>
          </cell>
          <cell r="BD2475" t="str">
            <v/>
          </cell>
          <cell r="BE2475" t="str">
            <v/>
          </cell>
          <cell r="BF2475" t="str">
            <v/>
          </cell>
        </row>
        <row r="2476">
          <cell r="A2476" t="str">
            <v/>
          </cell>
          <cell r="BA2476" t="str">
            <v/>
          </cell>
          <cell r="BB2476" t="str">
            <v/>
          </cell>
          <cell r="BC2476" t="str">
            <v/>
          </cell>
          <cell r="BD2476" t="str">
            <v/>
          </cell>
          <cell r="BE2476" t="str">
            <v/>
          </cell>
          <cell r="BF2476" t="str">
            <v/>
          </cell>
        </row>
        <row r="2477">
          <cell r="A2477" t="str">
            <v/>
          </cell>
          <cell r="BA2477" t="str">
            <v/>
          </cell>
          <cell r="BB2477" t="str">
            <v/>
          </cell>
          <cell r="BC2477" t="str">
            <v/>
          </cell>
          <cell r="BD2477" t="str">
            <v/>
          </cell>
          <cell r="BE2477" t="str">
            <v/>
          </cell>
          <cell r="BF2477" t="str">
            <v/>
          </cell>
        </row>
        <row r="2478">
          <cell r="A2478" t="str">
            <v/>
          </cell>
          <cell r="BA2478" t="str">
            <v/>
          </cell>
          <cell r="BB2478" t="str">
            <v/>
          </cell>
          <cell r="BC2478" t="str">
            <v/>
          </cell>
          <cell r="BD2478" t="str">
            <v/>
          </cell>
          <cell r="BE2478" t="str">
            <v/>
          </cell>
          <cell r="BF2478" t="str">
            <v/>
          </cell>
        </row>
        <row r="2479">
          <cell r="A2479" t="str">
            <v/>
          </cell>
          <cell r="BA2479" t="str">
            <v/>
          </cell>
          <cell r="BB2479" t="str">
            <v/>
          </cell>
          <cell r="BC2479" t="str">
            <v/>
          </cell>
          <cell r="BD2479" t="str">
            <v/>
          </cell>
          <cell r="BE2479" t="str">
            <v/>
          </cell>
          <cell r="BF2479" t="str">
            <v/>
          </cell>
        </row>
        <row r="2480">
          <cell r="A2480" t="str">
            <v/>
          </cell>
          <cell r="BA2480" t="str">
            <v/>
          </cell>
          <cell r="BB2480" t="str">
            <v/>
          </cell>
          <cell r="BC2480" t="str">
            <v/>
          </cell>
          <cell r="BD2480" t="str">
            <v/>
          </cell>
          <cell r="BE2480" t="str">
            <v/>
          </cell>
          <cell r="BF2480" t="str">
            <v/>
          </cell>
        </row>
        <row r="2481">
          <cell r="A2481" t="str">
            <v/>
          </cell>
          <cell r="BA2481" t="str">
            <v/>
          </cell>
          <cell r="BB2481" t="str">
            <v/>
          </cell>
          <cell r="BC2481" t="str">
            <v/>
          </cell>
          <cell r="BD2481" t="str">
            <v/>
          </cell>
          <cell r="BE2481" t="str">
            <v/>
          </cell>
          <cell r="BF2481" t="str">
            <v/>
          </cell>
        </row>
        <row r="2482">
          <cell r="A2482" t="str">
            <v/>
          </cell>
          <cell r="BA2482" t="str">
            <v/>
          </cell>
          <cell r="BB2482" t="str">
            <v/>
          </cell>
          <cell r="BC2482" t="str">
            <v/>
          </cell>
          <cell r="BD2482" t="str">
            <v/>
          </cell>
          <cell r="BE2482" t="str">
            <v/>
          </cell>
          <cell r="BF2482" t="str">
            <v/>
          </cell>
        </row>
        <row r="2483">
          <cell r="A2483" t="str">
            <v/>
          </cell>
          <cell r="BA2483" t="str">
            <v/>
          </cell>
          <cell r="BB2483" t="str">
            <v/>
          </cell>
          <cell r="BC2483" t="str">
            <v/>
          </cell>
          <cell r="BD2483" t="str">
            <v/>
          </cell>
          <cell r="BE2483" t="str">
            <v/>
          </cell>
          <cell r="BF2483" t="str">
            <v/>
          </cell>
        </row>
        <row r="2484">
          <cell r="A2484" t="str">
            <v/>
          </cell>
          <cell r="BA2484" t="str">
            <v/>
          </cell>
          <cell r="BB2484" t="str">
            <v/>
          </cell>
          <cell r="BC2484" t="str">
            <v/>
          </cell>
          <cell r="BD2484" t="str">
            <v/>
          </cell>
          <cell r="BE2484" t="str">
            <v/>
          </cell>
          <cell r="BF2484" t="str">
            <v/>
          </cell>
        </row>
        <row r="2485">
          <cell r="A2485" t="str">
            <v/>
          </cell>
          <cell r="BA2485" t="str">
            <v/>
          </cell>
          <cell r="BB2485" t="str">
            <v/>
          </cell>
          <cell r="BC2485" t="str">
            <v/>
          </cell>
          <cell r="BD2485" t="str">
            <v/>
          </cell>
          <cell r="BE2485" t="str">
            <v/>
          </cell>
          <cell r="BF2485" t="str">
            <v/>
          </cell>
        </row>
        <row r="2486">
          <cell r="A2486" t="str">
            <v/>
          </cell>
          <cell r="BA2486" t="str">
            <v/>
          </cell>
          <cell r="BB2486" t="str">
            <v/>
          </cell>
          <cell r="BC2486" t="str">
            <v/>
          </cell>
          <cell r="BD2486" t="str">
            <v/>
          </cell>
          <cell r="BE2486" t="str">
            <v/>
          </cell>
          <cell r="BF2486" t="str">
            <v/>
          </cell>
        </row>
        <row r="2487">
          <cell r="A2487" t="str">
            <v/>
          </cell>
          <cell r="BA2487" t="str">
            <v/>
          </cell>
          <cell r="BB2487" t="str">
            <v/>
          </cell>
          <cell r="BC2487" t="str">
            <v/>
          </cell>
          <cell r="BD2487" t="str">
            <v/>
          </cell>
          <cell r="BE2487" t="str">
            <v/>
          </cell>
          <cell r="BF2487" t="str">
            <v/>
          </cell>
        </row>
        <row r="2488">
          <cell r="A2488" t="str">
            <v/>
          </cell>
          <cell r="BA2488" t="str">
            <v/>
          </cell>
          <cell r="BB2488" t="str">
            <v/>
          </cell>
          <cell r="BC2488" t="str">
            <v/>
          </cell>
          <cell r="BD2488" t="str">
            <v/>
          </cell>
          <cell r="BE2488" t="str">
            <v/>
          </cell>
          <cell r="BF2488" t="str">
            <v/>
          </cell>
        </row>
        <row r="2489">
          <cell r="A2489" t="str">
            <v/>
          </cell>
          <cell r="BA2489" t="str">
            <v/>
          </cell>
          <cell r="BB2489" t="str">
            <v/>
          </cell>
          <cell r="BC2489" t="str">
            <v/>
          </cell>
          <cell r="BD2489" t="str">
            <v/>
          </cell>
          <cell r="BE2489" t="str">
            <v/>
          </cell>
          <cell r="BF2489" t="str">
            <v/>
          </cell>
        </row>
        <row r="2490">
          <cell r="A2490" t="str">
            <v/>
          </cell>
          <cell r="BA2490" t="str">
            <v/>
          </cell>
          <cell r="BB2490" t="str">
            <v/>
          </cell>
          <cell r="BC2490" t="str">
            <v/>
          </cell>
          <cell r="BD2490" t="str">
            <v/>
          </cell>
          <cell r="BE2490" t="str">
            <v/>
          </cell>
          <cell r="BF2490" t="str">
            <v/>
          </cell>
        </row>
        <row r="2491">
          <cell r="A2491" t="str">
            <v/>
          </cell>
          <cell r="BA2491" t="str">
            <v/>
          </cell>
          <cell r="BB2491" t="str">
            <v/>
          </cell>
          <cell r="BC2491" t="str">
            <v/>
          </cell>
          <cell r="BD2491" t="str">
            <v/>
          </cell>
          <cell r="BE2491" t="str">
            <v/>
          </cell>
          <cell r="BF2491" t="str">
            <v/>
          </cell>
        </row>
        <row r="2492">
          <cell r="A2492" t="str">
            <v/>
          </cell>
          <cell r="BA2492" t="str">
            <v/>
          </cell>
          <cell r="BB2492" t="str">
            <v/>
          </cell>
          <cell r="BC2492" t="str">
            <v/>
          </cell>
          <cell r="BD2492" t="str">
            <v/>
          </cell>
          <cell r="BE2492" t="str">
            <v/>
          </cell>
          <cell r="BF2492" t="str">
            <v/>
          </cell>
        </row>
        <row r="2493">
          <cell r="A2493" t="str">
            <v/>
          </cell>
          <cell r="BA2493" t="str">
            <v/>
          </cell>
          <cell r="BB2493" t="str">
            <v/>
          </cell>
          <cell r="BC2493" t="str">
            <v/>
          </cell>
          <cell r="BD2493" t="str">
            <v/>
          </cell>
          <cell r="BE2493" t="str">
            <v/>
          </cell>
          <cell r="BF2493" t="str">
            <v/>
          </cell>
        </row>
        <row r="2494">
          <cell r="A2494" t="str">
            <v/>
          </cell>
          <cell r="BA2494" t="str">
            <v/>
          </cell>
          <cell r="BB2494" t="str">
            <v/>
          </cell>
          <cell r="BC2494" t="str">
            <v/>
          </cell>
          <cell r="BD2494" t="str">
            <v/>
          </cell>
          <cell r="BE2494" t="str">
            <v/>
          </cell>
          <cell r="BF2494" t="str">
            <v/>
          </cell>
        </row>
        <row r="2495">
          <cell r="A2495" t="str">
            <v/>
          </cell>
          <cell r="BA2495" t="str">
            <v/>
          </cell>
          <cell r="BB2495" t="str">
            <v/>
          </cell>
          <cell r="BC2495" t="str">
            <v/>
          </cell>
          <cell r="BD2495" t="str">
            <v/>
          </cell>
          <cell r="BE2495" t="str">
            <v/>
          </cell>
          <cell r="BF2495" t="str">
            <v/>
          </cell>
        </row>
        <row r="2496">
          <cell r="A2496" t="str">
            <v/>
          </cell>
          <cell r="BA2496" t="str">
            <v/>
          </cell>
          <cell r="BB2496" t="str">
            <v/>
          </cell>
          <cell r="BC2496" t="str">
            <v/>
          </cell>
          <cell r="BD2496" t="str">
            <v/>
          </cell>
          <cell r="BE2496" t="str">
            <v/>
          </cell>
          <cell r="BF2496" t="str">
            <v/>
          </cell>
        </row>
        <row r="2497">
          <cell r="A2497" t="str">
            <v/>
          </cell>
          <cell r="BA2497" t="str">
            <v/>
          </cell>
          <cell r="BB2497" t="str">
            <v/>
          </cell>
          <cell r="BC2497" t="str">
            <v/>
          </cell>
          <cell r="BD2497" t="str">
            <v/>
          </cell>
          <cell r="BE2497" t="str">
            <v/>
          </cell>
          <cell r="BF2497" t="str">
            <v/>
          </cell>
        </row>
        <row r="2498">
          <cell r="A2498" t="str">
            <v/>
          </cell>
          <cell r="BA2498" t="str">
            <v/>
          </cell>
          <cell r="BB2498" t="str">
            <v/>
          </cell>
          <cell r="BC2498" t="str">
            <v/>
          </cell>
          <cell r="BD2498" t="str">
            <v/>
          </cell>
          <cell r="BE2498" t="str">
            <v/>
          </cell>
          <cell r="BF2498" t="str">
            <v/>
          </cell>
        </row>
        <row r="2499">
          <cell r="A2499" t="str">
            <v/>
          </cell>
          <cell r="BA2499" t="str">
            <v/>
          </cell>
          <cell r="BB2499" t="str">
            <v/>
          </cell>
          <cell r="BC2499" t="str">
            <v/>
          </cell>
          <cell r="BD2499" t="str">
            <v/>
          </cell>
          <cell r="BE2499" t="str">
            <v/>
          </cell>
          <cell r="BF2499" t="str">
            <v/>
          </cell>
        </row>
        <row r="2500">
          <cell r="A2500" t="str">
            <v/>
          </cell>
          <cell r="BA2500" t="str">
            <v/>
          </cell>
          <cell r="BB2500" t="str">
            <v/>
          </cell>
          <cell r="BC2500" t="str">
            <v/>
          </cell>
          <cell r="BD2500" t="str">
            <v/>
          </cell>
          <cell r="BE2500" t="str">
            <v/>
          </cell>
          <cell r="BF2500" t="str">
            <v/>
          </cell>
        </row>
        <row r="2501">
          <cell r="A2501" t="str">
            <v/>
          </cell>
          <cell r="BA2501" t="str">
            <v/>
          </cell>
          <cell r="BB2501" t="str">
            <v/>
          </cell>
          <cell r="BC2501" t="str">
            <v/>
          </cell>
          <cell r="BD2501" t="str">
            <v/>
          </cell>
          <cell r="BE2501" t="str">
            <v/>
          </cell>
          <cell r="BF2501" t="str">
            <v/>
          </cell>
        </row>
        <row r="2502">
          <cell r="A2502" t="str">
            <v/>
          </cell>
          <cell r="BA2502" t="str">
            <v/>
          </cell>
          <cell r="BB2502" t="str">
            <v/>
          </cell>
          <cell r="BC2502" t="str">
            <v/>
          </cell>
          <cell r="BD2502" t="str">
            <v/>
          </cell>
          <cell r="BE2502" t="str">
            <v/>
          </cell>
          <cell r="BF2502" t="str">
            <v/>
          </cell>
        </row>
        <row r="2503">
          <cell r="A2503" t="str">
            <v/>
          </cell>
          <cell r="BA2503" t="str">
            <v/>
          </cell>
          <cell r="BB2503" t="str">
            <v/>
          </cell>
          <cell r="BC2503" t="str">
            <v/>
          </cell>
          <cell r="BD2503" t="str">
            <v/>
          </cell>
          <cell r="BE2503" t="str">
            <v/>
          </cell>
          <cell r="BF2503" t="str">
            <v/>
          </cell>
        </row>
        <row r="2504">
          <cell r="A2504" t="str">
            <v/>
          </cell>
          <cell r="BA2504" t="str">
            <v/>
          </cell>
          <cell r="BB2504" t="str">
            <v/>
          </cell>
          <cell r="BC2504" t="str">
            <v/>
          </cell>
          <cell r="BD2504" t="str">
            <v/>
          </cell>
          <cell r="BE2504" t="str">
            <v/>
          </cell>
          <cell r="BF2504" t="str">
            <v/>
          </cell>
        </row>
        <row r="2505">
          <cell r="A2505" t="str">
            <v/>
          </cell>
          <cell r="BA2505" t="str">
            <v/>
          </cell>
          <cell r="BB2505" t="str">
            <v/>
          </cell>
          <cell r="BC2505" t="str">
            <v/>
          </cell>
          <cell r="BD2505" t="str">
            <v/>
          </cell>
          <cell r="BE2505" t="str">
            <v/>
          </cell>
          <cell r="BF2505" t="str">
            <v/>
          </cell>
        </row>
        <row r="2506">
          <cell r="A2506" t="str">
            <v/>
          </cell>
          <cell r="BA2506" t="str">
            <v/>
          </cell>
          <cell r="BB2506" t="str">
            <v/>
          </cell>
          <cell r="BC2506" t="str">
            <v/>
          </cell>
          <cell r="BD2506" t="str">
            <v/>
          </cell>
          <cell r="BE2506" t="str">
            <v/>
          </cell>
          <cell r="BF2506" t="str">
            <v/>
          </cell>
        </row>
        <row r="2507">
          <cell r="A2507" t="str">
            <v/>
          </cell>
          <cell r="BA2507" t="str">
            <v/>
          </cell>
          <cell r="BB2507" t="str">
            <v/>
          </cell>
          <cell r="BC2507" t="str">
            <v/>
          </cell>
          <cell r="BD2507" t="str">
            <v/>
          </cell>
          <cell r="BE2507" t="str">
            <v/>
          </cell>
          <cell r="BF2507" t="str">
            <v/>
          </cell>
        </row>
        <row r="2508">
          <cell r="A2508" t="str">
            <v/>
          </cell>
          <cell r="BA2508" t="str">
            <v/>
          </cell>
          <cell r="BB2508" t="str">
            <v/>
          </cell>
          <cell r="BC2508" t="str">
            <v/>
          </cell>
          <cell r="BD2508" t="str">
            <v/>
          </cell>
          <cell r="BE2508" t="str">
            <v/>
          </cell>
          <cell r="BF2508" t="str">
            <v/>
          </cell>
        </row>
        <row r="2509">
          <cell r="A2509" t="str">
            <v/>
          </cell>
          <cell r="BA2509" t="str">
            <v/>
          </cell>
          <cell r="BB2509" t="str">
            <v/>
          </cell>
          <cell r="BC2509" t="str">
            <v/>
          </cell>
          <cell r="BD2509" t="str">
            <v/>
          </cell>
          <cell r="BE2509" t="str">
            <v/>
          </cell>
          <cell r="BF2509" t="str">
            <v/>
          </cell>
        </row>
        <row r="2510">
          <cell r="A2510" t="str">
            <v/>
          </cell>
          <cell r="BA2510" t="str">
            <v/>
          </cell>
          <cell r="BB2510" t="str">
            <v/>
          </cell>
          <cell r="BC2510" t="str">
            <v/>
          </cell>
          <cell r="BD2510" t="str">
            <v/>
          </cell>
          <cell r="BE2510" t="str">
            <v/>
          </cell>
          <cell r="BF2510" t="str">
            <v/>
          </cell>
        </row>
        <row r="2511">
          <cell r="A2511" t="str">
            <v/>
          </cell>
          <cell r="BA2511" t="str">
            <v/>
          </cell>
          <cell r="BB2511" t="str">
            <v/>
          </cell>
          <cell r="BC2511" t="str">
            <v/>
          </cell>
          <cell r="BD2511" t="str">
            <v/>
          </cell>
          <cell r="BE2511" t="str">
            <v/>
          </cell>
          <cell r="BF2511" t="str">
            <v/>
          </cell>
        </row>
        <row r="2512">
          <cell r="A2512" t="str">
            <v/>
          </cell>
          <cell r="BA2512" t="str">
            <v/>
          </cell>
          <cell r="BB2512" t="str">
            <v/>
          </cell>
          <cell r="BC2512" t="str">
            <v/>
          </cell>
          <cell r="BD2512" t="str">
            <v/>
          </cell>
          <cell r="BE2512" t="str">
            <v/>
          </cell>
          <cell r="BF2512" t="str">
            <v/>
          </cell>
        </row>
        <row r="2513">
          <cell r="A2513" t="str">
            <v/>
          </cell>
          <cell r="BA2513" t="str">
            <v/>
          </cell>
          <cell r="BB2513" t="str">
            <v/>
          </cell>
          <cell r="BC2513" t="str">
            <v/>
          </cell>
          <cell r="BD2513" t="str">
            <v/>
          </cell>
          <cell r="BE2513" t="str">
            <v/>
          </cell>
          <cell r="BF2513" t="str">
            <v/>
          </cell>
        </row>
        <row r="2514">
          <cell r="A2514" t="str">
            <v/>
          </cell>
          <cell r="BA2514" t="str">
            <v/>
          </cell>
          <cell r="BB2514" t="str">
            <v/>
          </cell>
          <cell r="BC2514" t="str">
            <v/>
          </cell>
          <cell r="BD2514" t="str">
            <v/>
          </cell>
          <cell r="BE2514" t="str">
            <v/>
          </cell>
          <cell r="BF2514" t="str">
            <v/>
          </cell>
        </row>
        <row r="2515">
          <cell r="A2515" t="str">
            <v/>
          </cell>
          <cell r="BA2515" t="str">
            <v/>
          </cell>
          <cell r="BB2515" t="str">
            <v/>
          </cell>
          <cell r="BC2515" t="str">
            <v/>
          </cell>
          <cell r="BD2515" t="str">
            <v/>
          </cell>
          <cell r="BE2515" t="str">
            <v/>
          </cell>
          <cell r="BF2515" t="str">
            <v/>
          </cell>
        </row>
        <row r="2516">
          <cell r="A2516" t="str">
            <v/>
          </cell>
          <cell r="BA2516" t="str">
            <v/>
          </cell>
          <cell r="BB2516" t="str">
            <v/>
          </cell>
          <cell r="BC2516" t="str">
            <v/>
          </cell>
          <cell r="BD2516" t="str">
            <v/>
          </cell>
          <cell r="BE2516" t="str">
            <v/>
          </cell>
          <cell r="BF2516" t="str">
            <v/>
          </cell>
        </row>
        <row r="2517">
          <cell r="A2517" t="str">
            <v/>
          </cell>
          <cell r="BA2517" t="str">
            <v/>
          </cell>
          <cell r="BB2517" t="str">
            <v/>
          </cell>
          <cell r="BC2517" t="str">
            <v/>
          </cell>
          <cell r="BD2517" t="str">
            <v/>
          </cell>
          <cell r="BE2517" t="str">
            <v/>
          </cell>
          <cell r="BF2517" t="str">
            <v/>
          </cell>
        </row>
        <row r="2518">
          <cell r="A2518" t="str">
            <v/>
          </cell>
          <cell r="BA2518" t="str">
            <v/>
          </cell>
          <cell r="BB2518" t="str">
            <v/>
          </cell>
          <cell r="BC2518" t="str">
            <v/>
          </cell>
          <cell r="BD2518" t="str">
            <v/>
          </cell>
          <cell r="BE2518" t="str">
            <v/>
          </cell>
          <cell r="BF2518" t="str">
            <v/>
          </cell>
        </row>
        <row r="2519">
          <cell r="A2519" t="str">
            <v/>
          </cell>
          <cell r="BA2519" t="str">
            <v/>
          </cell>
          <cell r="BB2519" t="str">
            <v/>
          </cell>
          <cell r="BC2519" t="str">
            <v/>
          </cell>
          <cell r="BD2519" t="str">
            <v/>
          </cell>
          <cell r="BE2519" t="str">
            <v/>
          </cell>
          <cell r="BF2519" t="str">
            <v/>
          </cell>
        </row>
        <row r="2520">
          <cell r="A2520" t="str">
            <v/>
          </cell>
          <cell r="BA2520" t="str">
            <v/>
          </cell>
          <cell r="BB2520" t="str">
            <v/>
          </cell>
          <cell r="BC2520" t="str">
            <v/>
          </cell>
          <cell r="BD2520" t="str">
            <v/>
          </cell>
          <cell r="BE2520" t="str">
            <v/>
          </cell>
          <cell r="BF2520" t="str">
            <v/>
          </cell>
        </row>
        <row r="2521">
          <cell r="A2521" t="str">
            <v/>
          </cell>
          <cell r="BA2521" t="str">
            <v/>
          </cell>
          <cell r="BB2521" t="str">
            <v/>
          </cell>
          <cell r="BC2521" t="str">
            <v/>
          </cell>
          <cell r="BD2521" t="str">
            <v/>
          </cell>
          <cell r="BE2521" t="str">
            <v/>
          </cell>
          <cell r="BF2521" t="str">
            <v/>
          </cell>
        </row>
        <row r="2522">
          <cell r="A2522" t="str">
            <v/>
          </cell>
          <cell r="BA2522" t="str">
            <v/>
          </cell>
          <cell r="BB2522" t="str">
            <v/>
          </cell>
          <cell r="BC2522" t="str">
            <v/>
          </cell>
          <cell r="BD2522" t="str">
            <v/>
          </cell>
          <cell r="BE2522" t="str">
            <v/>
          </cell>
          <cell r="BF2522" t="str">
            <v/>
          </cell>
        </row>
        <row r="2523">
          <cell r="A2523" t="str">
            <v/>
          </cell>
          <cell r="BA2523" t="str">
            <v/>
          </cell>
          <cell r="BB2523" t="str">
            <v/>
          </cell>
          <cell r="BC2523" t="str">
            <v/>
          </cell>
          <cell r="BD2523" t="str">
            <v/>
          </cell>
          <cell r="BE2523" t="str">
            <v/>
          </cell>
          <cell r="BF2523" t="str">
            <v/>
          </cell>
        </row>
        <row r="2524">
          <cell r="A2524" t="str">
            <v/>
          </cell>
          <cell r="BA2524" t="str">
            <v/>
          </cell>
          <cell r="BB2524" t="str">
            <v/>
          </cell>
          <cell r="BC2524" t="str">
            <v/>
          </cell>
          <cell r="BD2524" t="str">
            <v/>
          </cell>
          <cell r="BE2524" t="str">
            <v/>
          </cell>
          <cell r="BF2524" t="str">
            <v/>
          </cell>
        </row>
        <row r="2525">
          <cell r="A2525" t="str">
            <v/>
          </cell>
          <cell r="BA2525" t="str">
            <v/>
          </cell>
          <cell r="BB2525" t="str">
            <v/>
          </cell>
          <cell r="BC2525" t="str">
            <v/>
          </cell>
          <cell r="BD2525" t="str">
            <v/>
          </cell>
          <cell r="BE2525" t="str">
            <v/>
          </cell>
          <cell r="BF2525" t="str">
            <v/>
          </cell>
        </row>
        <row r="2526">
          <cell r="A2526" t="str">
            <v/>
          </cell>
          <cell r="BA2526" t="str">
            <v/>
          </cell>
          <cell r="BB2526" t="str">
            <v/>
          </cell>
          <cell r="BC2526" t="str">
            <v/>
          </cell>
          <cell r="BD2526" t="str">
            <v/>
          </cell>
          <cell r="BE2526" t="str">
            <v/>
          </cell>
          <cell r="BF2526" t="str">
            <v/>
          </cell>
        </row>
        <row r="2527">
          <cell r="A2527" t="str">
            <v/>
          </cell>
          <cell r="BA2527" t="str">
            <v/>
          </cell>
          <cell r="BB2527" t="str">
            <v/>
          </cell>
          <cell r="BC2527" t="str">
            <v/>
          </cell>
          <cell r="BD2527" t="str">
            <v/>
          </cell>
          <cell r="BE2527" t="str">
            <v/>
          </cell>
          <cell r="BF2527" t="str">
            <v/>
          </cell>
        </row>
        <row r="2528">
          <cell r="A2528" t="str">
            <v/>
          </cell>
          <cell r="BA2528" t="str">
            <v/>
          </cell>
          <cell r="BB2528" t="str">
            <v/>
          </cell>
          <cell r="BC2528" t="str">
            <v/>
          </cell>
          <cell r="BD2528" t="str">
            <v/>
          </cell>
          <cell r="BE2528" t="str">
            <v/>
          </cell>
          <cell r="BF2528" t="str">
            <v/>
          </cell>
        </row>
        <row r="2529">
          <cell r="A2529" t="str">
            <v/>
          </cell>
          <cell r="BA2529" t="str">
            <v/>
          </cell>
          <cell r="BB2529" t="str">
            <v/>
          </cell>
          <cell r="BC2529" t="str">
            <v/>
          </cell>
          <cell r="BD2529" t="str">
            <v/>
          </cell>
          <cell r="BE2529" t="str">
            <v/>
          </cell>
          <cell r="BF2529" t="str">
            <v/>
          </cell>
        </row>
        <row r="2530">
          <cell r="A2530" t="str">
            <v/>
          </cell>
          <cell r="BA2530" t="str">
            <v/>
          </cell>
          <cell r="BB2530" t="str">
            <v/>
          </cell>
          <cell r="BC2530" t="str">
            <v/>
          </cell>
          <cell r="BD2530" t="str">
            <v/>
          </cell>
          <cell r="BE2530" t="str">
            <v/>
          </cell>
          <cell r="BF2530" t="str">
            <v/>
          </cell>
        </row>
        <row r="2531">
          <cell r="A2531" t="str">
            <v/>
          </cell>
          <cell r="BA2531" t="str">
            <v/>
          </cell>
          <cell r="BB2531" t="str">
            <v/>
          </cell>
          <cell r="BC2531" t="str">
            <v/>
          </cell>
          <cell r="BD2531" t="str">
            <v/>
          </cell>
          <cell r="BE2531" t="str">
            <v/>
          </cell>
          <cell r="BF2531" t="str">
            <v/>
          </cell>
        </row>
        <row r="2532">
          <cell r="A2532" t="str">
            <v/>
          </cell>
          <cell r="BA2532" t="str">
            <v/>
          </cell>
          <cell r="BB2532" t="str">
            <v/>
          </cell>
          <cell r="BC2532" t="str">
            <v/>
          </cell>
          <cell r="BD2532" t="str">
            <v/>
          </cell>
          <cell r="BE2532" t="str">
            <v/>
          </cell>
          <cell r="BF2532" t="str">
            <v/>
          </cell>
        </row>
        <row r="2533">
          <cell r="A2533" t="str">
            <v/>
          </cell>
          <cell r="BA2533" t="str">
            <v/>
          </cell>
          <cell r="BB2533" t="str">
            <v/>
          </cell>
          <cell r="BC2533" t="str">
            <v/>
          </cell>
          <cell r="BD2533" t="str">
            <v/>
          </cell>
          <cell r="BE2533" t="str">
            <v/>
          </cell>
          <cell r="BF2533" t="str">
            <v/>
          </cell>
        </row>
        <row r="2534">
          <cell r="A2534" t="str">
            <v/>
          </cell>
          <cell r="BA2534" t="str">
            <v/>
          </cell>
          <cell r="BB2534" t="str">
            <v/>
          </cell>
          <cell r="BC2534" t="str">
            <v/>
          </cell>
          <cell r="BD2534" t="str">
            <v/>
          </cell>
          <cell r="BE2534" t="str">
            <v/>
          </cell>
          <cell r="BF2534" t="str">
            <v/>
          </cell>
        </row>
        <row r="2535">
          <cell r="A2535" t="str">
            <v/>
          </cell>
          <cell r="BA2535" t="str">
            <v/>
          </cell>
          <cell r="BB2535" t="str">
            <v/>
          </cell>
          <cell r="BC2535" t="str">
            <v/>
          </cell>
          <cell r="BD2535" t="str">
            <v/>
          </cell>
          <cell r="BE2535" t="str">
            <v/>
          </cell>
          <cell r="BF2535" t="str">
            <v/>
          </cell>
        </row>
        <row r="2536">
          <cell r="A2536" t="str">
            <v/>
          </cell>
          <cell r="BA2536" t="str">
            <v/>
          </cell>
          <cell r="BB2536" t="str">
            <v/>
          </cell>
          <cell r="BC2536" t="str">
            <v/>
          </cell>
          <cell r="BD2536" t="str">
            <v/>
          </cell>
          <cell r="BE2536" t="str">
            <v/>
          </cell>
          <cell r="BF2536" t="str">
            <v/>
          </cell>
        </row>
        <row r="2537">
          <cell r="A2537" t="str">
            <v/>
          </cell>
          <cell r="BA2537" t="str">
            <v/>
          </cell>
          <cell r="BB2537" t="str">
            <v/>
          </cell>
          <cell r="BC2537" t="str">
            <v/>
          </cell>
          <cell r="BD2537" t="str">
            <v/>
          </cell>
          <cell r="BE2537" t="str">
            <v/>
          </cell>
          <cell r="BF2537" t="str">
            <v/>
          </cell>
        </row>
        <row r="2538">
          <cell r="A2538" t="str">
            <v/>
          </cell>
          <cell r="BA2538" t="str">
            <v/>
          </cell>
          <cell r="BB2538" t="str">
            <v/>
          </cell>
          <cell r="BC2538" t="str">
            <v/>
          </cell>
          <cell r="BD2538" t="str">
            <v/>
          </cell>
          <cell r="BE2538" t="str">
            <v/>
          </cell>
          <cell r="BF2538" t="str">
            <v/>
          </cell>
        </row>
        <row r="2539">
          <cell r="A2539" t="str">
            <v/>
          </cell>
          <cell r="BA2539" t="str">
            <v/>
          </cell>
          <cell r="BB2539" t="str">
            <v/>
          </cell>
          <cell r="BC2539" t="str">
            <v/>
          </cell>
          <cell r="BD2539" t="str">
            <v/>
          </cell>
          <cell r="BE2539" t="str">
            <v/>
          </cell>
          <cell r="BF2539" t="str">
            <v/>
          </cell>
        </row>
        <row r="2540">
          <cell r="A2540" t="str">
            <v/>
          </cell>
          <cell r="BA2540" t="str">
            <v/>
          </cell>
          <cell r="BB2540" t="str">
            <v/>
          </cell>
          <cell r="BC2540" t="str">
            <v/>
          </cell>
          <cell r="BD2540" t="str">
            <v/>
          </cell>
          <cell r="BE2540" t="str">
            <v/>
          </cell>
          <cell r="BF2540" t="str">
            <v/>
          </cell>
        </row>
        <row r="2541">
          <cell r="A2541" t="str">
            <v/>
          </cell>
          <cell r="BA2541" t="str">
            <v/>
          </cell>
          <cell r="BB2541" t="str">
            <v/>
          </cell>
          <cell r="BC2541" t="str">
            <v/>
          </cell>
          <cell r="BD2541" t="str">
            <v/>
          </cell>
          <cell r="BE2541" t="str">
            <v/>
          </cell>
          <cell r="BF2541" t="str">
            <v/>
          </cell>
        </row>
        <row r="2542">
          <cell r="A2542" t="str">
            <v/>
          </cell>
          <cell r="BA2542" t="str">
            <v/>
          </cell>
          <cell r="BB2542" t="str">
            <v/>
          </cell>
          <cell r="BC2542" t="str">
            <v/>
          </cell>
          <cell r="BD2542" t="str">
            <v/>
          </cell>
          <cell r="BE2542" t="str">
            <v/>
          </cell>
          <cell r="BF2542" t="str">
            <v/>
          </cell>
        </row>
        <row r="2543">
          <cell r="A2543" t="str">
            <v/>
          </cell>
          <cell r="BA2543" t="str">
            <v/>
          </cell>
          <cell r="BB2543" t="str">
            <v/>
          </cell>
          <cell r="BC2543" t="str">
            <v/>
          </cell>
          <cell r="BD2543" t="str">
            <v/>
          </cell>
          <cell r="BE2543" t="str">
            <v/>
          </cell>
          <cell r="BF2543" t="str">
            <v/>
          </cell>
        </row>
        <row r="2544">
          <cell r="A2544" t="str">
            <v/>
          </cell>
          <cell r="BA2544" t="str">
            <v/>
          </cell>
          <cell r="BB2544" t="str">
            <v/>
          </cell>
          <cell r="BC2544" t="str">
            <v/>
          </cell>
          <cell r="BD2544" t="str">
            <v/>
          </cell>
          <cell r="BE2544" t="str">
            <v/>
          </cell>
          <cell r="BF2544" t="str">
            <v/>
          </cell>
        </row>
        <row r="2545">
          <cell r="A2545" t="str">
            <v/>
          </cell>
          <cell r="BA2545" t="str">
            <v/>
          </cell>
          <cell r="BB2545" t="str">
            <v/>
          </cell>
          <cell r="BC2545" t="str">
            <v/>
          </cell>
          <cell r="BD2545" t="str">
            <v/>
          </cell>
          <cell r="BE2545" t="str">
            <v/>
          </cell>
          <cell r="BF2545" t="str">
            <v/>
          </cell>
        </row>
        <row r="2546">
          <cell r="A2546" t="str">
            <v/>
          </cell>
          <cell r="BA2546" t="str">
            <v/>
          </cell>
          <cell r="BB2546" t="str">
            <v/>
          </cell>
          <cell r="BC2546" t="str">
            <v/>
          </cell>
          <cell r="BD2546" t="str">
            <v/>
          </cell>
          <cell r="BE2546" t="str">
            <v/>
          </cell>
          <cell r="BF2546" t="str">
            <v/>
          </cell>
        </row>
        <row r="2547">
          <cell r="A2547" t="str">
            <v/>
          </cell>
          <cell r="BA2547" t="str">
            <v/>
          </cell>
          <cell r="BB2547" t="str">
            <v/>
          </cell>
          <cell r="BC2547" t="str">
            <v/>
          </cell>
          <cell r="BD2547" t="str">
            <v/>
          </cell>
          <cell r="BE2547" t="str">
            <v/>
          </cell>
          <cell r="BF2547" t="str">
            <v/>
          </cell>
        </row>
        <row r="2548">
          <cell r="A2548" t="str">
            <v/>
          </cell>
          <cell r="BA2548" t="str">
            <v/>
          </cell>
          <cell r="BB2548" t="str">
            <v/>
          </cell>
          <cell r="BC2548" t="str">
            <v/>
          </cell>
          <cell r="BD2548" t="str">
            <v/>
          </cell>
          <cell r="BE2548" t="str">
            <v/>
          </cell>
          <cell r="BF2548" t="str">
            <v/>
          </cell>
        </row>
        <row r="2549">
          <cell r="A2549" t="str">
            <v/>
          </cell>
          <cell r="BA2549" t="str">
            <v/>
          </cell>
          <cell r="BB2549" t="str">
            <v/>
          </cell>
          <cell r="BC2549" t="str">
            <v/>
          </cell>
          <cell r="BD2549" t="str">
            <v/>
          </cell>
          <cell r="BE2549" t="str">
            <v/>
          </cell>
          <cell r="BF2549" t="str">
            <v/>
          </cell>
        </row>
        <row r="2550">
          <cell r="A2550" t="str">
            <v/>
          </cell>
          <cell r="BA2550" t="str">
            <v/>
          </cell>
          <cell r="BB2550" t="str">
            <v/>
          </cell>
          <cell r="BC2550" t="str">
            <v/>
          </cell>
          <cell r="BD2550" t="str">
            <v/>
          </cell>
          <cell r="BE2550" t="str">
            <v/>
          </cell>
          <cell r="BF2550" t="str">
            <v/>
          </cell>
        </row>
        <row r="2551">
          <cell r="A2551" t="str">
            <v/>
          </cell>
          <cell r="BA2551" t="str">
            <v/>
          </cell>
          <cell r="BB2551" t="str">
            <v/>
          </cell>
          <cell r="BC2551" t="str">
            <v/>
          </cell>
          <cell r="BD2551" t="str">
            <v/>
          </cell>
          <cell r="BE2551" t="str">
            <v/>
          </cell>
          <cell r="BF2551" t="str">
            <v/>
          </cell>
        </row>
        <row r="2552">
          <cell r="A2552" t="str">
            <v/>
          </cell>
          <cell r="BA2552" t="str">
            <v/>
          </cell>
          <cell r="BB2552" t="str">
            <v/>
          </cell>
          <cell r="BC2552" t="str">
            <v/>
          </cell>
          <cell r="BD2552" t="str">
            <v/>
          </cell>
          <cell r="BE2552" t="str">
            <v/>
          </cell>
          <cell r="BF2552" t="str">
            <v/>
          </cell>
        </row>
        <row r="2553">
          <cell r="A2553" t="str">
            <v/>
          </cell>
          <cell r="BA2553" t="str">
            <v/>
          </cell>
          <cell r="BB2553" t="str">
            <v/>
          </cell>
          <cell r="BC2553" t="str">
            <v/>
          </cell>
          <cell r="BD2553" t="str">
            <v/>
          </cell>
          <cell r="BE2553" t="str">
            <v/>
          </cell>
          <cell r="BF2553" t="str">
            <v/>
          </cell>
        </row>
        <row r="2554">
          <cell r="A2554" t="str">
            <v/>
          </cell>
          <cell r="BA2554" t="str">
            <v/>
          </cell>
          <cell r="BB2554" t="str">
            <v/>
          </cell>
          <cell r="BC2554" t="str">
            <v/>
          </cell>
          <cell r="BD2554" t="str">
            <v/>
          </cell>
          <cell r="BE2554" t="str">
            <v/>
          </cell>
          <cell r="BF2554" t="str">
            <v/>
          </cell>
        </row>
        <row r="2555">
          <cell r="A2555" t="str">
            <v/>
          </cell>
          <cell r="BA2555" t="str">
            <v/>
          </cell>
          <cell r="BB2555" t="str">
            <v/>
          </cell>
          <cell r="BC2555" t="str">
            <v/>
          </cell>
          <cell r="BD2555" t="str">
            <v/>
          </cell>
          <cell r="BE2555" t="str">
            <v/>
          </cell>
          <cell r="BF2555" t="str">
            <v/>
          </cell>
        </row>
        <row r="2556">
          <cell r="A2556" t="str">
            <v/>
          </cell>
          <cell r="BA2556" t="str">
            <v/>
          </cell>
          <cell r="BB2556" t="str">
            <v/>
          </cell>
          <cell r="BC2556" t="str">
            <v/>
          </cell>
          <cell r="BD2556" t="str">
            <v/>
          </cell>
          <cell r="BE2556" t="str">
            <v/>
          </cell>
          <cell r="BF2556" t="str">
            <v/>
          </cell>
        </row>
        <row r="2557">
          <cell r="A2557" t="str">
            <v/>
          </cell>
          <cell r="BA2557" t="str">
            <v/>
          </cell>
          <cell r="BB2557" t="str">
            <v/>
          </cell>
          <cell r="BC2557" t="str">
            <v/>
          </cell>
          <cell r="BD2557" t="str">
            <v/>
          </cell>
          <cell r="BE2557" t="str">
            <v/>
          </cell>
          <cell r="BF2557" t="str">
            <v/>
          </cell>
        </row>
        <row r="2558">
          <cell r="A2558" t="str">
            <v/>
          </cell>
          <cell r="BA2558" t="str">
            <v/>
          </cell>
          <cell r="BB2558" t="str">
            <v/>
          </cell>
          <cell r="BC2558" t="str">
            <v/>
          </cell>
          <cell r="BD2558" t="str">
            <v/>
          </cell>
          <cell r="BE2558" t="str">
            <v/>
          </cell>
          <cell r="BF2558" t="str">
            <v/>
          </cell>
        </row>
        <row r="2559">
          <cell r="A2559" t="str">
            <v/>
          </cell>
          <cell r="BA2559" t="str">
            <v/>
          </cell>
          <cell r="BB2559" t="str">
            <v/>
          </cell>
          <cell r="BC2559" t="str">
            <v/>
          </cell>
          <cell r="BD2559" t="str">
            <v/>
          </cell>
          <cell r="BE2559" t="str">
            <v/>
          </cell>
          <cell r="BF2559" t="str">
            <v/>
          </cell>
        </row>
        <row r="2560">
          <cell r="A2560" t="str">
            <v/>
          </cell>
          <cell r="BA2560" t="str">
            <v/>
          </cell>
          <cell r="BB2560" t="str">
            <v/>
          </cell>
          <cell r="BC2560" t="str">
            <v/>
          </cell>
          <cell r="BD2560" t="str">
            <v/>
          </cell>
          <cell r="BE2560" t="str">
            <v/>
          </cell>
          <cell r="BF2560" t="str">
            <v/>
          </cell>
        </row>
        <row r="2561">
          <cell r="A2561" t="str">
            <v/>
          </cell>
          <cell r="BA2561" t="str">
            <v/>
          </cell>
          <cell r="BB2561" t="str">
            <v/>
          </cell>
          <cell r="BC2561" t="str">
            <v/>
          </cell>
          <cell r="BD2561" t="str">
            <v/>
          </cell>
          <cell r="BE2561" t="str">
            <v/>
          </cell>
          <cell r="BF2561" t="str">
            <v/>
          </cell>
        </row>
        <row r="2562">
          <cell r="A2562" t="str">
            <v/>
          </cell>
          <cell r="BA2562" t="str">
            <v/>
          </cell>
          <cell r="BB2562" t="str">
            <v/>
          </cell>
          <cell r="BC2562" t="str">
            <v/>
          </cell>
          <cell r="BD2562" t="str">
            <v/>
          </cell>
          <cell r="BE2562" t="str">
            <v/>
          </cell>
          <cell r="BF2562" t="str">
            <v/>
          </cell>
        </row>
        <row r="2563">
          <cell r="A2563" t="str">
            <v/>
          </cell>
          <cell r="BA2563" t="str">
            <v/>
          </cell>
          <cell r="BB2563" t="str">
            <v/>
          </cell>
          <cell r="BC2563" t="str">
            <v/>
          </cell>
          <cell r="BD2563" t="str">
            <v/>
          </cell>
          <cell r="BE2563" t="str">
            <v/>
          </cell>
          <cell r="BF2563" t="str">
            <v/>
          </cell>
        </row>
        <row r="2564">
          <cell r="A2564" t="str">
            <v/>
          </cell>
          <cell r="BA2564" t="str">
            <v/>
          </cell>
          <cell r="BB2564" t="str">
            <v/>
          </cell>
          <cell r="BC2564" t="str">
            <v/>
          </cell>
          <cell r="BD2564" t="str">
            <v/>
          </cell>
          <cell r="BE2564" t="str">
            <v/>
          </cell>
          <cell r="BF2564" t="str">
            <v/>
          </cell>
        </row>
        <row r="2565">
          <cell r="A2565" t="str">
            <v/>
          </cell>
          <cell r="BA2565" t="str">
            <v/>
          </cell>
          <cell r="BB2565" t="str">
            <v/>
          </cell>
          <cell r="BC2565" t="str">
            <v/>
          </cell>
          <cell r="BD2565" t="str">
            <v/>
          </cell>
          <cell r="BE2565" t="str">
            <v/>
          </cell>
          <cell r="BF2565" t="str">
            <v/>
          </cell>
        </row>
        <row r="2566">
          <cell r="A2566" t="str">
            <v/>
          </cell>
          <cell r="BA2566" t="str">
            <v/>
          </cell>
          <cell r="BB2566" t="str">
            <v/>
          </cell>
          <cell r="BC2566" t="str">
            <v/>
          </cell>
          <cell r="BD2566" t="str">
            <v/>
          </cell>
          <cell r="BE2566" t="str">
            <v/>
          </cell>
          <cell r="BF2566" t="str">
            <v/>
          </cell>
        </row>
        <row r="2567">
          <cell r="A2567" t="str">
            <v/>
          </cell>
          <cell r="BA2567" t="str">
            <v/>
          </cell>
          <cell r="BB2567" t="str">
            <v/>
          </cell>
          <cell r="BC2567" t="str">
            <v/>
          </cell>
          <cell r="BD2567" t="str">
            <v/>
          </cell>
          <cell r="BE2567" t="str">
            <v/>
          </cell>
          <cell r="BF2567" t="str">
            <v/>
          </cell>
        </row>
        <row r="2568">
          <cell r="A2568" t="str">
            <v/>
          </cell>
          <cell r="BA2568" t="str">
            <v/>
          </cell>
          <cell r="BB2568" t="str">
            <v/>
          </cell>
          <cell r="BC2568" t="str">
            <v/>
          </cell>
          <cell r="BD2568" t="str">
            <v/>
          </cell>
          <cell r="BE2568" t="str">
            <v/>
          </cell>
          <cell r="BF2568" t="str">
            <v/>
          </cell>
        </row>
        <row r="2569">
          <cell r="A2569" t="str">
            <v/>
          </cell>
          <cell r="BA2569" t="str">
            <v/>
          </cell>
          <cell r="BB2569" t="str">
            <v/>
          </cell>
          <cell r="BC2569" t="str">
            <v/>
          </cell>
          <cell r="BD2569" t="str">
            <v/>
          </cell>
          <cell r="BE2569" t="str">
            <v/>
          </cell>
          <cell r="BF2569" t="str">
            <v/>
          </cell>
        </row>
        <row r="2570">
          <cell r="A2570" t="str">
            <v/>
          </cell>
          <cell r="BA2570" t="str">
            <v/>
          </cell>
          <cell r="BB2570" t="str">
            <v/>
          </cell>
          <cell r="BC2570" t="str">
            <v/>
          </cell>
          <cell r="BD2570" t="str">
            <v/>
          </cell>
          <cell r="BE2570" t="str">
            <v/>
          </cell>
          <cell r="BF2570" t="str">
            <v/>
          </cell>
        </row>
        <row r="2571">
          <cell r="A2571" t="str">
            <v/>
          </cell>
          <cell r="BA2571" t="str">
            <v/>
          </cell>
          <cell r="BB2571" t="str">
            <v/>
          </cell>
          <cell r="BC2571" t="str">
            <v/>
          </cell>
          <cell r="BD2571" t="str">
            <v/>
          </cell>
          <cell r="BE2571" t="str">
            <v/>
          </cell>
          <cell r="BF2571" t="str">
            <v/>
          </cell>
        </row>
        <row r="2572">
          <cell r="A2572" t="str">
            <v/>
          </cell>
          <cell r="BA2572" t="str">
            <v/>
          </cell>
          <cell r="BB2572" t="str">
            <v/>
          </cell>
          <cell r="BC2572" t="str">
            <v/>
          </cell>
          <cell r="BD2572" t="str">
            <v/>
          </cell>
          <cell r="BE2572" t="str">
            <v/>
          </cell>
          <cell r="BF2572" t="str">
            <v/>
          </cell>
        </row>
        <row r="2573">
          <cell r="A2573" t="str">
            <v/>
          </cell>
          <cell r="BA2573" t="str">
            <v/>
          </cell>
          <cell r="BB2573" t="str">
            <v/>
          </cell>
          <cell r="BC2573" t="str">
            <v/>
          </cell>
          <cell r="BD2573" t="str">
            <v/>
          </cell>
          <cell r="BE2573" t="str">
            <v/>
          </cell>
          <cell r="BF2573" t="str">
            <v/>
          </cell>
        </row>
        <row r="2574">
          <cell r="A2574" t="str">
            <v/>
          </cell>
          <cell r="BA2574" t="str">
            <v/>
          </cell>
          <cell r="BB2574" t="str">
            <v/>
          </cell>
          <cell r="BC2574" t="str">
            <v/>
          </cell>
          <cell r="BD2574" t="str">
            <v/>
          </cell>
          <cell r="BE2574" t="str">
            <v/>
          </cell>
          <cell r="BF2574" t="str">
            <v/>
          </cell>
        </row>
        <row r="2575">
          <cell r="A2575" t="str">
            <v/>
          </cell>
          <cell r="BA2575" t="str">
            <v/>
          </cell>
          <cell r="BB2575" t="str">
            <v/>
          </cell>
          <cell r="BC2575" t="str">
            <v/>
          </cell>
          <cell r="BD2575" t="str">
            <v/>
          </cell>
          <cell r="BE2575" t="str">
            <v/>
          </cell>
          <cell r="BF2575" t="str">
            <v/>
          </cell>
        </row>
        <row r="2576">
          <cell r="A2576" t="str">
            <v/>
          </cell>
          <cell r="BA2576" t="str">
            <v/>
          </cell>
          <cell r="BB2576" t="str">
            <v/>
          </cell>
          <cell r="BC2576" t="str">
            <v/>
          </cell>
          <cell r="BD2576" t="str">
            <v/>
          </cell>
          <cell r="BE2576" t="str">
            <v/>
          </cell>
          <cell r="BF2576" t="str">
            <v/>
          </cell>
        </row>
        <row r="2577">
          <cell r="A2577" t="str">
            <v/>
          </cell>
          <cell r="BA2577" t="str">
            <v/>
          </cell>
          <cell r="BB2577" t="str">
            <v/>
          </cell>
          <cell r="BC2577" t="str">
            <v/>
          </cell>
          <cell r="BD2577" t="str">
            <v/>
          </cell>
          <cell r="BE2577" t="str">
            <v/>
          </cell>
          <cell r="BF2577" t="str">
            <v/>
          </cell>
        </row>
        <row r="2578">
          <cell r="A2578" t="str">
            <v/>
          </cell>
          <cell r="BA2578" t="str">
            <v/>
          </cell>
          <cell r="BB2578" t="str">
            <v/>
          </cell>
          <cell r="BC2578" t="str">
            <v/>
          </cell>
          <cell r="BD2578" t="str">
            <v/>
          </cell>
          <cell r="BE2578" t="str">
            <v/>
          </cell>
          <cell r="BF2578" t="str">
            <v/>
          </cell>
        </row>
        <row r="2579">
          <cell r="A2579" t="str">
            <v/>
          </cell>
          <cell r="BA2579" t="str">
            <v/>
          </cell>
          <cell r="BB2579" t="str">
            <v/>
          </cell>
          <cell r="BC2579" t="str">
            <v/>
          </cell>
          <cell r="BD2579" t="str">
            <v/>
          </cell>
          <cell r="BE2579" t="str">
            <v/>
          </cell>
          <cell r="BF2579" t="str">
            <v/>
          </cell>
        </row>
        <row r="2580">
          <cell r="A2580" t="str">
            <v/>
          </cell>
          <cell r="BA2580" t="str">
            <v/>
          </cell>
          <cell r="BB2580" t="str">
            <v/>
          </cell>
          <cell r="BC2580" t="str">
            <v/>
          </cell>
          <cell r="BD2580" t="str">
            <v/>
          </cell>
          <cell r="BE2580" t="str">
            <v/>
          </cell>
          <cell r="BF2580" t="str">
            <v/>
          </cell>
        </row>
        <row r="2581">
          <cell r="A2581" t="str">
            <v/>
          </cell>
          <cell r="BA2581" t="str">
            <v/>
          </cell>
          <cell r="BB2581" t="str">
            <v/>
          </cell>
          <cell r="BC2581" t="str">
            <v/>
          </cell>
          <cell r="BD2581" t="str">
            <v/>
          </cell>
          <cell r="BE2581" t="str">
            <v/>
          </cell>
          <cell r="BF2581" t="str">
            <v/>
          </cell>
        </row>
        <row r="2582">
          <cell r="A2582" t="str">
            <v/>
          </cell>
          <cell r="BA2582" t="str">
            <v/>
          </cell>
          <cell r="BB2582" t="str">
            <v/>
          </cell>
          <cell r="BC2582" t="str">
            <v/>
          </cell>
          <cell r="BD2582" t="str">
            <v/>
          </cell>
          <cell r="BE2582" t="str">
            <v/>
          </cell>
          <cell r="BF2582" t="str">
            <v/>
          </cell>
        </row>
        <row r="2583">
          <cell r="A2583" t="str">
            <v/>
          </cell>
          <cell r="BA2583" t="str">
            <v/>
          </cell>
          <cell r="BB2583" t="str">
            <v/>
          </cell>
          <cell r="BC2583" t="str">
            <v/>
          </cell>
          <cell r="BD2583" t="str">
            <v/>
          </cell>
          <cell r="BE2583" t="str">
            <v/>
          </cell>
          <cell r="BF2583" t="str">
            <v/>
          </cell>
        </row>
        <row r="2584">
          <cell r="A2584" t="str">
            <v/>
          </cell>
          <cell r="BA2584" t="str">
            <v/>
          </cell>
          <cell r="BB2584" t="str">
            <v/>
          </cell>
          <cell r="BC2584" t="str">
            <v/>
          </cell>
          <cell r="BD2584" t="str">
            <v/>
          </cell>
          <cell r="BE2584" t="str">
            <v/>
          </cell>
          <cell r="BF2584" t="str">
            <v/>
          </cell>
        </row>
        <row r="2585">
          <cell r="A2585" t="str">
            <v/>
          </cell>
          <cell r="BA2585" t="str">
            <v/>
          </cell>
          <cell r="BB2585" t="str">
            <v/>
          </cell>
          <cell r="BC2585" t="str">
            <v/>
          </cell>
          <cell r="BD2585" t="str">
            <v/>
          </cell>
          <cell r="BE2585" t="str">
            <v/>
          </cell>
          <cell r="BF2585" t="str">
            <v/>
          </cell>
        </row>
        <row r="2586">
          <cell r="A2586" t="str">
            <v/>
          </cell>
          <cell r="BA2586" t="str">
            <v/>
          </cell>
          <cell r="BB2586" t="str">
            <v/>
          </cell>
          <cell r="BC2586" t="str">
            <v/>
          </cell>
          <cell r="BD2586" t="str">
            <v/>
          </cell>
          <cell r="BE2586" t="str">
            <v/>
          </cell>
          <cell r="BF2586" t="str">
            <v/>
          </cell>
        </row>
        <row r="2587">
          <cell r="A2587" t="str">
            <v/>
          </cell>
          <cell r="BA2587" t="str">
            <v/>
          </cell>
          <cell r="BB2587" t="str">
            <v/>
          </cell>
          <cell r="BC2587" t="str">
            <v/>
          </cell>
          <cell r="BD2587" t="str">
            <v/>
          </cell>
          <cell r="BE2587" t="str">
            <v/>
          </cell>
          <cell r="BF2587" t="str">
            <v/>
          </cell>
        </row>
        <row r="2588">
          <cell r="A2588" t="str">
            <v/>
          </cell>
          <cell r="BA2588" t="str">
            <v/>
          </cell>
          <cell r="BB2588" t="str">
            <v/>
          </cell>
          <cell r="BC2588" t="str">
            <v/>
          </cell>
          <cell r="BD2588" t="str">
            <v/>
          </cell>
          <cell r="BE2588" t="str">
            <v/>
          </cell>
          <cell r="BF2588" t="str">
            <v/>
          </cell>
        </row>
        <row r="2589">
          <cell r="A2589" t="str">
            <v/>
          </cell>
          <cell r="BA2589" t="str">
            <v/>
          </cell>
          <cell r="BB2589" t="str">
            <v/>
          </cell>
          <cell r="BC2589" t="str">
            <v/>
          </cell>
          <cell r="BD2589" t="str">
            <v/>
          </cell>
          <cell r="BE2589" t="str">
            <v/>
          </cell>
          <cell r="BF2589" t="str">
            <v/>
          </cell>
        </row>
        <row r="2590">
          <cell r="A2590" t="str">
            <v/>
          </cell>
          <cell r="BA2590" t="str">
            <v/>
          </cell>
          <cell r="BB2590" t="str">
            <v/>
          </cell>
          <cell r="BC2590" t="str">
            <v/>
          </cell>
          <cell r="BD2590" t="str">
            <v/>
          </cell>
          <cell r="BE2590" t="str">
            <v/>
          </cell>
          <cell r="BF2590" t="str">
            <v/>
          </cell>
        </row>
        <row r="2591">
          <cell r="A2591" t="str">
            <v/>
          </cell>
          <cell r="BA2591" t="str">
            <v/>
          </cell>
          <cell r="BB2591" t="str">
            <v/>
          </cell>
          <cell r="BC2591" t="str">
            <v/>
          </cell>
          <cell r="BD2591" t="str">
            <v/>
          </cell>
          <cell r="BE2591" t="str">
            <v/>
          </cell>
          <cell r="BF2591" t="str">
            <v/>
          </cell>
        </row>
        <row r="2592">
          <cell r="A2592" t="str">
            <v/>
          </cell>
          <cell r="BA2592" t="str">
            <v/>
          </cell>
          <cell r="BB2592" t="str">
            <v/>
          </cell>
          <cell r="BC2592" t="str">
            <v/>
          </cell>
          <cell r="BD2592" t="str">
            <v/>
          </cell>
          <cell r="BE2592" t="str">
            <v/>
          </cell>
          <cell r="BF2592" t="str">
            <v/>
          </cell>
        </row>
        <row r="2593">
          <cell r="A2593" t="str">
            <v/>
          </cell>
          <cell r="BA2593" t="str">
            <v/>
          </cell>
          <cell r="BB2593" t="str">
            <v/>
          </cell>
          <cell r="BC2593" t="str">
            <v/>
          </cell>
          <cell r="BD2593" t="str">
            <v/>
          </cell>
          <cell r="BE2593" t="str">
            <v/>
          </cell>
          <cell r="BF2593" t="str">
            <v/>
          </cell>
        </row>
        <row r="2594">
          <cell r="A2594" t="str">
            <v/>
          </cell>
          <cell r="BA2594" t="str">
            <v/>
          </cell>
          <cell r="BB2594" t="str">
            <v/>
          </cell>
          <cell r="BC2594" t="str">
            <v/>
          </cell>
          <cell r="BD2594" t="str">
            <v/>
          </cell>
          <cell r="BE2594" t="str">
            <v/>
          </cell>
          <cell r="BF2594" t="str">
            <v/>
          </cell>
        </row>
        <row r="2595">
          <cell r="A2595" t="str">
            <v/>
          </cell>
          <cell r="BA2595" t="str">
            <v/>
          </cell>
          <cell r="BB2595" t="str">
            <v/>
          </cell>
          <cell r="BC2595" t="str">
            <v/>
          </cell>
          <cell r="BD2595" t="str">
            <v/>
          </cell>
          <cell r="BE2595" t="str">
            <v/>
          </cell>
          <cell r="BF2595" t="str">
            <v/>
          </cell>
        </row>
        <row r="2596">
          <cell r="A2596" t="str">
            <v/>
          </cell>
          <cell r="BA2596" t="str">
            <v/>
          </cell>
          <cell r="BB2596" t="str">
            <v/>
          </cell>
          <cell r="BC2596" t="str">
            <v/>
          </cell>
          <cell r="BD2596" t="str">
            <v/>
          </cell>
          <cell r="BE2596" t="str">
            <v/>
          </cell>
          <cell r="BF2596" t="str">
            <v/>
          </cell>
        </row>
        <row r="2597">
          <cell r="A2597" t="str">
            <v/>
          </cell>
          <cell r="BA2597" t="str">
            <v/>
          </cell>
          <cell r="BB2597" t="str">
            <v/>
          </cell>
          <cell r="BC2597" t="str">
            <v/>
          </cell>
          <cell r="BD2597" t="str">
            <v/>
          </cell>
          <cell r="BE2597" t="str">
            <v/>
          </cell>
          <cell r="BF2597" t="str">
            <v/>
          </cell>
        </row>
        <row r="2598">
          <cell r="A2598" t="str">
            <v/>
          </cell>
          <cell r="BA2598" t="str">
            <v/>
          </cell>
          <cell r="BB2598" t="str">
            <v/>
          </cell>
          <cell r="BC2598" t="str">
            <v/>
          </cell>
          <cell r="BD2598" t="str">
            <v/>
          </cell>
          <cell r="BE2598" t="str">
            <v/>
          </cell>
          <cell r="BF2598" t="str">
            <v/>
          </cell>
        </row>
        <row r="2599">
          <cell r="A2599" t="str">
            <v/>
          </cell>
          <cell r="BA2599" t="str">
            <v/>
          </cell>
          <cell r="BB2599" t="str">
            <v/>
          </cell>
          <cell r="BC2599" t="str">
            <v/>
          </cell>
          <cell r="BD2599" t="str">
            <v/>
          </cell>
          <cell r="BE2599" t="str">
            <v/>
          </cell>
          <cell r="BF2599" t="str">
            <v/>
          </cell>
        </row>
        <row r="2600">
          <cell r="A2600" t="str">
            <v/>
          </cell>
          <cell r="BA2600" t="str">
            <v/>
          </cell>
          <cell r="BB2600" t="str">
            <v/>
          </cell>
          <cell r="BC2600" t="str">
            <v/>
          </cell>
          <cell r="BD2600" t="str">
            <v/>
          </cell>
          <cell r="BE2600" t="str">
            <v/>
          </cell>
          <cell r="BF2600" t="str">
            <v/>
          </cell>
        </row>
        <row r="2601">
          <cell r="A2601" t="str">
            <v/>
          </cell>
          <cell r="BA2601" t="str">
            <v/>
          </cell>
          <cell r="BB2601" t="str">
            <v/>
          </cell>
          <cell r="BC2601" t="str">
            <v/>
          </cell>
          <cell r="BD2601" t="str">
            <v/>
          </cell>
          <cell r="BE2601" t="str">
            <v/>
          </cell>
          <cell r="BF2601" t="str">
            <v/>
          </cell>
        </row>
        <row r="2602">
          <cell r="A2602" t="str">
            <v/>
          </cell>
          <cell r="BA2602" t="str">
            <v/>
          </cell>
          <cell r="BB2602" t="str">
            <v/>
          </cell>
          <cell r="BC2602" t="str">
            <v/>
          </cell>
          <cell r="BD2602" t="str">
            <v/>
          </cell>
          <cell r="BE2602" t="str">
            <v/>
          </cell>
          <cell r="BF2602" t="str">
            <v/>
          </cell>
        </row>
        <row r="2603">
          <cell r="A2603" t="str">
            <v/>
          </cell>
          <cell r="BA2603" t="str">
            <v/>
          </cell>
          <cell r="BB2603" t="str">
            <v/>
          </cell>
          <cell r="BC2603" t="str">
            <v/>
          </cell>
          <cell r="BD2603" t="str">
            <v/>
          </cell>
          <cell r="BE2603" t="str">
            <v/>
          </cell>
          <cell r="BF2603" t="str">
            <v/>
          </cell>
        </row>
        <row r="2604">
          <cell r="A2604" t="str">
            <v/>
          </cell>
          <cell r="BA2604" t="str">
            <v/>
          </cell>
          <cell r="BB2604" t="str">
            <v/>
          </cell>
          <cell r="BC2604" t="str">
            <v/>
          </cell>
          <cell r="BD2604" t="str">
            <v/>
          </cell>
          <cell r="BE2604" t="str">
            <v/>
          </cell>
          <cell r="BF2604" t="str">
            <v/>
          </cell>
        </row>
        <row r="2605">
          <cell r="A2605" t="str">
            <v/>
          </cell>
          <cell r="BA2605" t="str">
            <v/>
          </cell>
          <cell r="BB2605" t="str">
            <v/>
          </cell>
          <cell r="BC2605" t="str">
            <v/>
          </cell>
          <cell r="BD2605" t="str">
            <v/>
          </cell>
          <cell r="BE2605" t="str">
            <v/>
          </cell>
          <cell r="BF2605" t="str">
            <v/>
          </cell>
        </row>
        <row r="2606">
          <cell r="A2606" t="str">
            <v/>
          </cell>
          <cell r="BA2606" t="str">
            <v/>
          </cell>
          <cell r="BB2606" t="str">
            <v/>
          </cell>
          <cell r="BC2606" t="str">
            <v/>
          </cell>
          <cell r="BD2606" t="str">
            <v/>
          </cell>
          <cell r="BE2606" t="str">
            <v/>
          </cell>
          <cell r="BF2606" t="str">
            <v/>
          </cell>
        </row>
        <row r="2607">
          <cell r="A2607" t="str">
            <v/>
          </cell>
          <cell r="BA2607" t="str">
            <v/>
          </cell>
          <cell r="BB2607" t="str">
            <v/>
          </cell>
          <cell r="BC2607" t="str">
            <v/>
          </cell>
          <cell r="BD2607" t="str">
            <v/>
          </cell>
          <cell r="BE2607" t="str">
            <v/>
          </cell>
          <cell r="BF2607" t="str">
            <v/>
          </cell>
        </row>
        <row r="2608">
          <cell r="A2608" t="str">
            <v/>
          </cell>
          <cell r="BA2608" t="str">
            <v/>
          </cell>
          <cell r="BB2608" t="str">
            <v/>
          </cell>
          <cell r="BC2608" t="str">
            <v/>
          </cell>
          <cell r="BD2608" t="str">
            <v/>
          </cell>
          <cell r="BE2608" t="str">
            <v/>
          </cell>
          <cell r="BF2608" t="str">
            <v/>
          </cell>
        </row>
        <row r="2609">
          <cell r="A2609" t="str">
            <v/>
          </cell>
          <cell r="BA2609" t="str">
            <v/>
          </cell>
          <cell r="BB2609" t="str">
            <v/>
          </cell>
          <cell r="BC2609" t="str">
            <v/>
          </cell>
          <cell r="BD2609" t="str">
            <v/>
          </cell>
          <cell r="BE2609" t="str">
            <v/>
          </cell>
          <cell r="BF2609" t="str">
            <v/>
          </cell>
        </row>
        <row r="2610">
          <cell r="A2610" t="str">
            <v/>
          </cell>
          <cell r="BA2610" t="str">
            <v/>
          </cell>
          <cell r="BB2610" t="str">
            <v/>
          </cell>
          <cell r="BC2610" t="str">
            <v/>
          </cell>
          <cell r="BD2610" t="str">
            <v/>
          </cell>
          <cell r="BE2610" t="str">
            <v/>
          </cell>
          <cell r="BF2610" t="str">
            <v/>
          </cell>
        </row>
        <row r="2611">
          <cell r="A2611" t="str">
            <v/>
          </cell>
          <cell r="BA2611" t="str">
            <v/>
          </cell>
          <cell r="BB2611" t="str">
            <v/>
          </cell>
          <cell r="BC2611" t="str">
            <v/>
          </cell>
          <cell r="BD2611" t="str">
            <v/>
          </cell>
          <cell r="BE2611" t="str">
            <v/>
          </cell>
          <cell r="BF2611" t="str">
            <v/>
          </cell>
        </row>
        <row r="2612">
          <cell r="A2612" t="str">
            <v/>
          </cell>
          <cell r="BA2612" t="str">
            <v/>
          </cell>
          <cell r="BB2612" t="str">
            <v/>
          </cell>
          <cell r="BC2612" t="str">
            <v/>
          </cell>
          <cell r="BD2612" t="str">
            <v/>
          </cell>
          <cell r="BE2612" t="str">
            <v/>
          </cell>
          <cell r="BF2612" t="str">
            <v/>
          </cell>
        </row>
        <row r="2613">
          <cell r="A2613" t="str">
            <v/>
          </cell>
          <cell r="BA2613" t="str">
            <v/>
          </cell>
          <cell r="BB2613" t="str">
            <v/>
          </cell>
          <cell r="BC2613" t="str">
            <v/>
          </cell>
          <cell r="BD2613" t="str">
            <v/>
          </cell>
          <cell r="BE2613" t="str">
            <v/>
          </cell>
          <cell r="BF2613" t="str">
            <v/>
          </cell>
        </row>
        <row r="2614">
          <cell r="A2614" t="str">
            <v/>
          </cell>
          <cell r="BA2614" t="str">
            <v/>
          </cell>
          <cell r="BB2614" t="str">
            <v/>
          </cell>
          <cell r="BC2614" t="str">
            <v/>
          </cell>
          <cell r="BD2614" t="str">
            <v/>
          </cell>
          <cell r="BE2614" t="str">
            <v/>
          </cell>
          <cell r="BF2614" t="str">
            <v/>
          </cell>
        </row>
        <row r="2615">
          <cell r="A2615" t="str">
            <v/>
          </cell>
          <cell r="BA2615" t="str">
            <v/>
          </cell>
          <cell r="BB2615" t="str">
            <v/>
          </cell>
          <cell r="BC2615" t="str">
            <v/>
          </cell>
          <cell r="BD2615" t="str">
            <v/>
          </cell>
          <cell r="BE2615" t="str">
            <v/>
          </cell>
          <cell r="BF2615" t="str">
            <v/>
          </cell>
        </row>
        <row r="2616">
          <cell r="A2616" t="str">
            <v/>
          </cell>
          <cell r="BA2616" t="str">
            <v/>
          </cell>
          <cell r="BB2616" t="str">
            <v/>
          </cell>
          <cell r="BC2616" t="str">
            <v/>
          </cell>
          <cell r="BD2616" t="str">
            <v/>
          </cell>
          <cell r="BE2616" t="str">
            <v/>
          </cell>
          <cell r="BF2616" t="str">
            <v/>
          </cell>
        </row>
        <row r="2617">
          <cell r="A2617" t="str">
            <v/>
          </cell>
          <cell r="BA2617" t="str">
            <v/>
          </cell>
          <cell r="BB2617" t="str">
            <v/>
          </cell>
          <cell r="BC2617" t="str">
            <v/>
          </cell>
          <cell r="BD2617" t="str">
            <v/>
          </cell>
          <cell r="BE2617" t="str">
            <v/>
          </cell>
          <cell r="BF2617" t="str">
            <v/>
          </cell>
        </row>
        <row r="2618">
          <cell r="A2618" t="str">
            <v/>
          </cell>
          <cell r="BA2618" t="str">
            <v/>
          </cell>
          <cell r="BB2618" t="str">
            <v/>
          </cell>
          <cell r="BC2618" t="str">
            <v/>
          </cell>
          <cell r="BD2618" t="str">
            <v/>
          </cell>
          <cell r="BE2618" t="str">
            <v/>
          </cell>
          <cell r="BF2618" t="str">
            <v/>
          </cell>
        </row>
        <row r="2619">
          <cell r="A2619" t="str">
            <v/>
          </cell>
          <cell r="BA2619" t="str">
            <v/>
          </cell>
          <cell r="BB2619" t="str">
            <v/>
          </cell>
          <cell r="BC2619" t="str">
            <v/>
          </cell>
          <cell r="BD2619" t="str">
            <v/>
          </cell>
          <cell r="BE2619" t="str">
            <v/>
          </cell>
          <cell r="BF2619" t="str">
            <v/>
          </cell>
        </row>
        <row r="2620">
          <cell r="A2620" t="str">
            <v/>
          </cell>
          <cell r="BA2620" t="str">
            <v/>
          </cell>
          <cell r="BB2620" t="str">
            <v/>
          </cell>
          <cell r="BC2620" t="str">
            <v/>
          </cell>
          <cell r="BD2620" t="str">
            <v/>
          </cell>
          <cell r="BE2620" t="str">
            <v/>
          </cell>
          <cell r="BF2620" t="str">
            <v/>
          </cell>
        </row>
        <row r="2621">
          <cell r="A2621" t="str">
            <v/>
          </cell>
          <cell r="BA2621" t="str">
            <v/>
          </cell>
          <cell r="BB2621" t="str">
            <v/>
          </cell>
          <cell r="BC2621" t="str">
            <v/>
          </cell>
          <cell r="BD2621" t="str">
            <v/>
          </cell>
          <cell r="BE2621" t="str">
            <v/>
          </cell>
          <cell r="BF2621" t="str">
            <v/>
          </cell>
        </row>
        <row r="2622">
          <cell r="A2622" t="str">
            <v/>
          </cell>
          <cell r="BA2622" t="str">
            <v/>
          </cell>
          <cell r="BB2622" t="str">
            <v/>
          </cell>
          <cell r="BC2622" t="str">
            <v/>
          </cell>
          <cell r="BD2622" t="str">
            <v/>
          </cell>
          <cell r="BE2622" t="str">
            <v/>
          </cell>
          <cell r="BF2622" t="str">
            <v/>
          </cell>
        </row>
        <row r="2623">
          <cell r="A2623" t="str">
            <v/>
          </cell>
          <cell r="BA2623" t="str">
            <v/>
          </cell>
          <cell r="BB2623" t="str">
            <v/>
          </cell>
          <cell r="BC2623" t="str">
            <v/>
          </cell>
          <cell r="BD2623" t="str">
            <v/>
          </cell>
          <cell r="BE2623" t="str">
            <v/>
          </cell>
          <cell r="BF2623" t="str">
            <v/>
          </cell>
        </row>
        <row r="2624">
          <cell r="A2624" t="str">
            <v/>
          </cell>
          <cell r="BA2624" t="str">
            <v/>
          </cell>
          <cell r="BB2624" t="str">
            <v/>
          </cell>
          <cell r="BC2624" t="str">
            <v/>
          </cell>
          <cell r="BD2624" t="str">
            <v/>
          </cell>
          <cell r="BE2624" t="str">
            <v/>
          </cell>
          <cell r="BF2624" t="str">
            <v/>
          </cell>
        </row>
        <row r="2625">
          <cell r="A2625" t="str">
            <v/>
          </cell>
          <cell r="BA2625" t="str">
            <v/>
          </cell>
          <cell r="BB2625" t="str">
            <v/>
          </cell>
          <cell r="BC2625" t="str">
            <v/>
          </cell>
          <cell r="BD2625" t="str">
            <v/>
          </cell>
          <cell r="BE2625" t="str">
            <v/>
          </cell>
          <cell r="BF2625" t="str">
            <v/>
          </cell>
        </row>
        <row r="2626">
          <cell r="A2626" t="str">
            <v/>
          </cell>
          <cell r="BA2626" t="str">
            <v/>
          </cell>
          <cell r="BB2626" t="str">
            <v/>
          </cell>
          <cell r="BC2626" t="str">
            <v/>
          </cell>
          <cell r="BD2626" t="str">
            <v/>
          </cell>
          <cell r="BE2626" t="str">
            <v/>
          </cell>
          <cell r="BF2626" t="str">
            <v/>
          </cell>
        </row>
        <row r="2627">
          <cell r="A2627" t="str">
            <v/>
          </cell>
          <cell r="BA2627" t="str">
            <v/>
          </cell>
          <cell r="BB2627" t="str">
            <v/>
          </cell>
          <cell r="BC2627" t="str">
            <v/>
          </cell>
          <cell r="BD2627" t="str">
            <v/>
          </cell>
          <cell r="BE2627" t="str">
            <v/>
          </cell>
          <cell r="BF2627" t="str">
            <v/>
          </cell>
        </row>
        <row r="2628">
          <cell r="A2628" t="str">
            <v/>
          </cell>
          <cell r="BA2628" t="str">
            <v/>
          </cell>
          <cell r="BB2628" t="str">
            <v/>
          </cell>
          <cell r="BC2628" t="str">
            <v/>
          </cell>
          <cell r="BD2628" t="str">
            <v/>
          </cell>
          <cell r="BE2628" t="str">
            <v/>
          </cell>
          <cell r="BF2628" t="str">
            <v/>
          </cell>
        </row>
        <row r="2629">
          <cell r="A2629" t="str">
            <v/>
          </cell>
          <cell r="BA2629" t="str">
            <v/>
          </cell>
          <cell r="BB2629" t="str">
            <v/>
          </cell>
          <cell r="BC2629" t="str">
            <v/>
          </cell>
          <cell r="BD2629" t="str">
            <v/>
          </cell>
          <cell r="BE2629" t="str">
            <v/>
          </cell>
          <cell r="BF2629" t="str">
            <v/>
          </cell>
        </row>
        <row r="2630">
          <cell r="A2630" t="str">
            <v/>
          </cell>
          <cell r="BA2630" t="str">
            <v/>
          </cell>
          <cell r="BB2630" t="str">
            <v/>
          </cell>
          <cell r="BC2630" t="str">
            <v/>
          </cell>
          <cell r="BD2630" t="str">
            <v/>
          </cell>
          <cell r="BE2630" t="str">
            <v/>
          </cell>
          <cell r="BF2630" t="str">
            <v/>
          </cell>
        </row>
        <row r="2631">
          <cell r="A2631" t="str">
            <v/>
          </cell>
          <cell r="BA2631" t="str">
            <v/>
          </cell>
          <cell r="BB2631" t="str">
            <v/>
          </cell>
          <cell r="BC2631" t="str">
            <v/>
          </cell>
          <cell r="BD2631" t="str">
            <v/>
          </cell>
          <cell r="BE2631" t="str">
            <v/>
          </cell>
          <cell r="BF2631" t="str">
            <v/>
          </cell>
        </row>
        <row r="2632">
          <cell r="A2632" t="str">
            <v/>
          </cell>
          <cell r="BA2632" t="str">
            <v/>
          </cell>
          <cell r="BB2632" t="str">
            <v/>
          </cell>
          <cell r="BC2632" t="str">
            <v/>
          </cell>
          <cell r="BD2632" t="str">
            <v/>
          </cell>
          <cell r="BE2632" t="str">
            <v/>
          </cell>
          <cell r="BF2632" t="str">
            <v/>
          </cell>
        </row>
        <row r="2633">
          <cell r="A2633" t="str">
            <v/>
          </cell>
          <cell r="BA2633" t="str">
            <v/>
          </cell>
          <cell r="BB2633" t="str">
            <v/>
          </cell>
          <cell r="BC2633" t="str">
            <v/>
          </cell>
          <cell r="BD2633" t="str">
            <v/>
          </cell>
          <cell r="BE2633" t="str">
            <v/>
          </cell>
          <cell r="BF2633" t="str">
            <v/>
          </cell>
        </row>
        <row r="2634">
          <cell r="A2634" t="str">
            <v/>
          </cell>
          <cell r="BA2634" t="str">
            <v/>
          </cell>
          <cell r="BB2634" t="str">
            <v/>
          </cell>
          <cell r="BC2634" t="str">
            <v/>
          </cell>
          <cell r="BD2634" t="str">
            <v/>
          </cell>
          <cell r="BE2634" t="str">
            <v/>
          </cell>
          <cell r="BF2634" t="str">
            <v/>
          </cell>
        </row>
        <row r="2635">
          <cell r="A2635" t="str">
            <v/>
          </cell>
          <cell r="BA2635" t="str">
            <v/>
          </cell>
          <cell r="BB2635" t="str">
            <v/>
          </cell>
          <cell r="BC2635" t="str">
            <v/>
          </cell>
          <cell r="BD2635" t="str">
            <v/>
          </cell>
          <cell r="BE2635" t="str">
            <v/>
          </cell>
          <cell r="BF2635" t="str">
            <v/>
          </cell>
        </row>
        <row r="2636">
          <cell r="A2636" t="str">
            <v/>
          </cell>
          <cell r="BA2636" t="str">
            <v/>
          </cell>
          <cell r="BB2636" t="str">
            <v/>
          </cell>
          <cell r="BC2636" t="str">
            <v/>
          </cell>
          <cell r="BD2636" t="str">
            <v/>
          </cell>
          <cell r="BE2636" t="str">
            <v/>
          </cell>
          <cell r="BF2636" t="str">
            <v/>
          </cell>
        </row>
        <row r="2637">
          <cell r="A2637" t="str">
            <v/>
          </cell>
          <cell r="BA2637" t="str">
            <v/>
          </cell>
          <cell r="BB2637" t="str">
            <v/>
          </cell>
          <cell r="BC2637" t="str">
            <v/>
          </cell>
          <cell r="BD2637" t="str">
            <v/>
          </cell>
          <cell r="BE2637" t="str">
            <v/>
          </cell>
          <cell r="BF2637" t="str">
            <v/>
          </cell>
        </row>
        <row r="2638">
          <cell r="A2638" t="str">
            <v/>
          </cell>
          <cell r="BA2638" t="str">
            <v/>
          </cell>
          <cell r="BB2638" t="str">
            <v/>
          </cell>
          <cell r="BC2638" t="str">
            <v/>
          </cell>
          <cell r="BD2638" t="str">
            <v/>
          </cell>
          <cell r="BE2638" t="str">
            <v/>
          </cell>
          <cell r="BF2638" t="str">
            <v/>
          </cell>
        </row>
        <row r="2639">
          <cell r="A2639" t="str">
            <v/>
          </cell>
          <cell r="BA2639" t="str">
            <v/>
          </cell>
          <cell r="BB2639" t="str">
            <v/>
          </cell>
          <cell r="BC2639" t="str">
            <v/>
          </cell>
          <cell r="BD2639" t="str">
            <v/>
          </cell>
          <cell r="BE2639" t="str">
            <v/>
          </cell>
          <cell r="BF2639" t="str">
            <v/>
          </cell>
        </row>
        <row r="2640">
          <cell r="A2640" t="str">
            <v/>
          </cell>
          <cell r="BA2640" t="str">
            <v/>
          </cell>
          <cell r="BB2640" t="str">
            <v/>
          </cell>
          <cell r="BC2640" t="str">
            <v/>
          </cell>
          <cell r="BD2640" t="str">
            <v/>
          </cell>
          <cell r="BE2640" t="str">
            <v/>
          </cell>
          <cell r="BF2640" t="str">
            <v/>
          </cell>
        </row>
        <row r="2641">
          <cell r="A2641" t="str">
            <v/>
          </cell>
          <cell r="BA2641" t="str">
            <v/>
          </cell>
          <cell r="BB2641" t="str">
            <v/>
          </cell>
          <cell r="BC2641" t="str">
            <v/>
          </cell>
          <cell r="BD2641" t="str">
            <v/>
          </cell>
          <cell r="BE2641" t="str">
            <v/>
          </cell>
          <cell r="BF2641" t="str">
            <v/>
          </cell>
        </row>
        <row r="2642">
          <cell r="A2642" t="str">
            <v/>
          </cell>
          <cell r="BA2642" t="str">
            <v/>
          </cell>
          <cell r="BB2642" t="str">
            <v/>
          </cell>
          <cell r="BC2642" t="str">
            <v/>
          </cell>
          <cell r="BD2642" t="str">
            <v/>
          </cell>
          <cell r="BE2642" t="str">
            <v/>
          </cell>
          <cell r="BF2642" t="str">
            <v/>
          </cell>
        </row>
        <row r="2643">
          <cell r="A2643" t="str">
            <v/>
          </cell>
          <cell r="BA2643" t="str">
            <v/>
          </cell>
          <cell r="BB2643" t="str">
            <v/>
          </cell>
          <cell r="BC2643" t="str">
            <v/>
          </cell>
          <cell r="BD2643" t="str">
            <v/>
          </cell>
          <cell r="BE2643" t="str">
            <v/>
          </cell>
          <cell r="BF2643" t="str">
            <v/>
          </cell>
        </row>
        <row r="2644">
          <cell r="A2644" t="str">
            <v/>
          </cell>
          <cell r="BA2644" t="str">
            <v/>
          </cell>
          <cell r="BB2644" t="str">
            <v/>
          </cell>
          <cell r="BC2644" t="str">
            <v/>
          </cell>
          <cell r="BD2644" t="str">
            <v/>
          </cell>
          <cell r="BE2644" t="str">
            <v/>
          </cell>
          <cell r="BF2644" t="str">
            <v/>
          </cell>
        </row>
        <row r="2645">
          <cell r="A2645" t="str">
            <v/>
          </cell>
          <cell r="BA2645" t="str">
            <v/>
          </cell>
          <cell r="BB2645" t="str">
            <v/>
          </cell>
          <cell r="BC2645" t="str">
            <v/>
          </cell>
          <cell r="BD2645" t="str">
            <v/>
          </cell>
          <cell r="BE2645" t="str">
            <v/>
          </cell>
          <cell r="BF2645" t="str">
            <v/>
          </cell>
        </row>
        <row r="2646">
          <cell r="A2646" t="str">
            <v/>
          </cell>
          <cell r="BA2646" t="str">
            <v/>
          </cell>
          <cell r="BB2646" t="str">
            <v/>
          </cell>
          <cell r="BC2646" t="str">
            <v/>
          </cell>
          <cell r="BD2646" t="str">
            <v/>
          </cell>
          <cell r="BE2646" t="str">
            <v/>
          </cell>
          <cell r="BF2646" t="str">
            <v/>
          </cell>
        </row>
        <row r="2647">
          <cell r="A2647" t="str">
            <v/>
          </cell>
          <cell r="BA2647" t="str">
            <v/>
          </cell>
          <cell r="BB2647" t="str">
            <v/>
          </cell>
          <cell r="BC2647" t="str">
            <v/>
          </cell>
          <cell r="BD2647" t="str">
            <v/>
          </cell>
          <cell r="BE2647" t="str">
            <v/>
          </cell>
          <cell r="BF2647" t="str">
            <v/>
          </cell>
        </row>
        <row r="2648">
          <cell r="A2648" t="str">
            <v/>
          </cell>
          <cell r="BA2648" t="str">
            <v/>
          </cell>
          <cell r="BB2648" t="str">
            <v/>
          </cell>
          <cell r="BC2648" t="str">
            <v/>
          </cell>
          <cell r="BD2648" t="str">
            <v/>
          </cell>
          <cell r="BE2648" t="str">
            <v/>
          </cell>
          <cell r="BF2648" t="str">
            <v/>
          </cell>
        </row>
        <row r="2649">
          <cell r="A2649" t="str">
            <v/>
          </cell>
          <cell r="BA2649" t="str">
            <v/>
          </cell>
          <cell r="BB2649" t="str">
            <v/>
          </cell>
          <cell r="BC2649" t="str">
            <v/>
          </cell>
          <cell r="BD2649" t="str">
            <v/>
          </cell>
          <cell r="BE2649" t="str">
            <v/>
          </cell>
          <cell r="BF2649" t="str">
            <v/>
          </cell>
        </row>
        <row r="2650">
          <cell r="A2650" t="str">
            <v/>
          </cell>
          <cell r="BA2650" t="str">
            <v/>
          </cell>
          <cell r="BB2650" t="str">
            <v/>
          </cell>
          <cell r="BC2650" t="str">
            <v/>
          </cell>
          <cell r="BD2650" t="str">
            <v/>
          </cell>
          <cell r="BE2650" t="str">
            <v/>
          </cell>
          <cell r="BF2650" t="str">
            <v/>
          </cell>
        </row>
        <row r="2651">
          <cell r="A2651" t="str">
            <v/>
          </cell>
          <cell r="BA2651" t="str">
            <v/>
          </cell>
          <cell r="BB2651" t="str">
            <v/>
          </cell>
          <cell r="BC2651" t="str">
            <v/>
          </cell>
          <cell r="BD2651" t="str">
            <v/>
          </cell>
          <cell r="BE2651" t="str">
            <v/>
          </cell>
          <cell r="BF2651" t="str">
            <v/>
          </cell>
        </row>
        <row r="2652">
          <cell r="A2652" t="str">
            <v/>
          </cell>
          <cell r="BA2652" t="str">
            <v/>
          </cell>
          <cell r="BB2652" t="str">
            <v/>
          </cell>
          <cell r="BC2652" t="str">
            <v/>
          </cell>
          <cell r="BD2652" t="str">
            <v/>
          </cell>
          <cell r="BE2652" t="str">
            <v/>
          </cell>
          <cell r="BF2652" t="str">
            <v/>
          </cell>
        </row>
        <row r="2653">
          <cell r="A2653" t="str">
            <v/>
          </cell>
          <cell r="BA2653" t="str">
            <v/>
          </cell>
          <cell r="BB2653" t="str">
            <v/>
          </cell>
          <cell r="BC2653" t="str">
            <v/>
          </cell>
          <cell r="BD2653" t="str">
            <v/>
          </cell>
          <cell r="BE2653" t="str">
            <v/>
          </cell>
          <cell r="BF2653" t="str">
            <v/>
          </cell>
        </row>
        <row r="2654">
          <cell r="A2654" t="str">
            <v/>
          </cell>
          <cell r="BA2654" t="str">
            <v/>
          </cell>
          <cell r="BB2654" t="str">
            <v/>
          </cell>
          <cell r="BC2654" t="str">
            <v/>
          </cell>
          <cell r="BD2654" t="str">
            <v/>
          </cell>
          <cell r="BE2654" t="str">
            <v/>
          </cell>
          <cell r="BF2654" t="str">
            <v/>
          </cell>
        </row>
        <row r="2655">
          <cell r="A2655" t="str">
            <v/>
          </cell>
          <cell r="BA2655" t="str">
            <v/>
          </cell>
          <cell r="BB2655" t="str">
            <v/>
          </cell>
          <cell r="BC2655" t="str">
            <v/>
          </cell>
          <cell r="BD2655" t="str">
            <v/>
          </cell>
          <cell r="BE2655" t="str">
            <v/>
          </cell>
          <cell r="BF2655" t="str">
            <v/>
          </cell>
        </row>
        <row r="2656">
          <cell r="A2656" t="str">
            <v/>
          </cell>
          <cell r="BA2656" t="str">
            <v/>
          </cell>
          <cell r="BB2656" t="str">
            <v/>
          </cell>
          <cell r="BC2656" t="str">
            <v/>
          </cell>
          <cell r="BD2656" t="str">
            <v/>
          </cell>
          <cell r="BE2656" t="str">
            <v/>
          </cell>
          <cell r="BF2656" t="str">
            <v/>
          </cell>
        </row>
        <row r="2657">
          <cell r="A2657" t="str">
            <v/>
          </cell>
          <cell r="BA2657" t="str">
            <v/>
          </cell>
          <cell r="BB2657" t="str">
            <v/>
          </cell>
          <cell r="BC2657" t="str">
            <v/>
          </cell>
          <cell r="BD2657" t="str">
            <v/>
          </cell>
          <cell r="BE2657" t="str">
            <v/>
          </cell>
          <cell r="BF2657" t="str">
            <v/>
          </cell>
        </row>
        <row r="2658">
          <cell r="A2658" t="str">
            <v/>
          </cell>
          <cell r="BA2658" t="str">
            <v/>
          </cell>
          <cell r="BB2658" t="str">
            <v/>
          </cell>
          <cell r="BC2658" t="str">
            <v/>
          </cell>
          <cell r="BD2658" t="str">
            <v/>
          </cell>
          <cell r="BE2658" t="str">
            <v/>
          </cell>
          <cell r="BF2658" t="str">
            <v/>
          </cell>
        </row>
        <row r="2659">
          <cell r="A2659" t="str">
            <v/>
          </cell>
          <cell r="BA2659" t="str">
            <v/>
          </cell>
          <cell r="BB2659" t="str">
            <v/>
          </cell>
          <cell r="BC2659" t="str">
            <v/>
          </cell>
          <cell r="BD2659" t="str">
            <v/>
          </cell>
          <cell r="BE2659" t="str">
            <v/>
          </cell>
          <cell r="BF2659" t="str">
            <v/>
          </cell>
        </row>
        <row r="2660">
          <cell r="A2660" t="str">
            <v/>
          </cell>
          <cell r="BA2660" t="str">
            <v/>
          </cell>
          <cell r="BB2660" t="str">
            <v/>
          </cell>
          <cell r="BC2660" t="str">
            <v/>
          </cell>
          <cell r="BD2660" t="str">
            <v/>
          </cell>
          <cell r="BE2660" t="str">
            <v/>
          </cell>
          <cell r="BF2660" t="str">
            <v/>
          </cell>
        </row>
        <row r="2661">
          <cell r="A2661" t="str">
            <v/>
          </cell>
          <cell r="BA2661" t="str">
            <v/>
          </cell>
          <cell r="BB2661" t="str">
            <v/>
          </cell>
          <cell r="BC2661" t="str">
            <v/>
          </cell>
          <cell r="BD2661" t="str">
            <v/>
          </cell>
          <cell r="BE2661" t="str">
            <v/>
          </cell>
          <cell r="BF2661" t="str">
            <v/>
          </cell>
        </row>
        <row r="2662">
          <cell r="A2662" t="str">
            <v/>
          </cell>
          <cell r="BA2662" t="str">
            <v/>
          </cell>
          <cell r="BB2662" t="str">
            <v/>
          </cell>
          <cell r="BC2662" t="str">
            <v/>
          </cell>
          <cell r="BD2662" t="str">
            <v/>
          </cell>
          <cell r="BE2662" t="str">
            <v/>
          </cell>
          <cell r="BF2662" t="str">
            <v/>
          </cell>
        </row>
        <row r="2663">
          <cell r="A2663" t="str">
            <v/>
          </cell>
          <cell r="BA2663" t="str">
            <v/>
          </cell>
          <cell r="BB2663" t="str">
            <v/>
          </cell>
          <cell r="BC2663" t="str">
            <v/>
          </cell>
          <cell r="BD2663" t="str">
            <v/>
          </cell>
          <cell r="BE2663" t="str">
            <v/>
          </cell>
          <cell r="BF2663" t="str">
            <v/>
          </cell>
        </row>
        <row r="2664">
          <cell r="A2664" t="str">
            <v/>
          </cell>
          <cell r="BA2664" t="str">
            <v/>
          </cell>
          <cell r="BB2664" t="str">
            <v/>
          </cell>
          <cell r="BC2664" t="str">
            <v/>
          </cell>
          <cell r="BD2664" t="str">
            <v/>
          </cell>
          <cell r="BE2664" t="str">
            <v/>
          </cell>
          <cell r="BF2664" t="str">
            <v/>
          </cell>
        </row>
        <row r="2665">
          <cell r="A2665" t="str">
            <v/>
          </cell>
          <cell r="BA2665" t="str">
            <v/>
          </cell>
          <cell r="BB2665" t="str">
            <v/>
          </cell>
          <cell r="BC2665" t="str">
            <v/>
          </cell>
          <cell r="BD2665" t="str">
            <v/>
          </cell>
          <cell r="BE2665" t="str">
            <v/>
          </cell>
          <cell r="BF2665" t="str">
            <v/>
          </cell>
        </row>
        <row r="2666">
          <cell r="A2666" t="str">
            <v/>
          </cell>
          <cell r="BA2666" t="str">
            <v/>
          </cell>
          <cell r="BB2666" t="str">
            <v/>
          </cell>
          <cell r="BC2666" t="str">
            <v/>
          </cell>
          <cell r="BD2666" t="str">
            <v/>
          </cell>
          <cell r="BE2666" t="str">
            <v/>
          </cell>
          <cell r="BF2666" t="str">
            <v/>
          </cell>
        </row>
        <row r="2667">
          <cell r="A2667" t="str">
            <v/>
          </cell>
          <cell r="BA2667" t="str">
            <v/>
          </cell>
          <cell r="BB2667" t="str">
            <v/>
          </cell>
          <cell r="BC2667" t="str">
            <v/>
          </cell>
          <cell r="BD2667" t="str">
            <v/>
          </cell>
          <cell r="BE2667" t="str">
            <v/>
          </cell>
          <cell r="BF2667" t="str">
            <v/>
          </cell>
        </row>
        <row r="2668">
          <cell r="A2668" t="str">
            <v/>
          </cell>
          <cell r="BA2668" t="str">
            <v/>
          </cell>
          <cell r="BB2668" t="str">
            <v/>
          </cell>
          <cell r="BC2668" t="str">
            <v/>
          </cell>
          <cell r="BD2668" t="str">
            <v/>
          </cell>
          <cell r="BE2668" t="str">
            <v/>
          </cell>
          <cell r="BF2668" t="str">
            <v/>
          </cell>
        </row>
        <row r="2669">
          <cell r="A2669" t="str">
            <v/>
          </cell>
          <cell r="BA2669" t="str">
            <v/>
          </cell>
          <cell r="BB2669" t="str">
            <v/>
          </cell>
          <cell r="BC2669" t="str">
            <v/>
          </cell>
          <cell r="BD2669" t="str">
            <v/>
          </cell>
          <cell r="BE2669" t="str">
            <v/>
          </cell>
          <cell r="BF2669" t="str">
            <v/>
          </cell>
        </row>
        <row r="2670">
          <cell r="A2670" t="str">
            <v/>
          </cell>
          <cell r="BA2670" t="str">
            <v/>
          </cell>
          <cell r="BB2670" t="str">
            <v/>
          </cell>
          <cell r="BC2670" t="str">
            <v/>
          </cell>
          <cell r="BD2670" t="str">
            <v/>
          </cell>
          <cell r="BE2670" t="str">
            <v/>
          </cell>
          <cell r="BF2670" t="str">
            <v/>
          </cell>
        </row>
        <row r="2671">
          <cell r="A2671" t="str">
            <v/>
          </cell>
          <cell r="BA2671" t="str">
            <v/>
          </cell>
          <cell r="BB2671" t="str">
            <v/>
          </cell>
          <cell r="BC2671" t="str">
            <v/>
          </cell>
          <cell r="BD2671" t="str">
            <v/>
          </cell>
          <cell r="BE2671" t="str">
            <v/>
          </cell>
          <cell r="BF2671" t="str">
            <v/>
          </cell>
        </row>
        <row r="2672">
          <cell r="A2672" t="str">
            <v/>
          </cell>
          <cell r="BA2672" t="str">
            <v/>
          </cell>
          <cell r="BB2672" t="str">
            <v/>
          </cell>
          <cell r="BC2672" t="str">
            <v/>
          </cell>
          <cell r="BD2672" t="str">
            <v/>
          </cell>
          <cell r="BE2672" t="str">
            <v/>
          </cell>
          <cell r="BF2672" t="str">
            <v/>
          </cell>
        </row>
        <row r="2673">
          <cell r="A2673" t="str">
            <v/>
          </cell>
          <cell r="BA2673" t="str">
            <v/>
          </cell>
          <cell r="BB2673" t="str">
            <v/>
          </cell>
          <cell r="BC2673" t="str">
            <v/>
          </cell>
          <cell r="BD2673" t="str">
            <v/>
          </cell>
          <cell r="BE2673" t="str">
            <v/>
          </cell>
          <cell r="BF2673" t="str">
            <v/>
          </cell>
        </row>
        <row r="2674">
          <cell r="A2674" t="str">
            <v/>
          </cell>
          <cell r="BA2674" t="str">
            <v/>
          </cell>
          <cell r="BB2674" t="str">
            <v/>
          </cell>
          <cell r="BC2674" t="str">
            <v/>
          </cell>
          <cell r="BD2674" t="str">
            <v/>
          </cell>
          <cell r="BE2674" t="str">
            <v/>
          </cell>
          <cell r="BF2674" t="str">
            <v/>
          </cell>
        </row>
        <row r="2675">
          <cell r="A2675" t="str">
            <v/>
          </cell>
          <cell r="BA2675" t="str">
            <v/>
          </cell>
          <cell r="BB2675" t="str">
            <v/>
          </cell>
          <cell r="BC2675" t="str">
            <v/>
          </cell>
          <cell r="BD2675" t="str">
            <v/>
          </cell>
          <cell r="BE2675" t="str">
            <v/>
          </cell>
          <cell r="BF2675" t="str">
            <v/>
          </cell>
        </row>
        <row r="2676">
          <cell r="A2676" t="str">
            <v/>
          </cell>
          <cell r="BA2676" t="str">
            <v/>
          </cell>
          <cell r="BB2676" t="str">
            <v/>
          </cell>
          <cell r="BC2676" t="str">
            <v/>
          </cell>
          <cell r="BD2676" t="str">
            <v/>
          </cell>
          <cell r="BE2676" t="str">
            <v/>
          </cell>
          <cell r="BF2676" t="str">
            <v/>
          </cell>
        </row>
        <row r="2677">
          <cell r="A2677" t="str">
            <v/>
          </cell>
          <cell r="BA2677" t="str">
            <v/>
          </cell>
          <cell r="BB2677" t="str">
            <v/>
          </cell>
          <cell r="BC2677" t="str">
            <v/>
          </cell>
          <cell r="BD2677" t="str">
            <v/>
          </cell>
          <cell r="BE2677" t="str">
            <v/>
          </cell>
          <cell r="BF2677" t="str">
            <v/>
          </cell>
        </row>
        <row r="2678">
          <cell r="A2678" t="str">
            <v/>
          </cell>
          <cell r="BA2678" t="str">
            <v/>
          </cell>
          <cell r="BB2678" t="str">
            <v/>
          </cell>
          <cell r="BC2678" t="str">
            <v/>
          </cell>
          <cell r="BD2678" t="str">
            <v/>
          </cell>
          <cell r="BE2678" t="str">
            <v/>
          </cell>
          <cell r="BF2678" t="str">
            <v/>
          </cell>
        </row>
        <row r="2679">
          <cell r="A2679" t="str">
            <v/>
          </cell>
          <cell r="BA2679" t="str">
            <v/>
          </cell>
          <cell r="BB2679" t="str">
            <v/>
          </cell>
          <cell r="BC2679" t="str">
            <v/>
          </cell>
          <cell r="BD2679" t="str">
            <v/>
          </cell>
          <cell r="BE2679" t="str">
            <v/>
          </cell>
          <cell r="BF2679" t="str">
            <v/>
          </cell>
        </row>
        <row r="2680">
          <cell r="A2680" t="str">
            <v/>
          </cell>
          <cell r="BA2680" t="str">
            <v/>
          </cell>
          <cell r="BB2680" t="str">
            <v/>
          </cell>
          <cell r="BC2680" t="str">
            <v/>
          </cell>
          <cell r="BD2680" t="str">
            <v/>
          </cell>
          <cell r="BE2680" t="str">
            <v/>
          </cell>
          <cell r="BF2680" t="str">
            <v/>
          </cell>
        </row>
        <row r="2681">
          <cell r="A2681" t="str">
            <v/>
          </cell>
          <cell r="BA2681" t="str">
            <v/>
          </cell>
          <cell r="BB2681" t="str">
            <v/>
          </cell>
          <cell r="BC2681" t="str">
            <v/>
          </cell>
          <cell r="BD2681" t="str">
            <v/>
          </cell>
          <cell r="BE2681" t="str">
            <v/>
          </cell>
          <cell r="BF2681" t="str">
            <v/>
          </cell>
        </row>
        <row r="2682">
          <cell r="A2682" t="str">
            <v/>
          </cell>
          <cell r="BA2682" t="str">
            <v/>
          </cell>
          <cell r="BB2682" t="str">
            <v/>
          </cell>
          <cell r="BC2682" t="str">
            <v/>
          </cell>
          <cell r="BD2682" t="str">
            <v/>
          </cell>
          <cell r="BE2682" t="str">
            <v/>
          </cell>
          <cell r="BF2682" t="str">
            <v/>
          </cell>
        </row>
        <row r="2683">
          <cell r="A2683" t="str">
            <v/>
          </cell>
          <cell r="BA2683" t="str">
            <v/>
          </cell>
          <cell r="BB2683" t="str">
            <v/>
          </cell>
          <cell r="BC2683" t="str">
            <v/>
          </cell>
          <cell r="BD2683" t="str">
            <v/>
          </cell>
          <cell r="BE2683" t="str">
            <v/>
          </cell>
          <cell r="BF2683" t="str">
            <v/>
          </cell>
        </row>
        <row r="2684">
          <cell r="A2684" t="str">
            <v/>
          </cell>
          <cell r="BA2684" t="str">
            <v/>
          </cell>
          <cell r="BB2684" t="str">
            <v/>
          </cell>
          <cell r="BC2684" t="str">
            <v/>
          </cell>
          <cell r="BD2684" t="str">
            <v/>
          </cell>
          <cell r="BE2684" t="str">
            <v/>
          </cell>
          <cell r="BF2684" t="str">
            <v/>
          </cell>
        </row>
        <row r="2685">
          <cell r="A2685" t="str">
            <v/>
          </cell>
          <cell r="BA2685" t="str">
            <v/>
          </cell>
          <cell r="BB2685" t="str">
            <v/>
          </cell>
          <cell r="BC2685" t="str">
            <v/>
          </cell>
          <cell r="BD2685" t="str">
            <v/>
          </cell>
          <cell r="BE2685" t="str">
            <v/>
          </cell>
          <cell r="BF2685" t="str">
            <v/>
          </cell>
        </row>
        <row r="2686">
          <cell r="A2686" t="str">
            <v/>
          </cell>
          <cell r="BA2686" t="str">
            <v/>
          </cell>
          <cell r="BB2686" t="str">
            <v/>
          </cell>
          <cell r="BC2686" t="str">
            <v/>
          </cell>
          <cell r="BD2686" t="str">
            <v/>
          </cell>
          <cell r="BE2686" t="str">
            <v/>
          </cell>
          <cell r="BF2686" t="str">
            <v/>
          </cell>
        </row>
        <row r="2687">
          <cell r="A2687" t="str">
            <v/>
          </cell>
          <cell r="BA2687" t="str">
            <v/>
          </cell>
          <cell r="BB2687" t="str">
            <v/>
          </cell>
          <cell r="BC2687" t="str">
            <v/>
          </cell>
          <cell r="BD2687" t="str">
            <v/>
          </cell>
          <cell r="BE2687" t="str">
            <v/>
          </cell>
          <cell r="BF2687" t="str">
            <v/>
          </cell>
        </row>
        <row r="2688">
          <cell r="A2688" t="str">
            <v/>
          </cell>
          <cell r="BA2688" t="str">
            <v/>
          </cell>
          <cell r="BB2688" t="str">
            <v/>
          </cell>
          <cell r="BC2688" t="str">
            <v/>
          </cell>
          <cell r="BD2688" t="str">
            <v/>
          </cell>
          <cell r="BE2688" t="str">
            <v/>
          </cell>
          <cell r="BF2688" t="str">
            <v/>
          </cell>
        </row>
        <row r="2689">
          <cell r="A2689" t="str">
            <v/>
          </cell>
          <cell r="BA2689" t="str">
            <v/>
          </cell>
          <cell r="BB2689" t="str">
            <v/>
          </cell>
          <cell r="BC2689" t="str">
            <v/>
          </cell>
          <cell r="BD2689" t="str">
            <v/>
          </cell>
          <cell r="BE2689" t="str">
            <v/>
          </cell>
          <cell r="BF2689" t="str">
            <v/>
          </cell>
        </row>
        <row r="2690">
          <cell r="A2690" t="str">
            <v/>
          </cell>
          <cell r="BA2690" t="str">
            <v/>
          </cell>
          <cell r="BB2690" t="str">
            <v/>
          </cell>
          <cell r="BC2690" t="str">
            <v/>
          </cell>
          <cell r="BD2690" t="str">
            <v/>
          </cell>
          <cell r="BE2690" t="str">
            <v/>
          </cell>
          <cell r="BF2690" t="str">
            <v/>
          </cell>
        </row>
        <row r="2691">
          <cell r="A2691" t="str">
            <v/>
          </cell>
          <cell r="BA2691" t="str">
            <v/>
          </cell>
          <cell r="BB2691" t="str">
            <v/>
          </cell>
          <cell r="BC2691" t="str">
            <v/>
          </cell>
          <cell r="BD2691" t="str">
            <v/>
          </cell>
          <cell r="BE2691" t="str">
            <v/>
          </cell>
          <cell r="BF2691" t="str">
            <v/>
          </cell>
        </row>
        <row r="2692">
          <cell r="A2692" t="str">
            <v/>
          </cell>
          <cell r="BA2692" t="str">
            <v/>
          </cell>
          <cell r="BB2692" t="str">
            <v/>
          </cell>
          <cell r="BC2692" t="str">
            <v/>
          </cell>
          <cell r="BD2692" t="str">
            <v/>
          </cell>
          <cell r="BE2692" t="str">
            <v/>
          </cell>
          <cell r="BF2692" t="str">
            <v/>
          </cell>
        </row>
        <row r="2693">
          <cell r="A2693" t="str">
            <v/>
          </cell>
          <cell r="BA2693" t="str">
            <v/>
          </cell>
          <cell r="BB2693" t="str">
            <v/>
          </cell>
          <cell r="BC2693" t="str">
            <v/>
          </cell>
          <cell r="BD2693" t="str">
            <v/>
          </cell>
          <cell r="BE2693" t="str">
            <v/>
          </cell>
          <cell r="BF2693" t="str">
            <v/>
          </cell>
        </row>
        <row r="2694">
          <cell r="A2694" t="str">
            <v/>
          </cell>
          <cell r="BA2694" t="str">
            <v/>
          </cell>
          <cell r="BB2694" t="str">
            <v/>
          </cell>
          <cell r="BC2694" t="str">
            <v/>
          </cell>
          <cell r="BD2694" t="str">
            <v/>
          </cell>
          <cell r="BE2694" t="str">
            <v/>
          </cell>
          <cell r="BF2694" t="str">
            <v/>
          </cell>
        </row>
        <row r="2695">
          <cell r="A2695" t="str">
            <v/>
          </cell>
          <cell r="BA2695" t="str">
            <v/>
          </cell>
          <cell r="BB2695" t="str">
            <v/>
          </cell>
          <cell r="BC2695" t="str">
            <v/>
          </cell>
          <cell r="BD2695" t="str">
            <v/>
          </cell>
          <cell r="BE2695" t="str">
            <v/>
          </cell>
          <cell r="BF2695" t="str">
            <v/>
          </cell>
        </row>
        <row r="2696">
          <cell r="A2696" t="str">
            <v/>
          </cell>
          <cell r="BA2696" t="str">
            <v/>
          </cell>
          <cell r="BB2696" t="str">
            <v/>
          </cell>
          <cell r="BC2696" t="str">
            <v/>
          </cell>
          <cell r="BD2696" t="str">
            <v/>
          </cell>
          <cell r="BE2696" t="str">
            <v/>
          </cell>
          <cell r="BF2696" t="str">
            <v/>
          </cell>
        </row>
        <row r="2697">
          <cell r="A2697" t="str">
            <v/>
          </cell>
          <cell r="BA2697" t="str">
            <v/>
          </cell>
          <cell r="BB2697" t="str">
            <v/>
          </cell>
          <cell r="BC2697" t="str">
            <v/>
          </cell>
          <cell r="BD2697" t="str">
            <v/>
          </cell>
          <cell r="BE2697" t="str">
            <v/>
          </cell>
          <cell r="BF2697" t="str">
            <v/>
          </cell>
        </row>
        <row r="2698">
          <cell r="A2698" t="str">
            <v/>
          </cell>
          <cell r="BA2698" t="str">
            <v/>
          </cell>
          <cell r="BB2698" t="str">
            <v/>
          </cell>
          <cell r="BC2698" t="str">
            <v/>
          </cell>
          <cell r="BD2698" t="str">
            <v/>
          </cell>
          <cell r="BE2698" t="str">
            <v/>
          </cell>
          <cell r="BF2698" t="str">
            <v/>
          </cell>
        </row>
        <row r="2699">
          <cell r="A2699" t="str">
            <v/>
          </cell>
          <cell r="BA2699" t="str">
            <v/>
          </cell>
          <cell r="BB2699" t="str">
            <v/>
          </cell>
          <cell r="BC2699" t="str">
            <v/>
          </cell>
          <cell r="BD2699" t="str">
            <v/>
          </cell>
          <cell r="BE2699" t="str">
            <v/>
          </cell>
          <cell r="BF2699" t="str">
            <v/>
          </cell>
        </row>
        <row r="2700">
          <cell r="A2700" t="str">
            <v/>
          </cell>
          <cell r="BA2700" t="str">
            <v/>
          </cell>
          <cell r="BB2700" t="str">
            <v/>
          </cell>
          <cell r="BC2700" t="str">
            <v/>
          </cell>
          <cell r="BD2700" t="str">
            <v/>
          </cell>
          <cell r="BE2700" t="str">
            <v/>
          </cell>
          <cell r="BF2700" t="str">
            <v/>
          </cell>
        </row>
        <row r="2701">
          <cell r="A2701" t="str">
            <v/>
          </cell>
          <cell r="BA2701" t="str">
            <v/>
          </cell>
          <cell r="BB2701" t="str">
            <v/>
          </cell>
          <cell r="BC2701" t="str">
            <v/>
          </cell>
          <cell r="BD2701" t="str">
            <v/>
          </cell>
          <cell r="BE2701" t="str">
            <v/>
          </cell>
          <cell r="BF2701" t="str">
            <v/>
          </cell>
        </row>
        <row r="2702">
          <cell r="A2702" t="str">
            <v/>
          </cell>
          <cell r="BA2702" t="str">
            <v/>
          </cell>
          <cell r="BB2702" t="str">
            <v/>
          </cell>
          <cell r="BC2702" t="str">
            <v/>
          </cell>
          <cell r="BD2702" t="str">
            <v/>
          </cell>
          <cell r="BE2702" t="str">
            <v/>
          </cell>
          <cell r="BF2702" t="str">
            <v/>
          </cell>
        </row>
        <row r="2703">
          <cell r="A2703" t="str">
            <v/>
          </cell>
          <cell r="BA2703" t="str">
            <v/>
          </cell>
          <cell r="BB2703" t="str">
            <v/>
          </cell>
          <cell r="BC2703" t="str">
            <v/>
          </cell>
          <cell r="BD2703" t="str">
            <v/>
          </cell>
          <cell r="BE2703" t="str">
            <v/>
          </cell>
          <cell r="BF2703" t="str">
            <v/>
          </cell>
        </row>
        <row r="2704">
          <cell r="A2704" t="str">
            <v/>
          </cell>
          <cell r="BA2704" t="str">
            <v/>
          </cell>
          <cell r="BB2704" t="str">
            <v/>
          </cell>
          <cell r="BC2704" t="str">
            <v/>
          </cell>
          <cell r="BD2704" t="str">
            <v/>
          </cell>
          <cell r="BE2704" t="str">
            <v/>
          </cell>
          <cell r="BF2704" t="str">
            <v/>
          </cell>
        </row>
        <row r="2705">
          <cell r="A2705" t="str">
            <v/>
          </cell>
          <cell r="BA2705" t="str">
            <v/>
          </cell>
          <cell r="BB2705" t="str">
            <v/>
          </cell>
          <cell r="BC2705" t="str">
            <v/>
          </cell>
          <cell r="BD2705" t="str">
            <v/>
          </cell>
          <cell r="BE2705" t="str">
            <v/>
          </cell>
          <cell r="BF2705" t="str">
            <v/>
          </cell>
        </row>
        <row r="2706">
          <cell r="A2706" t="str">
            <v/>
          </cell>
          <cell r="BA2706" t="str">
            <v/>
          </cell>
          <cell r="BB2706" t="str">
            <v/>
          </cell>
          <cell r="BC2706" t="str">
            <v/>
          </cell>
          <cell r="BD2706" t="str">
            <v/>
          </cell>
          <cell r="BE2706" t="str">
            <v/>
          </cell>
          <cell r="BF2706" t="str">
            <v/>
          </cell>
        </row>
        <row r="2707">
          <cell r="A2707" t="str">
            <v/>
          </cell>
          <cell r="BA2707" t="str">
            <v/>
          </cell>
          <cell r="BB2707" t="str">
            <v/>
          </cell>
          <cell r="BC2707" t="str">
            <v/>
          </cell>
          <cell r="BD2707" t="str">
            <v/>
          </cell>
          <cell r="BE2707" t="str">
            <v/>
          </cell>
          <cell r="BF2707" t="str">
            <v/>
          </cell>
        </row>
        <row r="2708">
          <cell r="A2708" t="str">
            <v/>
          </cell>
          <cell r="BA2708" t="str">
            <v/>
          </cell>
          <cell r="BB2708" t="str">
            <v/>
          </cell>
          <cell r="BC2708" t="str">
            <v/>
          </cell>
          <cell r="BD2708" t="str">
            <v/>
          </cell>
          <cell r="BE2708" t="str">
            <v/>
          </cell>
          <cell r="BF2708" t="str">
            <v/>
          </cell>
        </row>
        <row r="2709">
          <cell r="A2709" t="str">
            <v/>
          </cell>
          <cell r="BA2709" t="str">
            <v/>
          </cell>
          <cell r="BB2709" t="str">
            <v/>
          </cell>
          <cell r="BC2709" t="str">
            <v/>
          </cell>
          <cell r="BD2709" t="str">
            <v/>
          </cell>
          <cell r="BE2709" t="str">
            <v/>
          </cell>
          <cell r="BF2709" t="str">
            <v/>
          </cell>
        </row>
        <row r="2710">
          <cell r="A2710" t="str">
            <v/>
          </cell>
          <cell r="BA2710" t="str">
            <v/>
          </cell>
          <cell r="BB2710" t="str">
            <v/>
          </cell>
          <cell r="BC2710" t="str">
            <v/>
          </cell>
          <cell r="BD2710" t="str">
            <v/>
          </cell>
          <cell r="BE2710" t="str">
            <v/>
          </cell>
          <cell r="BF2710" t="str">
            <v/>
          </cell>
        </row>
        <row r="2711">
          <cell r="A2711" t="str">
            <v/>
          </cell>
          <cell r="BA2711" t="str">
            <v/>
          </cell>
          <cell r="BB2711" t="str">
            <v/>
          </cell>
          <cell r="BC2711" t="str">
            <v/>
          </cell>
          <cell r="BD2711" t="str">
            <v/>
          </cell>
          <cell r="BE2711" t="str">
            <v/>
          </cell>
          <cell r="BF2711" t="str">
            <v/>
          </cell>
        </row>
        <row r="2712">
          <cell r="A2712" t="str">
            <v/>
          </cell>
          <cell r="BA2712" t="str">
            <v/>
          </cell>
          <cell r="BB2712" t="str">
            <v/>
          </cell>
          <cell r="BC2712" t="str">
            <v/>
          </cell>
          <cell r="BD2712" t="str">
            <v/>
          </cell>
          <cell r="BE2712" t="str">
            <v/>
          </cell>
          <cell r="BF2712" t="str">
            <v/>
          </cell>
        </row>
        <row r="2713">
          <cell r="A2713" t="str">
            <v/>
          </cell>
          <cell r="BA2713" t="str">
            <v/>
          </cell>
          <cell r="BB2713" t="str">
            <v/>
          </cell>
          <cell r="BC2713" t="str">
            <v/>
          </cell>
          <cell r="BD2713" t="str">
            <v/>
          </cell>
          <cell r="BE2713" t="str">
            <v/>
          </cell>
          <cell r="BF2713" t="str">
            <v/>
          </cell>
        </row>
        <row r="2714">
          <cell r="A2714" t="str">
            <v/>
          </cell>
          <cell r="BA2714" t="str">
            <v/>
          </cell>
          <cell r="BB2714" t="str">
            <v/>
          </cell>
          <cell r="BC2714" t="str">
            <v/>
          </cell>
          <cell r="BD2714" t="str">
            <v/>
          </cell>
          <cell r="BE2714" t="str">
            <v/>
          </cell>
          <cell r="BF2714" t="str">
            <v/>
          </cell>
        </row>
        <row r="2715">
          <cell r="A2715" t="str">
            <v/>
          </cell>
          <cell r="BA2715" t="str">
            <v/>
          </cell>
          <cell r="BB2715" t="str">
            <v/>
          </cell>
          <cell r="BC2715" t="str">
            <v/>
          </cell>
          <cell r="BD2715" t="str">
            <v/>
          </cell>
          <cell r="BE2715" t="str">
            <v/>
          </cell>
          <cell r="BF2715" t="str">
            <v/>
          </cell>
        </row>
        <row r="2716">
          <cell r="A2716" t="str">
            <v/>
          </cell>
          <cell r="BA2716" t="str">
            <v/>
          </cell>
          <cell r="BB2716" t="str">
            <v/>
          </cell>
          <cell r="BC2716" t="str">
            <v/>
          </cell>
          <cell r="BD2716" t="str">
            <v/>
          </cell>
          <cell r="BE2716" t="str">
            <v/>
          </cell>
          <cell r="BF2716" t="str">
            <v/>
          </cell>
        </row>
        <row r="2717">
          <cell r="A2717" t="str">
            <v/>
          </cell>
          <cell r="BA2717" t="str">
            <v/>
          </cell>
          <cell r="BB2717" t="str">
            <v/>
          </cell>
          <cell r="BC2717" t="str">
            <v/>
          </cell>
          <cell r="BD2717" t="str">
            <v/>
          </cell>
          <cell r="BE2717" t="str">
            <v/>
          </cell>
          <cell r="BF2717" t="str">
            <v/>
          </cell>
        </row>
        <row r="2718">
          <cell r="A2718" t="str">
            <v/>
          </cell>
          <cell r="BA2718" t="str">
            <v/>
          </cell>
          <cell r="BB2718" t="str">
            <v/>
          </cell>
          <cell r="BC2718" t="str">
            <v/>
          </cell>
          <cell r="BD2718" t="str">
            <v/>
          </cell>
          <cell r="BE2718" t="str">
            <v/>
          </cell>
          <cell r="BF2718" t="str">
            <v/>
          </cell>
        </row>
        <row r="2719">
          <cell r="A2719" t="str">
            <v/>
          </cell>
          <cell r="BA2719" t="str">
            <v/>
          </cell>
          <cell r="BB2719" t="str">
            <v/>
          </cell>
          <cell r="BC2719" t="str">
            <v/>
          </cell>
          <cell r="BD2719" t="str">
            <v/>
          </cell>
          <cell r="BE2719" t="str">
            <v/>
          </cell>
          <cell r="BF2719" t="str">
            <v/>
          </cell>
        </row>
        <row r="2720">
          <cell r="A2720" t="str">
            <v/>
          </cell>
          <cell r="BA2720" t="str">
            <v/>
          </cell>
          <cell r="BB2720" t="str">
            <v/>
          </cell>
          <cell r="BC2720" t="str">
            <v/>
          </cell>
          <cell r="BD2720" t="str">
            <v/>
          </cell>
          <cell r="BE2720" t="str">
            <v/>
          </cell>
          <cell r="BF2720" t="str">
            <v/>
          </cell>
        </row>
        <row r="2721">
          <cell r="A2721" t="str">
            <v/>
          </cell>
          <cell r="BA2721" t="str">
            <v/>
          </cell>
          <cell r="BB2721" t="str">
            <v/>
          </cell>
          <cell r="BC2721" t="str">
            <v/>
          </cell>
          <cell r="BD2721" t="str">
            <v/>
          </cell>
          <cell r="BE2721" t="str">
            <v/>
          </cell>
          <cell r="BF2721" t="str">
            <v/>
          </cell>
        </row>
        <row r="2722">
          <cell r="A2722" t="str">
            <v/>
          </cell>
          <cell r="BA2722" t="str">
            <v/>
          </cell>
          <cell r="BB2722" t="str">
            <v/>
          </cell>
          <cell r="BC2722" t="str">
            <v/>
          </cell>
          <cell r="BD2722" t="str">
            <v/>
          </cell>
          <cell r="BE2722" t="str">
            <v/>
          </cell>
          <cell r="BF2722" t="str">
            <v/>
          </cell>
        </row>
        <row r="2723">
          <cell r="A2723" t="str">
            <v/>
          </cell>
          <cell r="BA2723" t="str">
            <v/>
          </cell>
          <cell r="BB2723" t="str">
            <v/>
          </cell>
          <cell r="BC2723" t="str">
            <v/>
          </cell>
          <cell r="BD2723" t="str">
            <v/>
          </cell>
          <cell r="BE2723" t="str">
            <v/>
          </cell>
          <cell r="BF2723" t="str">
            <v/>
          </cell>
        </row>
        <row r="2724">
          <cell r="A2724" t="str">
            <v/>
          </cell>
          <cell r="BA2724" t="str">
            <v/>
          </cell>
          <cell r="BB2724" t="str">
            <v/>
          </cell>
          <cell r="BC2724" t="str">
            <v/>
          </cell>
          <cell r="BD2724" t="str">
            <v/>
          </cell>
          <cell r="BE2724" t="str">
            <v/>
          </cell>
          <cell r="BF2724" t="str">
            <v/>
          </cell>
        </row>
        <row r="2725">
          <cell r="A2725" t="str">
            <v/>
          </cell>
          <cell r="BA2725" t="str">
            <v/>
          </cell>
          <cell r="BB2725" t="str">
            <v/>
          </cell>
          <cell r="BC2725" t="str">
            <v/>
          </cell>
          <cell r="BD2725" t="str">
            <v/>
          </cell>
          <cell r="BE2725" t="str">
            <v/>
          </cell>
          <cell r="BF2725" t="str">
            <v/>
          </cell>
        </row>
        <row r="2726">
          <cell r="A2726" t="str">
            <v/>
          </cell>
          <cell r="BA2726" t="str">
            <v/>
          </cell>
          <cell r="BB2726" t="str">
            <v/>
          </cell>
          <cell r="BC2726" t="str">
            <v/>
          </cell>
          <cell r="BD2726" t="str">
            <v/>
          </cell>
          <cell r="BE2726" t="str">
            <v/>
          </cell>
          <cell r="BF2726" t="str">
            <v/>
          </cell>
        </row>
        <row r="2727">
          <cell r="A2727" t="str">
            <v/>
          </cell>
          <cell r="BA2727" t="str">
            <v/>
          </cell>
          <cell r="BB2727" t="str">
            <v/>
          </cell>
          <cell r="BC2727" t="str">
            <v/>
          </cell>
          <cell r="BD2727" t="str">
            <v/>
          </cell>
          <cell r="BE2727" t="str">
            <v/>
          </cell>
          <cell r="BF2727" t="str">
            <v/>
          </cell>
        </row>
        <row r="2728">
          <cell r="A2728" t="str">
            <v/>
          </cell>
          <cell r="BA2728" t="str">
            <v/>
          </cell>
          <cell r="BB2728" t="str">
            <v/>
          </cell>
          <cell r="BC2728" t="str">
            <v/>
          </cell>
          <cell r="BD2728" t="str">
            <v/>
          </cell>
          <cell r="BE2728" t="str">
            <v/>
          </cell>
          <cell r="BF2728" t="str">
            <v/>
          </cell>
        </row>
        <row r="2729">
          <cell r="A2729" t="str">
            <v/>
          </cell>
          <cell r="BA2729" t="str">
            <v/>
          </cell>
          <cell r="BB2729" t="str">
            <v/>
          </cell>
          <cell r="BC2729" t="str">
            <v/>
          </cell>
          <cell r="BD2729" t="str">
            <v/>
          </cell>
          <cell r="BE2729" t="str">
            <v/>
          </cell>
          <cell r="BF2729" t="str">
            <v/>
          </cell>
        </row>
        <row r="2730">
          <cell r="A2730" t="str">
            <v/>
          </cell>
          <cell r="BA2730" t="str">
            <v/>
          </cell>
          <cell r="BB2730" t="str">
            <v/>
          </cell>
          <cell r="BC2730" t="str">
            <v/>
          </cell>
          <cell r="BD2730" t="str">
            <v/>
          </cell>
          <cell r="BE2730" t="str">
            <v/>
          </cell>
          <cell r="BF2730" t="str">
            <v/>
          </cell>
        </row>
        <row r="2731">
          <cell r="A2731" t="str">
            <v/>
          </cell>
          <cell r="BA2731" t="str">
            <v/>
          </cell>
          <cell r="BB2731" t="str">
            <v/>
          </cell>
          <cell r="BC2731" t="str">
            <v/>
          </cell>
          <cell r="BD2731" t="str">
            <v/>
          </cell>
          <cell r="BE2731" t="str">
            <v/>
          </cell>
          <cell r="BF2731" t="str">
            <v/>
          </cell>
        </row>
        <row r="2732">
          <cell r="A2732" t="str">
            <v/>
          </cell>
          <cell r="BA2732" t="str">
            <v/>
          </cell>
          <cell r="BB2732" t="str">
            <v/>
          </cell>
          <cell r="BC2732" t="str">
            <v/>
          </cell>
          <cell r="BD2732" t="str">
            <v/>
          </cell>
          <cell r="BE2732" t="str">
            <v/>
          </cell>
          <cell r="BF2732" t="str">
            <v/>
          </cell>
        </row>
        <row r="2733">
          <cell r="A2733" t="str">
            <v/>
          </cell>
          <cell r="BA2733" t="str">
            <v/>
          </cell>
          <cell r="BB2733" t="str">
            <v/>
          </cell>
          <cell r="BC2733" t="str">
            <v/>
          </cell>
          <cell r="BD2733" t="str">
            <v/>
          </cell>
          <cell r="BE2733" t="str">
            <v/>
          </cell>
          <cell r="BF2733" t="str">
            <v/>
          </cell>
        </row>
        <row r="2734">
          <cell r="A2734" t="str">
            <v/>
          </cell>
          <cell r="BA2734" t="str">
            <v/>
          </cell>
          <cell r="BB2734" t="str">
            <v/>
          </cell>
          <cell r="BC2734" t="str">
            <v/>
          </cell>
          <cell r="BD2734" t="str">
            <v/>
          </cell>
          <cell r="BE2734" t="str">
            <v/>
          </cell>
          <cell r="BF2734" t="str">
            <v/>
          </cell>
        </row>
        <row r="2735">
          <cell r="A2735" t="str">
            <v/>
          </cell>
          <cell r="BA2735" t="str">
            <v/>
          </cell>
          <cell r="BB2735" t="str">
            <v/>
          </cell>
          <cell r="BC2735" t="str">
            <v/>
          </cell>
          <cell r="BD2735" t="str">
            <v/>
          </cell>
          <cell r="BE2735" t="str">
            <v/>
          </cell>
          <cell r="BF2735" t="str">
            <v/>
          </cell>
        </row>
        <row r="2736">
          <cell r="A2736" t="str">
            <v/>
          </cell>
          <cell r="BA2736" t="str">
            <v/>
          </cell>
          <cell r="BB2736" t="str">
            <v/>
          </cell>
          <cell r="BC2736" t="str">
            <v/>
          </cell>
          <cell r="BD2736" t="str">
            <v/>
          </cell>
          <cell r="BE2736" t="str">
            <v/>
          </cell>
          <cell r="BF2736" t="str">
            <v/>
          </cell>
        </row>
        <row r="2737">
          <cell r="A2737" t="str">
            <v/>
          </cell>
          <cell r="BA2737" t="str">
            <v/>
          </cell>
          <cell r="BB2737" t="str">
            <v/>
          </cell>
          <cell r="BC2737" t="str">
            <v/>
          </cell>
          <cell r="BD2737" t="str">
            <v/>
          </cell>
          <cell r="BE2737" t="str">
            <v/>
          </cell>
          <cell r="BF2737" t="str">
            <v/>
          </cell>
        </row>
        <row r="2738">
          <cell r="A2738" t="str">
            <v/>
          </cell>
          <cell r="BA2738" t="str">
            <v/>
          </cell>
          <cell r="BB2738" t="str">
            <v/>
          </cell>
          <cell r="BC2738" t="str">
            <v/>
          </cell>
          <cell r="BD2738" t="str">
            <v/>
          </cell>
          <cell r="BE2738" t="str">
            <v/>
          </cell>
          <cell r="BF2738" t="str">
            <v/>
          </cell>
        </row>
        <row r="2739">
          <cell r="A2739" t="str">
            <v/>
          </cell>
          <cell r="BA2739" t="str">
            <v/>
          </cell>
          <cell r="BB2739" t="str">
            <v/>
          </cell>
          <cell r="BC2739" t="str">
            <v/>
          </cell>
          <cell r="BD2739" t="str">
            <v/>
          </cell>
          <cell r="BE2739" t="str">
            <v/>
          </cell>
          <cell r="BF2739" t="str">
            <v/>
          </cell>
        </row>
        <row r="2740">
          <cell r="A2740" t="str">
            <v/>
          </cell>
          <cell r="BA2740" t="str">
            <v/>
          </cell>
          <cell r="BB2740" t="str">
            <v/>
          </cell>
          <cell r="BC2740" t="str">
            <v/>
          </cell>
          <cell r="BD2740" t="str">
            <v/>
          </cell>
          <cell r="BE2740" t="str">
            <v/>
          </cell>
          <cell r="BF2740" t="str">
            <v/>
          </cell>
        </row>
        <row r="2741">
          <cell r="A2741" t="str">
            <v/>
          </cell>
          <cell r="BA2741" t="str">
            <v/>
          </cell>
          <cell r="BB2741" t="str">
            <v/>
          </cell>
          <cell r="BC2741" t="str">
            <v/>
          </cell>
          <cell r="BD2741" t="str">
            <v/>
          </cell>
          <cell r="BE2741" t="str">
            <v/>
          </cell>
          <cell r="BF2741" t="str">
            <v/>
          </cell>
        </row>
        <row r="2742">
          <cell r="A2742" t="str">
            <v/>
          </cell>
          <cell r="BA2742" t="str">
            <v/>
          </cell>
          <cell r="BB2742" t="str">
            <v/>
          </cell>
          <cell r="BC2742" t="str">
            <v/>
          </cell>
          <cell r="BD2742" t="str">
            <v/>
          </cell>
          <cell r="BE2742" t="str">
            <v/>
          </cell>
          <cell r="BF2742" t="str">
            <v/>
          </cell>
        </row>
        <row r="2743">
          <cell r="A2743" t="str">
            <v/>
          </cell>
          <cell r="BA2743" t="str">
            <v/>
          </cell>
          <cell r="BB2743" t="str">
            <v/>
          </cell>
          <cell r="BC2743" t="str">
            <v/>
          </cell>
          <cell r="BD2743" t="str">
            <v/>
          </cell>
          <cell r="BE2743" t="str">
            <v/>
          </cell>
          <cell r="BF2743" t="str">
            <v/>
          </cell>
        </row>
        <row r="2744">
          <cell r="A2744" t="str">
            <v/>
          </cell>
          <cell r="BA2744" t="str">
            <v/>
          </cell>
          <cell r="BB2744" t="str">
            <v/>
          </cell>
          <cell r="BC2744" t="str">
            <v/>
          </cell>
          <cell r="BD2744" t="str">
            <v/>
          </cell>
          <cell r="BE2744" t="str">
            <v/>
          </cell>
          <cell r="BF2744" t="str">
            <v/>
          </cell>
        </row>
        <row r="2745">
          <cell r="A2745" t="str">
            <v/>
          </cell>
          <cell r="BA2745" t="str">
            <v/>
          </cell>
          <cell r="BB2745" t="str">
            <v/>
          </cell>
          <cell r="BC2745" t="str">
            <v/>
          </cell>
          <cell r="BD2745" t="str">
            <v/>
          </cell>
          <cell r="BE2745" t="str">
            <v/>
          </cell>
          <cell r="BF2745" t="str">
            <v/>
          </cell>
        </row>
        <row r="2746">
          <cell r="A2746" t="str">
            <v/>
          </cell>
          <cell r="BA2746" t="str">
            <v/>
          </cell>
          <cell r="BB2746" t="str">
            <v/>
          </cell>
          <cell r="BC2746" t="str">
            <v/>
          </cell>
          <cell r="BD2746" t="str">
            <v/>
          </cell>
          <cell r="BE2746" t="str">
            <v/>
          </cell>
          <cell r="BF2746" t="str">
            <v/>
          </cell>
        </row>
        <row r="2747">
          <cell r="A2747" t="str">
            <v/>
          </cell>
          <cell r="BA2747" t="str">
            <v/>
          </cell>
          <cell r="BB2747" t="str">
            <v/>
          </cell>
          <cell r="BC2747" t="str">
            <v/>
          </cell>
          <cell r="BD2747" t="str">
            <v/>
          </cell>
          <cell r="BE2747" t="str">
            <v/>
          </cell>
          <cell r="BF2747" t="str">
            <v/>
          </cell>
        </row>
        <row r="2748">
          <cell r="A2748" t="str">
            <v/>
          </cell>
          <cell r="BA2748" t="str">
            <v/>
          </cell>
          <cell r="BB2748" t="str">
            <v/>
          </cell>
          <cell r="BC2748" t="str">
            <v/>
          </cell>
          <cell r="BD2748" t="str">
            <v/>
          </cell>
          <cell r="BE2748" t="str">
            <v/>
          </cell>
          <cell r="BF2748" t="str">
            <v/>
          </cell>
        </row>
        <row r="2749">
          <cell r="A2749" t="str">
            <v/>
          </cell>
          <cell r="BA2749" t="str">
            <v/>
          </cell>
          <cell r="BB2749" t="str">
            <v/>
          </cell>
          <cell r="BC2749" t="str">
            <v/>
          </cell>
          <cell r="BD2749" t="str">
            <v/>
          </cell>
          <cell r="BE2749" t="str">
            <v/>
          </cell>
          <cell r="BF2749" t="str">
            <v/>
          </cell>
        </row>
        <row r="2750">
          <cell r="A2750" t="str">
            <v/>
          </cell>
          <cell r="BA2750" t="str">
            <v/>
          </cell>
          <cell r="BB2750" t="str">
            <v/>
          </cell>
          <cell r="BC2750" t="str">
            <v/>
          </cell>
          <cell r="BD2750" t="str">
            <v/>
          </cell>
          <cell r="BE2750" t="str">
            <v/>
          </cell>
          <cell r="BF2750" t="str">
            <v/>
          </cell>
        </row>
        <row r="2751">
          <cell r="A2751" t="str">
            <v/>
          </cell>
          <cell r="BA2751" t="str">
            <v/>
          </cell>
          <cell r="BB2751" t="str">
            <v/>
          </cell>
          <cell r="BC2751" t="str">
            <v/>
          </cell>
          <cell r="BD2751" t="str">
            <v/>
          </cell>
          <cell r="BE2751" t="str">
            <v/>
          </cell>
          <cell r="BF2751" t="str">
            <v/>
          </cell>
        </row>
        <row r="2752">
          <cell r="A2752" t="str">
            <v/>
          </cell>
          <cell r="BA2752" t="str">
            <v/>
          </cell>
          <cell r="BB2752" t="str">
            <v/>
          </cell>
          <cell r="BC2752" t="str">
            <v/>
          </cell>
          <cell r="BD2752" t="str">
            <v/>
          </cell>
          <cell r="BE2752" t="str">
            <v/>
          </cell>
          <cell r="BF2752" t="str">
            <v/>
          </cell>
        </row>
        <row r="2753">
          <cell r="A2753" t="str">
            <v/>
          </cell>
          <cell r="BA2753" t="str">
            <v/>
          </cell>
          <cell r="BB2753" t="str">
            <v/>
          </cell>
          <cell r="BC2753" t="str">
            <v/>
          </cell>
          <cell r="BD2753" t="str">
            <v/>
          </cell>
          <cell r="BE2753" t="str">
            <v/>
          </cell>
          <cell r="BF2753" t="str">
            <v/>
          </cell>
        </row>
        <row r="2754">
          <cell r="A2754" t="str">
            <v/>
          </cell>
          <cell r="BA2754" t="str">
            <v/>
          </cell>
          <cell r="BB2754" t="str">
            <v/>
          </cell>
          <cell r="BC2754" t="str">
            <v/>
          </cell>
          <cell r="BD2754" t="str">
            <v/>
          </cell>
          <cell r="BE2754" t="str">
            <v/>
          </cell>
          <cell r="BF2754" t="str">
            <v/>
          </cell>
        </row>
        <row r="2755">
          <cell r="A2755" t="str">
            <v/>
          </cell>
          <cell r="BA2755" t="str">
            <v/>
          </cell>
          <cell r="BB2755" t="str">
            <v/>
          </cell>
          <cell r="BC2755" t="str">
            <v/>
          </cell>
          <cell r="BD2755" t="str">
            <v/>
          </cell>
          <cell r="BE2755" t="str">
            <v/>
          </cell>
          <cell r="BF2755" t="str">
            <v/>
          </cell>
        </row>
        <row r="2756">
          <cell r="A2756" t="str">
            <v/>
          </cell>
          <cell r="BA2756" t="str">
            <v/>
          </cell>
          <cell r="BB2756" t="str">
            <v/>
          </cell>
          <cell r="BC2756" t="str">
            <v/>
          </cell>
          <cell r="BD2756" t="str">
            <v/>
          </cell>
          <cell r="BE2756" t="str">
            <v/>
          </cell>
          <cell r="BF2756" t="str">
            <v/>
          </cell>
        </row>
        <row r="2757">
          <cell r="A2757" t="str">
            <v/>
          </cell>
          <cell r="BA2757" t="str">
            <v/>
          </cell>
          <cell r="BB2757" t="str">
            <v/>
          </cell>
          <cell r="BC2757" t="str">
            <v/>
          </cell>
          <cell r="BD2757" t="str">
            <v/>
          </cell>
          <cell r="BE2757" t="str">
            <v/>
          </cell>
          <cell r="BF2757" t="str">
            <v/>
          </cell>
        </row>
        <row r="2758">
          <cell r="A2758" t="str">
            <v/>
          </cell>
          <cell r="BA2758" t="str">
            <v/>
          </cell>
          <cell r="BB2758" t="str">
            <v/>
          </cell>
          <cell r="BC2758" t="str">
            <v/>
          </cell>
          <cell r="BD2758" t="str">
            <v/>
          </cell>
          <cell r="BE2758" t="str">
            <v/>
          </cell>
          <cell r="BF2758" t="str">
            <v/>
          </cell>
        </row>
        <row r="2759">
          <cell r="A2759" t="str">
            <v/>
          </cell>
          <cell r="BA2759" t="str">
            <v/>
          </cell>
          <cell r="BB2759" t="str">
            <v/>
          </cell>
          <cell r="BC2759" t="str">
            <v/>
          </cell>
          <cell r="BD2759" t="str">
            <v/>
          </cell>
          <cell r="BE2759" t="str">
            <v/>
          </cell>
          <cell r="BF2759" t="str">
            <v/>
          </cell>
        </row>
        <row r="2760">
          <cell r="A2760" t="str">
            <v/>
          </cell>
          <cell r="BA2760" t="str">
            <v/>
          </cell>
          <cell r="BB2760" t="str">
            <v/>
          </cell>
          <cell r="BC2760" t="str">
            <v/>
          </cell>
          <cell r="BD2760" t="str">
            <v/>
          </cell>
          <cell r="BE2760" t="str">
            <v/>
          </cell>
          <cell r="BF2760" t="str">
            <v/>
          </cell>
        </row>
        <row r="2761">
          <cell r="A2761" t="str">
            <v/>
          </cell>
          <cell r="BA2761" t="str">
            <v/>
          </cell>
          <cell r="BB2761" t="str">
            <v/>
          </cell>
          <cell r="BC2761" t="str">
            <v/>
          </cell>
          <cell r="BD2761" t="str">
            <v/>
          </cell>
          <cell r="BE2761" t="str">
            <v/>
          </cell>
          <cell r="BF2761" t="str">
            <v/>
          </cell>
        </row>
        <row r="2762">
          <cell r="A2762" t="str">
            <v/>
          </cell>
          <cell r="BA2762" t="str">
            <v/>
          </cell>
          <cell r="BB2762" t="str">
            <v/>
          </cell>
          <cell r="BC2762" t="str">
            <v/>
          </cell>
          <cell r="BD2762" t="str">
            <v/>
          </cell>
          <cell r="BE2762" t="str">
            <v/>
          </cell>
          <cell r="BF2762" t="str">
            <v/>
          </cell>
        </row>
        <row r="2763">
          <cell r="A2763" t="str">
            <v/>
          </cell>
          <cell r="BA2763" t="str">
            <v/>
          </cell>
          <cell r="BB2763" t="str">
            <v/>
          </cell>
          <cell r="BC2763" t="str">
            <v/>
          </cell>
          <cell r="BD2763" t="str">
            <v/>
          </cell>
          <cell r="BE2763" t="str">
            <v/>
          </cell>
          <cell r="BF2763" t="str">
            <v/>
          </cell>
        </row>
        <row r="2764">
          <cell r="A2764" t="str">
            <v/>
          </cell>
          <cell r="BA2764" t="str">
            <v/>
          </cell>
          <cell r="BB2764" t="str">
            <v/>
          </cell>
          <cell r="BC2764" t="str">
            <v/>
          </cell>
          <cell r="BD2764" t="str">
            <v/>
          </cell>
          <cell r="BE2764" t="str">
            <v/>
          </cell>
          <cell r="BF2764" t="str">
            <v/>
          </cell>
        </row>
        <row r="2765">
          <cell r="A2765" t="str">
            <v/>
          </cell>
          <cell r="BA2765" t="str">
            <v/>
          </cell>
          <cell r="BB2765" t="str">
            <v/>
          </cell>
          <cell r="BC2765" t="str">
            <v/>
          </cell>
          <cell r="BD2765" t="str">
            <v/>
          </cell>
          <cell r="BE2765" t="str">
            <v/>
          </cell>
          <cell r="BF2765" t="str">
            <v/>
          </cell>
        </row>
        <row r="2766">
          <cell r="A2766" t="str">
            <v/>
          </cell>
          <cell r="BA2766" t="str">
            <v/>
          </cell>
          <cell r="BB2766" t="str">
            <v/>
          </cell>
          <cell r="BC2766" t="str">
            <v/>
          </cell>
          <cell r="BD2766" t="str">
            <v/>
          </cell>
          <cell r="BE2766" t="str">
            <v/>
          </cell>
          <cell r="BF2766" t="str">
            <v/>
          </cell>
        </row>
        <row r="2767">
          <cell r="A2767" t="str">
            <v/>
          </cell>
          <cell r="BA2767" t="str">
            <v/>
          </cell>
          <cell r="BB2767" t="str">
            <v/>
          </cell>
          <cell r="BC2767" t="str">
            <v/>
          </cell>
          <cell r="BD2767" t="str">
            <v/>
          </cell>
          <cell r="BE2767" t="str">
            <v/>
          </cell>
          <cell r="BF2767" t="str">
            <v/>
          </cell>
        </row>
        <row r="2768">
          <cell r="A2768" t="str">
            <v/>
          </cell>
          <cell r="BA2768" t="str">
            <v/>
          </cell>
          <cell r="BB2768" t="str">
            <v/>
          </cell>
          <cell r="BC2768" t="str">
            <v/>
          </cell>
          <cell r="BD2768" t="str">
            <v/>
          </cell>
          <cell r="BE2768" t="str">
            <v/>
          </cell>
          <cell r="BF2768" t="str">
            <v/>
          </cell>
        </row>
        <row r="2769">
          <cell r="A2769" t="str">
            <v/>
          </cell>
          <cell r="BA2769" t="str">
            <v/>
          </cell>
          <cell r="BB2769" t="str">
            <v/>
          </cell>
          <cell r="BC2769" t="str">
            <v/>
          </cell>
          <cell r="BD2769" t="str">
            <v/>
          </cell>
          <cell r="BE2769" t="str">
            <v/>
          </cell>
          <cell r="BF2769" t="str">
            <v/>
          </cell>
        </row>
        <row r="2770">
          <cell r="A2770" t="str">
            <v/>
          </cell>
          <cell r="BA2770" t="str">
            <v/>
          </cell>
          <cell r="BB2770" t="str">
            <v/>
          </cell>
          <cell r="BC2770" t="str">
            <v/>
          </cell>
          <cell r="BD2770" t="str">
            <v/>
          </cell>
          <cell r="BE2770" t="str">
            <v/>
          </cell>
          <cell r="BF2770" t="str">
            <v/>
          </cell>
        </row>
        <row r="2771">
          <cell r="A2771" t="str">
            <v/>
          </cell>
          <cell r="BA2771" t="str">
            <v/>
          </cell>
          <cell r="BB2771" t="str">
            <v/>
          </cell>
          <cell r="BC2771" t="str">
            <v/>
          </cell>
          <cell r="BD2771" t="str">
            <v/>
          </cell>
          <cell r="BE2771" t="str">
            <v/>
          </cell>
          <cell r="BF2771" t="str">
            <v/>
          </cell>
        </row>
        <row r="2772">
          <cell r="A2772" t="str">
            <v/>
          </cell>
          <cell r="BA2772" t="str">
            <v/>
          </cell>
          <cell r="BB2772" t="str">
            <v/>
          </cell>
          <cell r="BC2772" t="str">
            <v/>
          </cell>
          <cell r="BD2772" t="str">
            <v/>
          </cell>
          <cell r="BE2772" t="str">
            <v/>
          </cell>
          <cell r="BF2772" t="str">
            <v/>
          </cell>
        </row>
        <row r="2773">
          <cell r="A2773" t="str">
            <v/>
          </cell>
          <cell r="BA2773" t="str">
            <v/>
          </cell>
          <cell r="BB2773" t="str">
            <v/>
          </cell>
          <cell r="BC2773" t="str">
            <v/>
          </cell>
          <cell r="BD2773" t="str">
            <v/>
          </cell>
          <cell r="BE2773" t="str">
            <v/>
          </cell>
          <cell r="BF2773" t="str">
            <v/>
          </cell>
        </row>
        <row r="2774">
          <cell r="A2774" t="str">
            <v/>
          </cell>
          <cell r="BA2774" t="str">
            <v/>
          </cell>
          <cell r="BB2774" t="str">
            <v/>
          </cell>
          <cell r="BC2774" t="str">
            <v/>
          </cell>
          <cell r="BD2774" t="str">
            <v/>
          </cell>
          <cell r="BE2774" t="str">
            <v/>
          </cell>
          <cell r="BF2774" t="str">
            <v/>
          </cell>
        </row>
        <row r="2775">
          <cell r="A2775" t="str">
            <v/>
          </cell>
          <cell r="BA2775" t="str">
            <v/>
          </cell>
          <cell r="BB2775" t="str">
            <v/>
          </cell>
          <cell r="BC2775" t="str">
            <v/>
          </cell>
          <cell r="BD2775" t="str">
            <v/>
          </cell>
          <cell r="BE2775" t="str">
            <v/>
          </cell>
          <cell r="BF2775" t="str">
            <v/>
          </cell>
        </row>
        <row r="2776">
          <cell r="A2776" t="str">
            <v/>
          </cell>
          <cell r="BA2776" t="str">
            <v/>
          </cell>
          <cell r="BB2776" t="str">
            <v/>
          </cell>
          <cell r="BC2776" t="str">
            <v/>
          </cell>
          <cell r="BD2776" t="str">
            <v/>
          </cell>
          <cell r="BE2776" t="str">
            <v/>
          </cell>
          <cell r="BF2776" t="str">
            <v/>
          </cell>
        </row>
        <row r="2777">
          <cell r="A2777" t="str">
            <v/>
          </cell>
          <cell r="BA2777" t="str">
            <v/>
          </cell>
          <cell r="BB2777" t="str">
            <v/>
          </cell>
          <cell r="BC2777" t="str">
            <v/>
          </cell>
          <cell r="BD2777" t="str">
            <v/>
          </cell>
          <cell r="BE2777" t="str">
            <v/>
          </cell>
          <cell r="BF2777" t="str">
            <v/>
          </cell>
        </row>
        <row r="2778">
          <cell r="A2778" t="str">
            <v/>
          </cell>
          <cell r="BA2778" t="str">
            <v/>
          </cell>
          <cell r="BB2778" t="str">
            <v/>
          </cell>
          <cell r="BC2778" t="str">
            <v/>
          </cell>
          <cell r="BD2778" t="str">
            <v/>
          </cell>
          <cell r="BE2778" t="str">
            <v/>
          </cell>
          <cell r="BF2778" t="str">
            <v/>
          </cell>
        </row>
        <row r="2779">
          <cell r="A2779" t="str">
            <v/>
          </cell>
          <cell r="BA2779" t="str">
            <v/>
          </cell>
          <cell r="BB2779" t="str">
            <v/>
          </cell>
          <cell r="BC2779" t="str">
            <v/>
          </cell>
          <cell r="BD2779" t="str">
            <v/>
          </cell>
          <cell r="BE2779" t="str">
            <v/>
          </cell>
          <cell r="BF2779" t="str">
            <v/>
          </cell>
        </row>
        <row r="2780">
          <cell r="A2780" t="str">
            <v/>
          </cell>
          <cell r="BA2780" t="str">
            <v/>
          </cell>
          <cell r="BB2780" t="str">
            <v/>
          </cell>
          <cell r="BC2780" t="str">
            <v/>
          </cell>
          <cell r="BD2780" t="str">
            <v/>
          </cell>
          <cell r="BE2780" t="str">
            <v/>
          </cell>
          <cell r="BF2780" t="str">
            <v/>
          </cell>
        </row>
        <row r="2781">
          <cell r="A2781" t="str">
            <v/>
          </cell>
          <cell r="BA2781" t="str">
            <v/>
          </cell>
          <cell r="BB2781" t="str">
            <v/>
          </cell>
          <cell r="BC2781" t="str">
            <v/>
          </cell>
          <cell r="BD2781" t="str">
            <v/>
          </cell>
          <cell r="BE2781" t="str">
            <v/>
          </cell>
          <cell r="BF2781" t="str">
            <v/>
          </cell>
        </row>
        <row r="2782">
          <cell r="A2782" t="str">
            <v/>
          </cell>
          <cell r="BA2782" t="str">
            <v/>
          </cell>
          <cell r="BB2782" t="str">
            <v/>
          </cell>
          <cell r="BC2782" t="str">
            <v/>
          </cell>
          <cell r="BD2782" t="str">
            <v/>
          </cell>
          <cell r="BE2782" t="str">
            <v/>
          </cell>
          <cell r="BF2782" t="str">
            <v/>
          </cell>
        </row>
        <row r="2783">
          <cell r="A2783" t="str">
            <v/>
          </cell>
          <cell r="BA2783" t="str">
            <v/>
          </cell>
          <cell r="BB2783" t="str">
            <v/>
          </cell>
          <cell r="BC2783" t="str">
            <v/>
          </cell>
          <cell r="BD2783" t="str">
            <v/>
          </cell>
          <cell r="BE2783" t="str">
            <v/>
          </cell>
          <cell r="BF2783" t="str">
            <v/>
          </cell>
        </row>
        <row r="2784">
          <cell r="A2784" t="str">
            <v/>
          </cell>
          <cell r="BA2784" t="str">
            <v/>
          </cell>
          <cell r="BB2784" t="str">
            <v/>
          </cell>
          <cell r="BC2784" t="str">
            <v/>
          </cell>
          <cell r="BD2784" t="str">
            <v/>
          </cell>
          <cell r="BE2784" t="str">
            <v/>
          </cell>
          <cell r="BF2784" t="str">
            <v/>
          </cell>
        </row>
        <row r="2785">
          <cell r="A2785" t="str">
            <v/>
          </cell>
          <cell r="BA2785" t="str">
            <v/>
          </cell>
          <cell r="BB2785" t="str">
            <v/>
          </cell>
          <cell r="BC2785" t="str">
            <v/>
          </cell>
          <cell r="BD2785" t="str">
            <v/>
          </cell>
          <cell r="BE2785" t="str">
            <v/>
          </cell>
          <cell r="BF2785" t="str">
            <v/>
          </cell>
        </row>
        <row r="2786">
          <cell r="A2786" t="str">
            <v/>
          </cell>
          <cell r="BA2786" t="str">
            <v/>
          </cell>
          <cell r="BB2786" t="str">
            <v/>
          </cell>
          <cell r="BC2786" t="str">
            <v/>
          </cell>
          <cell r="BD2786" t="str">
            <v/>
          </cell>
          <cell r="BE2786" t="str">
            <v/>
          </cell>
          <cell r="BF2786" t="str">
            <v/>
          </cell>
        </row>
        <row r="2787">
          <cell r="A2787" t="str">
            <v/>
          </cell>
          <cell r="BA2787" t="str">
            <v/>
          </cell>
          <cell r="BB2787" t="str">
            <v/>
          </cell>
          <cell r="BC2787" t="str">
            <v/>
          </cell>
          <cell r="BD2787" t="str">
            <v/>
          </cell>
          <cell r="BE2787" t="str">
            <v/>
          </cell>
          <cell r="BF2787" t="str">
            <v/>
          </cell>
        </row>
        <row r="2788">
          <cell r="A2788" t="str">
            <v/>
          </cell>
          <cell r="BA2788" t="str">
            <v/>
          </cell>
          <cell r="BB2788" t="str">
            <v/>
          </cell>
          <cell r="BC2788" t="str">
            <v/>
          </cell>
          <cell r="BD2788" t="str">
            <v/>
          </cell>
          <cell r="BE2788" t="str">
            <v/>
          </cell>
          <cell r="BF2788" t="str">
            <v/>
          </cell>
        </row>
        <row r="2789">
          <cell r="A2789" t="str">
            <v/>
          </cell>
          <cell r="BA2789" t="str">
            <v/>
          </cell>
          <cell r="BB2789" t="str">
            <v/>
          </cell>
          <cell r="BC2789" t="str">
            <v/>
          </cell>
          <cell r="BD2789" t="str">
            <v/>
          </cell>
          <cell r="BE2789" t="str">
            <v/>
          </cell>
          <cell r="BF2789" t="str">
            <v/>
          </cell>
        </row>
        <row r="2790">
          <cell r="A2790" t="str">
            <v/>
          </cell>
          <cell r="BA2790" t="str">
            <v/>
          </cell>
          <cell r="BB2790" t="str">
            <v/>
          </cell>
          <cell r="BC2790" t="str">
            <v/>
          </cell>
          <cell r="BD2790" t="str">
            <v/>
          </cell>
          <cell r="BE2790" t="str">
            <v/>
          </cell>
          <cell r="BF2790" t="str">
            <v/>
          </cell>
        </row>
        <row r="2791">
          <cell r="A2791" t="str">
            <v/>
          </cell>
          <cell r="BA2791" t="str">
            <v/>
          </cell>
          <cell r="BB2791" t="str">
            <v/>
          </cell>
          <cell r="BC2791" t="str">
            <v/>
          </cell>
          <cell r="BD2791" t="str">
            <v/>
          </cell>
          <cell r="BE2791" t="str">
            <v/>
          </cell>
          <cell r="BF2791" t="str">
            <v/>
          </cell>
        </row>
        <row r="2792">
          <cell r="A2792" t="str">
            <v/>
          </cell>
          <cell r="BA2792" t="str">
            <v/>
          </cell>
          <cell r="BB2792" t="str">
            <v/>
          </cell>
          <cell r="BC2792" t="str">
            <v/>
          </cell>
          <cell r="BD2792" t="str">
            <v/>
          </cell>
          <cell r="BE2792" t="str">
            <v/>
          </cell>
          <cell r="BF2792" t="str">
            <v/>
          </cell>
        </row>
        <row r="2793">
          <cell r="A2793" t="str">
            <v/>
          </cell>
          <cell r="BA2793" t="str">
            <v/>
          </cell>
          <cell r="BB2793" t="str">
            <v/>
          </cell>
          <cell r="BC2793" t="str">
            <v/>
          </cell>
          <cell r="BD2793" t="str">
            <v/>
          </cell>
          <cell r="BE2793" t="str">
            <v/>
          </cell>
          <cell r="BF2793" t="str">
            <v/>
          </cell>
        </row>
        <row r="2794">
          <cell r="A2794" t="str">
            <v/>
          </cell>
          <cell r="BA2794" t="str">
            <v/>
          </cell>
          <cell r="BB2794" t="str">
            <v/>
          </cell>
          <cell r="BC2794" t="str">
            <v/>
          </cell>
          <cell r="BD2794" t="str">
            <v/>
          </cell>
          <cell r="BE2794" t="str">
            <v/>
          </cell>
          <cell r="BF2794" t="str">
            <v/>
          </cell>
        </row>
        <row r="2795">
          <cell r="A2795" t="str">
            <v/>
          </cell>
          <cell r="BA2795" t="str">
            <v/>
          </cell>
          <cell r="BB2795" t="str">
            <v/>
          </cell>
          <cell r="BC2795" t="str">
            <v/>
          </cell>
          <cell r="BD2795" t="str">
            <v/>
          </cell>
          <cell r="BE2795" t="str">
            <v/>
          </cell>
          <cell r="BF2795" t="str">
            <v/>
          </cell>
        </row>
        <row r="2796">
          <cell r="A2796" t="str">
            <v/>
          </cell>
          <cell r="BA2796" t="str">
            <v/>
          </cell>
          <cell r="BB2796" t="str">
            <v/>
          </cell>
          <cell r="BC2796" t="str">
            <v/>
          </cell>
          <cell r="BD2796" t="str">
            <v/>
          </cell>
          <cell r="BE2796" t="str">
            <v/>
          </cell>
          <cell r="BF2796" t="str">
            <v/>
          </cell>
        </row>
        <row r="2797">
          <cell r="A2797" t="str">
            <v/>
          </cell>
          <cell r="BA2797" t="str">
            <v/>
          </cell>
          <cell r="BB2797" t="str">
            <v/>
          </cell>
          <cell r="BC2797" t="str">
            <v/>
          </cell>
          <cell r="BD2797" t="str">
            <v/>
          </cell>
          <cell r="BE2797" t="str">
            <v/>
          </cell>
          <cell r="BF2797" t="str">
            <v/>
          </cell>
        </row>
        <row r="2798">
          <cell r="A2798" t="str">
            <v/>
          </cell>
          <cell r="BA2798" t="str">
            <v/>
          </cell>
          <cell r="BB2798" t="str">
            <v/>
          </cell>
          <cell r="BC2798" t="str">
            <v/>
          </cell>
          <cell r="BD2798" t="str">
            <v/>
          </cell>
          <cell r="BE2798" t="str">
            <v/>
          </cell>
          <cell r="BF2798" t="str">
            <v/>
          </cell>
        </row>
        <row r="2799">
          <cell r="A2799" t="str">
            <v/>
          </cell>
          <cell r="BA2799" t="str">
            <v/>
          </cell>
          <cell r="BB2799" t="str">
            <v/>
          </cell>
          <cell r="BC2799" t="str">
            <v/>
          </cell>
          <cell r="BD2799" t="str">
            <v/>
          </cell>
          <cell r="BE2799" t="str">
            <v/>
          </cell>
          <cell r="BF2799" t="str">
            <v/>
          </cell>
        </row>
        <row r="2800">
          <cell r="A2800" t="str">
            <v/>
          </cell>
          <cell r="BA2800" t="str">
            <v/>
          </cell>
          <cell r="BB2800" t="str">
            <v/>
          </cell>
          <cell r="BC2800" t="str">
            <v/>
          </cell>
          <cell r="BD2800" t="str">
            <v/>
          </cell>
          <cell r="BE2800" t="str">
            <v/>
          </cell>
          <cell r="BF2800" t="str">
            <v/>
          </cell>
        </row>
        <row r="2801">
          <cell r="A2801" t="str">
            <v/>
          </cell>
          <cell r="BA2801" t="str">
            <v/>
          </cell>
          <cell r="BB2801" t="str">
            <v/>
          </cell>
          <cell r="BC2801" t="str">
            <v/>
          </cell>
          <cell r="BD2801" t="str">
            <v/>
          </cell>
          <cell r="BE2801" t="str">
            <v/>
          </cell>
          <cell r="BF2801" t="str">
            <v/>
          </cell>
        </row>
        <row r="2802">
          <cell r="A2802" t="str">
            <v/>
          </cell>
          <cell r="BA2802" t="str">
            <v/>
          </cell>
          <cell r="BB2802" t="str">
            <v/>
          </cell>
          <cell r="BC2802" t="str">
            <v/>
          </cell>
          <cell r="BD2802" t="str">
            <v/>
          </cell>
          <cell r="BE2802" t="str">
            <v/>
          </cell>
          <cell r="BF2802" t="str">
            <v/>
          </cell>
        </row>
        <row r="2803">
          <cell r="A2803" t="str">
            <v/>
          </cell>
          <cell r="BA2803" t="str">
            <v/>
          </cell>
          <cell r="BB2803" t="str">
            <v/>
          </cell>
          <cell r="BC2803" t="str">
            <v/>
          </cell>
          <cell r="BD2803" t="str">
            <v/>
          </cell>
          <cell r="BE2803" t="str">
            <v/>
          </cell>
          <cell r="BF2803" t="str">
            <v/>
          </cell>
        </row>
        <row r="2804">
          <cell r="A2804" t="str">
            <v/>
          </cell>
          <cell r="BA2804" t="str">
            <v/>
          </cell>
          <cell r="BB2804" t="str">
            <v/>
          </cell>
          <cell r="BC2804" t="str">
            <v/>
          </cell>
          <cell r="BD2804" t="str">
            <v/>
          </cell>
          <cell r="BE2804" t="str">
            <v/>
          </cell>
          <cell r="BF2804" t="str">
            <v/>
          </cell>
        </row>
        <row r="2805">
          <cell r="A2805" t="str">
            <v/>
          </cell>
          <cell r="BA2805" t="str">
            <v/>
          </cell>
          <cell r="BB2805" t="str">
            <v/>
          </cell>
          <cell r="BC2805" t="str">
            <v/>
          </cell>
          <cell r="BD2805" t="str">
            <v/>
          </cell>
          <cell r="BE2805" t="str">
            <v/>
          </cell>
          <cell r="BF2805" t="str">
            <v/>
          </cell>
        </row>
        <row r="2806">
          <cell r="A2806" t="str">
            <v/>
          </cell>
          <cell r="BA2806" t="str">
            <v/>
          </cell>
          <cell r="BB2806" t="str">
            <v/>
          </cell>
          <cell r="BC2806" t="str">
            <v/>
          </cell>
          <cell r="BD2806" t="str">
            <v/>
          </cell>
          <cell r="BE2806" t="str">
            <v/>
          </cell>
          <cell r="BF2806" t="str">
            <v/>
          </cell>
        </row>
        <row r="2807">
          <cell r="A2807" t="str">
            <v/>
          </cell>
          <cell r="BA2807" t="str">
            <v/>
          </cell>
          <cell r="BB2807" t="str">
            <v/>
          </cell>
          <cell r="BC2807" t="str">
            <v/>
          </cell>
          <cell r="BD2807" t="str">
            <v/>
          </cell>
          <cell r="BE2807" t="str">
            <v/>
          </cell>
          <cell r="BF2807" t="str">
            <v/>
          </cell>
        </row>
        <row r="2808">
          <cell r="A2808" t="str">
            <v/>
          </cell>
          <cell r="BA2808" t="str">
            <v/>
          </cell>
          <cell r="BB2808" t="str">
            <v/>
          </cell>
          <cell r="BC2808" t="str">
            <v/>
          </cell>
          <cell r="BD2808" t="str">
            <v/>
          </cell>
          <cell r="BE2808" t="str">
            <v/>
          </cell>
          <cell r="BF2808" t="str">
            <v/>
          </cell>
        </row>
        <row r="2809">
          <cell r="A2809" t="str">
            <v/>
          </cell>
          <cell r="BA2809" t="str">
            <v/>
          </cell>
          <cell r="BB2809" t="str">
            <v/>
          </cell>
          <cell r="BC2809" t="str">
            <v/>
          </cell>
          <cell r="BD2809" t="str">
            <v/>
          </cell>
          <cell r="BE2809" t="str">
            <v/>
          </cell>
          <cell r="BF2809" t="str">
            <v/>
          </cell>
        </row>
        <row r="2810">
          <cell r="A2810" t="str">
            <v/>
          </cell>
          <cell r="BA2810" t="str">
            <v/>
          </cell>
          <cell r="BB2810" t="str">
            <v/>
          </cell>
          <cell r="BC2810" t="str">
            <v/>
          </cell>
          <cell r="BD2810" t="str">
            <v/>
          </cell>
          <cell r="BE2810" t="str">
            <v/>
          </cell>
          <cell r="BF2810" t="str">
            <v/>
          </cell>
        </row>
        <row r="2811">
          <cell r="A2811" t="str">
            <v/>
          </cell>
          <cell r="BA2811" t="str">
            <v/>
          </cell>
          <cell r="BB2811" t="str">
            <v/>
          </cell>
          <cell r="BC2811" t="str">
            <v/>
          </cell>
          <cell r="BD2811" t="str">
            <v/>
          </cell>
          <cell r="BE2811" t="str">
            <v/>
          </cell>
          <cell r="BF2811" t="str">
            <v/>
          </cell>
        </row>
        <row r="2812">
          <cell r="A2812" t="str">
            <v/>
          </cell>
          <cell r="BA2812" t="str">
            <v/>
          </cell>
          <cell r="BB2812" t="str">
            <v/>
          </cell>
          <cell r="BC2812" t="str">
            <v/>
          </cell>
          <cell r="BD2812" t="str">
            <v/>
          </cell>
          <cell r="BE2812" t="str">
            <v/>
          </cell>
          <cell r="BF2812" t="str">
            <v/>
          </cell>
        </row>
        <row r="2813">
          <cell r="A2813" t="str">
            <v/>
          </cell>
          <cell r="BA2813" t="str">
            <v/>
          </cell>
          <cell r="BB2813" t="str">
            <v/>
          </cell>
          <cell r="BC2813" t="str">
            <v/>
          </cell>
          <cell r="BD2813" t="str">
            <v/>
          </cell>
          <cell r="BE2813" t="str">
            <v/>
          </cell>
          <cell r="BF2813" t="str">
            <v/>
          </cell>
        </row>
        <row r="2814">
          <cell r="A2814" t="str">
            <v/>
          </cell>
          <cell r="BA2814" t="str">
            <v/>
          </cell>
          <cell r="BB2814" t="str">
            <v/>
          </cell>
          <cell r="BC2814" t="str">
            <v/>
          </cell>
          <cell r="BD2814" t="str">
            <v/>
          </cell>
          <cell r="BE2814" t="str">
            <v/>
          </cell>
          <cell r="BF2814" t="str">
            <v/>
          </cell>
        </row>
        <row r="2815">
          <cell r="A2815" t="str">
            <v/>
          </cell>
          <cell r="BA2815" t="str">
            <v/>
          </cell>
          <cell r="BB2815" t="str">
            <v/>
          </cell>
          <cell r="BC2815" t="str">
            <v/>
          </cell>
          <cell r="BD2815" t="str">
            <v/>
          </cell>
          <cell r="BE2815" t="str">
            <v/>
          </cell>
          <cell r="BF2815" t="str">
            <v/>
          </cell>
        </row>
        <row r="2816">
          <cell r="A2816" t="str">
            <v/>
          </cell>
          <cell r="BA2816" t="str">
            <v/>
          </cell>
          <cell r="BB2816" t="str">
            <v/>
          </cell>
          <cell r="BC2816" t="str">
            <v/>
          </cell>
          <cell r="BD2816" t="str">
            <v/>
          </cell>
          <cell r="BE2816" t="str">
            <v/>
          </cell>
          <cell r="BF2816" t="str">
            <v/>
          </cell>
        </row>
        <row r="2817">
          <cell r="A2817" t="str">
            <v/>
          </cell>
          <cell r="BA2817" t="str">
            <v/>
          </cell>
          <cell r="BB2817" t="str">
            <v/>
          </cell>
          <cell r="BC2817" t="str">
            <v/>
          </cell>
          <cell r="BD2817" t="str">
            <v/>
          </cell>
          <cell r="BE2817" t="str">
            <v/>
          </cell>
          <cell r="BF2817" t="str">
            <v/>
          </cell>
        </row>
        <row r="2818">
          <cell r="A2818" t="str">
            <v/>
          </cell>
          <cell r="BA2818" t="str">
            <v/>
          </cell>
          <cell r="BB2818" t="str">
            <v/>
          </cell>
          <cell r="BC2818" t="str">
            <v/>
          </cell>
          <cell r="BD2818" t="str">
            <v/>
          </cell>
          <cell r="BE2818" t="str">
            <v/>
          </cell>
          <cell r="BF2818" t="str">
            <v/>
          </cell>
        </row>
        <row r="2819">
          <cell r="A2819" t="str">
            <v/>
          </cell>
          <cell r="BA2819" t="str">
            <v/>
          </cell>
          <cell r="BB2819" t="str">
            <v/>
          </cell>
          <cell r="BC2819" t="str">
            <v/>
          </cell>
          <cell r="BD2819" t="str">
            <v/>
          </cell>
          <cell r="BE2819" t="str">
            <v/>
          </cell>
          <cell r="BF2819" t="str">
            <v/>
          </cell>
        </row>
        <row r="2820">
          <cell r="A2820" t="str">
            <v/>
          </cell>
          <cell r="BA2820" t="str">
            <v/>
          </cell>
          <cell r="BB2820" t="str">
            <v/>
          </cell>
          <cell r="BC2820" t="str">
            <v/>
          </cell>
          <cell r="BD2820" t="str">
            <v/>
          </cell>
          <cell r="BE2820" t="str">
            <v/>
          </cell>
          <cell r="BF2820" t="str">
            <v/>
          </cell>
        </row>
        <row r="2821">
          <cell r="A2821" t="str">
            <v/>
          </cell>
          <cell r="BA2821" t="str">
            <v/>
          </cell>
          <cell r="BB2821" t="str">
            <v/>
          </cell>
          <cell r="BC2821" t="str">
            <v/>
          </cell>
          <cell r="BD2821" t="str">
            <v/>
          </cell>
          <cell r="BE2821" t="str">
            <v/>
          </cell>
          <cell r="BF2821" t="str">
            <v/>
          </cell>
        </row>
        <row r="2822">
          <cell r="A2822" t="str">
            <v/>
          </cell>
          <cell r="BA2822" t="str">
            <v/>
          </cell>
          <cell r="BB2822" t="str">
            <v/>
          </cell>
          <cell r="BC2822" t="str">
            <v/>
          </cell>
          <cell r="BD2822" t="str">
            <v/>
          </cell>
          <cell r="BE2822" t="str">
            <v/>
          </cell>
          <cell r="BF2822" t="str">
            <v/>
          </cell>
        </row>
        <row r="2823">
          <cell r="A2823" t="str">
            <v/>
          </cell>
          <cell r="BA2823" t="str">
            <v/>
          </cell>
          <cell r="BB2823" t="str">
            <v/>
          </cell>
          <cell r="BC2823" t="str">
            <v/>
          </cell>
          <cell r="BD2823" t="str">
            <v/>
          </cell>
          <cell r="BE2823" t="str">
            <v/>
          </cell>
          <cell r="BF2823" t="str">
            <v/>
          </cell>
        </row>
        <row r="2824">
          <cell r="A2824" t="str">
            <v/>
          </cell>
          <cell r="BA2824" t="str">
            <v/>
          </cell>
          <cell r="BB2824" t="str">
            <v/>
          </cell>
          <cell r="BC2824" t="str">
            <v/>
          </cell>
          <cell r="BD2824" t="str">
            <v/>
          </cell>
          <cell r="BE2824" t="str">
            <v/>
          </cell>
          <cell r="BF2824" t="str">
            <v/>
          </cell>
        </row>
        <row r="2825">
          <cell r="A2825" t="str">
            <v/>
          </cell>
          <cell r="BA2825" t="str">
            <v/>
          </cell>
          <cell r="BB2825" t="str">
            <v/>
          </cell>
          <cell r="BC2825" t="str">
            <v/>
          </cell>
          <cell r="BD2825" t="str">
            <v/>
          </cell>
          <cell r="BE2825" t="str">
            <v/>
          </cell>
          <cell r="BF2825" t="str">
            <v/>
          </cell>
        </row>
        <row r="2826">
          <cell r="A2826" t="str">
            <v/>
          </cell>
          <cell r="BA2826" t="str">
            <v/>
          </cell>
          <cell r="BB2826" t="str">
            <v/>
          </cell>
          <cell r="BC2826" t="str">
            <v/>
          </cell>
          <cell r="BD2826" t="str">
            <v/>
          </cell>
          <cell r="BE2826" t="str">
            <v/>
          </cell>
          <cell r="BF2826" t="str">
            <v/>
          </cell>
        </row>
        <row r="2827">
          <cell r="A2827" t="str">
            <v/>
          </cell>
          <cell r="BA2827" t="str">
            <v/>
          </cell>
          <cell r="BB2827" t="str">
            <v/>
          </cell>
          <cell r="BC2827" t="str">
            <v/>
          </cell>
          <cell r="BD2827" t="str">
            <v/>
          </cell>
          <cell r="BE2827" t="str">
            <v/>
          </cell>
          <cell r="BF2827" t="str">
            <v/>
          </cell>
        </row>
        <row r="2828">
          <cell r="A2828" t="str">
            <v/>
          </cell>
          <cell r="BA2828" t="str">
            <v/>
          </cell>
          <cell r="BB2828" t="str">
            <v/>
          </cell>
          <cell r="BC2828" t="str">
            <v/>
          </cell>
          <cell r="BD2828" t="str">
            <v/>
          </cell>
          <cell r="BE2828" t="str">
            <v/>
          </cell>
          <cell r="BF2828" t="str">
            <v/>
          </cell>
        </row>
        <row r="2829">
          <cell r="A2829" t="str">
            <v/>
          </cell>
          <cell r="BA2829" t="str">
            <v/>
          </cell>
          <cell r="BB2829" t="str">
            <v/>
          </cell>
          <cell r="BC2829" t="str">
            <v/>
          </cell>
          <cell r="BD2829" t="str">
            <v/>
          </cell>
          <cell r="BE2829" t="str">
            <v/>
          </cell>
          <cell r="BF2829" t="str">
            <v/>
          </cell>
        </row>
        <row r="2830">
          <cell r="A2830" t="str">
            <v/>
          </cell>
          <cell r="BA2830" t="str">
            <v/>
          </cell>
          <cell r="BB2830" t="str">
            <v/>
          </cell>
          <cell r="BC2830" t="str">
            <v/>
          </cell>
          <cell r="BD2830" t="str">
            <v/>
          </cell>
          <cell r="BE2830" t="str">
            <v/>
          </cell>
          <cell r="BF2830" t="str">
            <v/>
          </cell>
        </row>
        <row r="2831">
          <cell r="A2831" t="str">
            <v/>
          </cell>
          <cell r="BA2831" t="str">
            <v/>
          </cell>
          <cell r="BB2831" t="str">
            <v/>
          </cell>
          <cell r="BC2831" t="str">
            <v/>
          </cell>
          <cell r="BD2831" t="str">
            <v/>
          </cell>
          <cell r="BE2831" t="str">
            <v/>
          </cell>
          <cell r="BF2831" t="str">
            <v/>
          </cell>
        </row>
        <row r="2832">
          <cell r="A2832" t="str">
            <v/>
          </cell>
          <cell r="BA2832" t="str">
            <v/>
          </cell>
          <cell r="BB2832" t="str">
            <v/>
          </cell>
          <cell r="BC2832" t="str">
            <v/>
          </cell>
          <cell r="BD2832" t="str">
            <v/>
          </cell>
          <cell r="BE2832" t="str">
            <v/>
          </cell>
          <cell r="BF2832" t="str">
            <v/>
          </cell>
        </row>
        <row r="2833">
          <cell r="A2833" t="str">
            <v/>
          </cell>
          <cell r="BA2833" t="str">
            <v/>
          </cell>
          <cell r="BB2833" t="str">
            <v/>
          </cell>
          <cell r="BC2833" t="str">
            <v/>
          </cell>
          <cell r="BD2833" t="str">
            <v/>
          </cell>
          <cell r="BE2833" t="str">
            <v/>
          </cell>
          <cell r="BF2833" t="str">
            <v/>
          </cell>
        </row>
        <row r="2834">
          <cell r="A2834" t="str">
            <v/>
          </cell>
          <cell r="BA2834" t="str">
            <v/>
          </cell>
          <cell r="BB2834" t="str">
            <v/>
          </cell>
          <cell r="BC2834" t="str">
            <v/>
          </cell>
          <cell r="BD2834" t="str">
            <v/>
          </cell>
          <cell r="BE2834" t="str">
            <v/>
          </cell>
          <cell r="BF2834" t="str">
            <v/>
          </cell>
        </row>
        <row r="2835">
          <cell r="A2835" t="str">
            <v/>
          </cell>
          <cell r="BA2835" t="str">
            <v/>
          </cell>
          <cell r="BB2835" t="str">
            <v/>
          </cell>
          <cell r="BC2835" t="str">
            <v/>
          </cell>
          <cell r="BD2835" t="str">
            <v/>
          </cell>
          <cell r="BE2835" t="str">
            <v/>
          </cell>
          <cell r="BF2835" t="str">
            <v/>
          </cell>
        </row>
        <row r="2836">
          <cell r="A2836" t="str">
            <v/>
          </cell>
          <cell r="BA2836" t="str">
            <v/>
          </cell>
          <cell r="BB2836" t="str">
            <v/>
          </cell>
          <cell r="BC2836" t="str">
            <v/>
          </cell>
          <cell r="BD2836" t="str">
            <v/>
          </cell>
          <cell r="BE2836" t="str">
            <v/>
          </cell>
          <cell r="BF2836" t="str">
            <v/>
          </cell>
        </row>
        <row r="2837">
          <cell r="A2837" t="str">
            <v/>
          </cell>
          <cell r="BA2837" t="str">
            <v/>
          </cell>
          <cell r="BB2837" t="str">
            <v/>
          </cell>
          <cell r="BC2837" t="str">
            <v/>
          </cell>
          <cell r="BD2837" t="str">
            <v/>
          </cell>
          <cell r="BE2837" t="str">
            <v/>
          </cell>
          <cell r="BF2837" t="str">
            <v/>
          </cell>
        </row>
        <row r="2838">
          <cell r="A2838" t="str">
            <v/>
          </cell>
          <cell r="BA2838" t="str">
            <v/>
          </cell>
          <cell r="BB2838" t="str">
            <v/>
          </cell>
          <cell r="BC2838" t="str">
            <v/>
          </cell>
          <cell r="BD2838" t="str">
            <v/>
          </cell>
          <cell r="BE2838" t="str">
            <v/>
          </cell>
          <cell r="BF2838" t="str">
            <v/>
          </cell>
        </row>
        <row r="2839">
          <cell r="A2839" t="str">
            <v/>
          </cell>
          <cell r="BA2839" t="str">
            <v/>
          </cell>
          <cell r="BB2839" t="str">
            <v/>
          </cell>
          <cell r="BC2839" t="str">
            <v/>
          </cell>
          <cell r="BD2839" t="str">
            <v/>
          </cell>
          <cell r="BE2839" t="str">
            <v/>
          </cell>
          <cell r="BF2839" t="str">
            <v/>
          </cell>
        </row>
        <row r="2840">
          <cell r="A2840" t="str">
            <v/>
          </cell>
          <cell r="BA2840" t="str">
            <v/>
          </cell>
          <cell r="BB2840" t="str">
            <v/>
          </cell>
          <cell r="BC2840" t="str">
            <v/>
          </cell>
          <cell r="BD2840" t="str">
            <v/>
          </cell>
          <cell r="BE2840" t="str">
            <v/>
          </cell>
          <cell r="BF2840" t="str">
            <v/>
          </cell>
        </row>
        <row r="2841">
          <cell r="A2841" t="str">
            <v/>
          </cell>
          <cell r="BA2841" t="str">
            <v/>
          </cell>
          <cell r="BB2841" t="str">
            <v/>
          </cell>
          <cell r="BC2841" t="str">
            <v/>
          </cell>
          <cell r="BD2841" t="str">
            <v/>
          </cell>
          <cell r="BE2841" t="str">
            <v/>
          </cell>
          <cell r="BF2841" t="str">
            <v/>
          </cell>
        </row>
        <row r="2842">
          <cell r="A2842" t="str">
            <v/>
          </cell>
          <cell r="BA2842" t="str">
            <v/>
          </cell>
          <cell r="BB2842" t="str">
            <v/>
          </cell>
          <cell r="BC2842" t="str">
            <v/>
          </cell>
          <cell r="BD2842" t="str">
            <v/>
          </cell>
          <cell r="BE2842" t="str">
            <v/>
          </cell>
          <cell r="BF2842" t="str">
            <v/>
          </cell>
        </row>
        <row r="2843">
          <cell r="A2843" t="str">
            <v/>
          </cell>
          <cell r="BA2843" t="str">
            <v/>
          </cell>
          <cell r="BB2843" t="str">
            <v/>
          </cell>
          <cell r="BC2843" t="str">
            <v/>
          </cell>
          <cell r="BD2843" t="str">
            <v/>
          </cell>
          <cell r="BE2843" t="str">
            <v/>
          </cell>
          <cell r="BF2843" t="str">
            <v/>
          </cell>
        </row>
        <row r="2844">
          <cell r="A2844" t="str">
            <v/>
          </cell>
          <cell r="BA2844" t="str">
            <v/>
          </cell>
          <cell r="BB2844" t="str">
            <v/>
          </cell>
          <cell r="BC2844" t="str">
            <v/>
          </cell>
          <cell r="BD2844" t="str">
            <v/>
          </cell>
          <cell r="BE2844" t="str">
            <v/>
          </cell>
          <cell r="BF2844" t="str">
            <v/>
          </cell>
        </row>
        <row r="2845">
          <cell r="A2845" t="str">
            <v/>
          </cell>
          <cell r="BA2845" t="str">
            <v/>
          </cell>
          <cell r="BB2845" t="str">
            <v/>
          </cell>
          <cell r="BC2845" t="str">
            <v/>
          </cell>
          <cell r="BD2845" t="str">
            <v/>
          </cell>
          <cell r="BE2845" t="str">
            <v/>
          </cell>
          <cell r="BF2845" t="str">
            <v/>
          </cell>
        </row>
        <row r="2846">
          <cell r="A2846" t="str">
            <v/>
          </cell>
          <cell r="BA2846" t="str">
            <v/>
          </cell>
          <cell r="BB2846" t="str">
            <v/>
          </cell>
          <cell r="BC2846" t="str">
            <v/>
          </cell>
          <cell r="BD2846" t="str">
            <v/>
          </cell>
          <cell r="BE2846" t="str">
            <v/>
          </cell>
          <cell r="BF2846" t="str">
            <v/>
          </cell>
        </row>
        <row r="2847">
          <cell r="A2847" t="str">
            <v/>
          </cell>
          <cell r="BA2847" t="str">
            <v/>
          </cell>
          <cell r="BB2847" t="str">
            <v/>
          </cell>
          <cell r="BC2847" t="str">
            <v/>
          </cell>
          <cell r="BD2847" t="str">
            <v/>
          </cell>
          <cell r="BE2847" t="str">
            <v/>
          </cell>
          <cell r="BF2847" t="str">
            <v/>
          </cell>
        </row>
        <row r="2848">
          <cell r="A2848" t="str">
            <v/>
          </cell>
          <cell r="BA2848" t="str">
            <v/>
          </cell>
          <cell r="BB2848" t="str">
            <v/>
          </cell>
          <cell r="BC2848" t="str">
            <v/>
          </cell>
          <cell r="BD2848" t="str">
            <v/>
          </cell>
          <cell r="BE2848" t="str">
            <v/>
          </cell>
          <cell r="BF2848" t="str">
            <v/>
          </cell>
        </row>
        <row r="2849">
          <cell r="A2849" t="str">
            <v/>
          </cell>
          <cell r="BA2849" t="str">
            <v/>
          </cell>
          <cell r="BB2849" t="str">
            <v/>
          </cell>
          <cell r="BC2849" t="str">
            <v/>
          </cell>
          <cell r="BD2849" t="str">
            <v/>
          </cell>
          <cell r="BE2849" t="str">
            <v/>
          </cell>
          <cell r="BF2849" t="str">
            <v/>
          </cell>
        </row>
        <row r="2850">
          <cell r="A2850" t="str">
            <v/>
          </cell>
          <cell r="BA2850" t="str">
            <v/>
          </cell>
          <cell r="BB2850" t="str">
            <v/>
          </cell>
          <cell r="BC2850" t="str">
            <v/>
          </cell>
          <cell r="BD2850" t="str">
            <v/>
          </cell>
          <cell r="BE2850" t="str">
            <v/>
          </cell>
          <cell r="BF2850" t="str">
            <v/>
          </cell>
        </row>
        <row r="2851">
          <cell r="A2851" t="str">
            <v/>
          </cell>
          <cell r="BA2851" t="str">
            <v/>
          </cell>
          <cell r="BB2851" t="str">
            <v/>
          </cell>
          <cell r="BC2851" t="str">
            <v/>
          </cell>
          <cell r="BD2851" t="str">
            <v/>
          </cell>
          <cell r="BE2851" t="str">
            <v/>
          </cell>
          <cell r="BF2851" t="str">
            <v/>
          </cell>
        </row>
        <row r="2852">
          <cell r="A2852" t="str">
            <v/>
          </cell>
          <cell r="BA2852" t="str">
            <v/>
          </cell>
          <cell r="BB2852" t="str">
            <v/>
          </cell>
          <cell r="BC2852" t="str">
            <v/>
          </cell>
          <cell r="BD2852" t="str">
            <v/>
          </cell>
          <cell r="BE2852" t="str">
            <v/>
          </cell>
          <cell r="BF2852" t="str">
            <v/>
          </cell>
        </row>
        <row r="2853">
          <cell r="A2853" t="str">
            <v/>
          </cell>
          <cell r="BA2853" t="str">
            <v/>
          </cell>
          <cell r="BB2853" t="str">
            <v/>
          </cell>
          <cell r="BC2853" t="str">
            <v/>
          </cell>
          <cell r="BD2853" t="str">
            <v/>
          </cell>
          <cell r="BE2853" t="str">
            <v/>
          </cell>
          <cell r="BF2853" t="str">
            <v/>
          </cell>
        </row>
        <row r="2854">
          <cell r="A2854" t="str">
            <v/>
          </cell>
          <cell r="BA2854" t="str">
            <v/>
          </cell>
          <cell r="BB2854" t="str">
            <v/>
          </cell>
          <cell r="BC2854" t="str">
            <v/>
          </cell>
          <cell r="BD2854" t="str">
            <v/>
          </cell>
          <cell r="BE2854" t="str">
            <v/>
          </cell>
          <cell r="BF2854" t="str">
            <v/>
          </cell>
        </row>
        <row r="2855">
          <cell r="A2855" t="str">
            <v/>
          </cell>
          <cell r="BA2855" t="str">
            <v/>
          </cell>
          <cell r="BB2855" t="str">
            <v/>
          </cell>
          <cell r="BC2855" t="str">
            <v/>
          </cell>
          <cell r="BD2855" t="str">
            <v/>
          </cell>
          <cell r="BE2855" t="str">
            <v/>
          </cell>
          <cell r="BF2855" t="str">
            <v/>
          </cell>
        </row>
        <row r="2856">
          <cell r="A2856" t="str">
            <v/>
          </cell>
          <cell r="BA2856" t="str">
            <v/>
          </cell>
          <cell r="BB2856" t="str">
            <v/>
          </cell>
          <cell r="BC2856" t="str">
            <v/>
          </cell>
          <cell r="BD2856" t="str">
            <v/>
          </cell>
          <cell r="BE2856" t="str">
            <v/>
          </cell>
          <cell r="BF2856" t="str">
            <v/>
          </cell>
        </row>
        <row r="2857">
          <cell r="A2857" t="str">
            <v/>
          </cell>
          <cell r="BA2857" t="str">
            <v/>
          </cell>
          <cell r="BB2857" t="str">
            <v/>
          </cell>
          <cell r="BC2857" t="str">
            <v/>
          </cell>
          <cell r="BD2857" t="str">
            <v/>
          </cell>
          <cell r="BE2857" t="str">
            <v/>
          </cell>
          <cell r="BF2857" t="str">
            <v/>
          </cell>
        </row>
        <row r="2858">
          <cell r="A2858" t="str">
            <v/>
          </cell>
          <cell r="BA2858" t="str">
            <v/>
          </cell>
          <cell r="BB2858" t="str">
            <v/>
          </cell>
          <cell r="BC2858" t="str">
            <v/>
          </cell>
          <cell r="BD2858" t="str">
            <v/>
          </cell>
          <cell r="BE2858" t="str">
            <v/>
          </cell>
          <cell r="BF2858" t="str">
            <v/>
          </cell>
        </row>
        <row r="2859">
          <cell r="A2859" t="str">
            <v/>
          </cell>
          <cell r="BA2859" t="str">
            <v/>
          </cell>
          <cell r="BB2859" t="str">
            <v/>
          </cell>
          <cell r="BC2859" t="str">
            <v/>
          </cell>
          <cell r="BD2859" t="str">
            <v/>
          </cell>
          <cell r="BE2859" t="str">
            <v/>
          </cell>
          <cell r="BF2859" t="str">
            <v/>
          </cell>
        </row>
        <row r="2860">
          <cell r="A2860" t="str">
            <v/>
          </cell>
          <cell r="BA2860" t="str">
            <v/>
          </cell>
          <cell r="BB2860" t="str">
            <v/>
          </cell>
          <cell r="BC2860" t="str">
            <v/>
          </cell>
          <cell r="BD2860" t="str">
            <v/>
          </cell>
          <cell r="BE2860" t="str">
            <v/>
          </cell>
          <cell r="BF2860" t="str">
            <v/>
          </cell>
        </row>
        <row r="2861">
          <cell r="A2861" t="str">
            <v/>
          </cell>
          <cell r="BA2861" t="str">
            <v/>
          </cell>
          <cell r="BB2861" t="str">
            <v/>
          </cell>
          <cell r="BC2861" t="str">
            <v/>
          </cell>
          <cell r="BD2861" t="str">
            <v/>
          </cell>
          <cell r="BE2861" t="str">
            <v/>
          </cell>
          <cell r="BF2861" t="str">
            <v/>
          </cell>
        </row>
        <row r="2862">
          <cell r="A2862" t="str">
            <v/>
          </cell>
          <cell r="BA2862" t="str">
            <v/>
          </cell>
          <cell r="BB2862" t="str">
            <v/>
          </cell>
          <cell r="BC2862" t="str">
            <v/>
          </cell>
          <cell r="BD2862" t="str">
            <v/>
          </cell>
          <cell r="BE2862" t="str">
            <v/>
          </cell>
          <cell r="BF2862" t="str">
            <v/>
          </cell>
        </row>
        <row r="2863">
          <cell r="A2863" t="str">
            <v/>
          </cell>
          <cell r="BA2863" t="str">
            <v/>
          </cell>
          <cell r="BB2863" t="str">
            <v/>
          </cell>
          <cell r="BC2863" t="str">
            <v/>
          </cell>
          <cell r="BD2863" t="str">
            <v/>
          </cell>
          <cell r="BE2863" t="str">
            <v/>
          </cell>
          <cell r="BF2863" t="str">
            <v/>
          </cell>
        </row>
        <row r="2864">
          <cell r="A2864" t="str">
            <v/>
          </cell>
          <cell r="BA2864" t="str">
            <v/>
          </cell>
          <cell r="BB2864" t="str">
            <v/>
          </cell>
          <cell r="BC2864" t="str">
            <v/>
          </cell>
          <cell r="BD2864" t="str">
            <v/>
          </cell>
          <cell r="BE2864" t="str">
            <v/>
          </cell>
          <cell r="BF2864" t="str">
            <v/>
          </cell>
        </row>
        <row r="2865">
          <cell r="A2865" t="str">
            <v/>
          </cell>
          <cell r="BA2865" t="str">
            <v/>
          </cell>
          <cell r="BB2865" t="str">
            <v/>
          </cell>
          <cell r="BC2865" t="str">
            <v/>
          </cell>
          <cell r="BD2865" t="str">
            <v/>
          </cell>
          <cell r="BE2865" t="str">
            <v/>
          </cell>
          <cell r="BF2865" t="str">
            <v/>
          </cell>
        </row>
        <row r="2866">
          <cell r="A2866" t="str">
            <v/>
          </cell>
          <cell r="BA2866" t="str">
            <v/>
          </cell>
          <cell r="BB2866" t="str">
            <v/>
          </cell>
          <cell r="BC2866" t="str">
            <v/>
          </cell>
          <cell r="BD2866" t="str">
            <v/>
          </cell>
          <cell r="BE2866" t="str">
            <v/>
          </cell>
          <cell r="BF2866" t="str">
            <v/>
          </cell>
        </row>
        <row r="2867">
          <cell r="A2867" t="str">
            <v/>
          </cell>
          <cell r="BA2867" t="str">
            <v/>
          </cell>
          <cell r="BB2867" t="str">
            <v/>
          </cell>
          <cell r="BC2867" t="str">
            <v/>
          </cell>
          <cell r="BD2867" t="str">
            <v/>
          </cell>
          <cell r="BE2867" t="str">
            <v/>
          </cell>
          <cell r="BF2867" t="str">
            <v/>
          </cell>
        </row>
        <row r="2868">
          <cell r="A2868" t="str">
            <v/>
          </cell>
          <cell r="BA2868" t="str">
            <v/>
          </cell>
          <cell r="BB2868" t="str">
            <v/>
          </cell>
          <cell r="BC2868" t="str">
            <v/>
          </cell>
          <cell r="BD2868" t="str">
            <v/>
          </cell>
          <cell r="BE2868" t="str">
            <v/>
          </cell>
          <cell r="BF2868" t="str">
            <v/>
          </cell>
        </row>
        <row r="2869">
          <cell r="A2869" t="str">
            <v/>
          </cell>
          <cell r="BA2869" t="str">
            <v/>
          </cell>
          <cell r="BB2869" t="str">
            <v/>
          </cell>
          <cell r="BC2869" t="str">
            <v/>
          </cell>
          <cell r="BD2869" t="str">
            <v/>
          </cell>
          <cell r="BE2869" t="str">
            <v/>
          </cell>
          <cell r="BF2869" t="str">
            <v/>
          </cell>
        </row>
        <row r="2870">
          <cell r="A2870" t="str">
            <v/>
          </cell>
          <cell r="BA2870" t="str">
            <v/>
          </cell>
          <cell r="BB2870" t="str">
            <v/>
          </cell>
          <cell r="BC2870" t="str">
            <v/>
          </cell>
          <cell r="BD2870" t="str">
            <v/>
          </cell>
          <cell r="BE2870" t="str">
            <v/>
          </cell>
          <cell r="BF2870" t="str">
            <v/>
          </cell>
        </row>
        <row r="2871">
          <cell r="A2871" t="str">
            <v/>
          </cell>
          <cell r="BA2871" t="str">
            <v/>
          </cell>
          <cell r="BB2871" t="str">
            <v/>
          </cell>
          <cell r="BC2871" t="str">
            <v/>
          </cell>
          <cell r="BD2871" t="str">
            <v/>
          </cell>
          <cell r="BE2871" t="str">
            <v/>
          </cell>
          <cell r="BF2871" t="str">
            <v/>
          </cell>
        </row>
        <row r="2872">
          <cell r="A2872" t="str">
            <v/>
          </cell>
          <cell r="BA2872" t="str">
            <v/>
          </cell>
          <cell r="BB2872" t="str">
            <v/>
          </cell>
          <cell r="BC2872" t="str">
            <v/>
          </cell>
          <cell r="BD2872" t="str">
            <v/>
          </cell>
          <cell r="BE2872" t="str">
            <v/>
          </cell>
          <cell r="BF2872" t="str">
            <v/>
          </cell>
        </row>
        <row r="2873">
          <cell r="A2873" t="str">
            <v/>
          </cell>
          <cell r="BA2873" t="str">
            <v/>
          </cell>
          <cell r="BB2873" t="str">
            <v/>
          </cell>
          <cell r="BC2873" t="str">
            <v/>
          </cell>
          <cell r="BD2873" t="str">
            <v/>
          </cell>
          <cell r="BE2873" t="str">
            <v/>
          </cell>
          <cell r="BF2873" t="str">
            <v/>
          </cell>
        </row>
        <row r="2874">
          <cell r="A2874" t="str">
            <v/>
          </cell>
          <cell r="BA2874" t="str">
            <v/>
          </cell>
          <cell r="BB2874" t="str">
            <v/>
          </cell>
          <cell r="BC2874" t="str">
            <v/>
          </cell>
          <cell r="BD2874" t="str">
            <v/>
          </cell>
          <cell r="BE2874" t="str">
            <v/>
          </cell>
          <cell r="BF2874" t="str">
            <v/>
          </cell>
        </row>
        <row r="2875">
          <cell r="A2875" t="str">
            <v/>
          </cell>
          <cell r="BA2875" t="str">
            <v/>
          </cell>
          <cell r="BB2875" t="str">
            <v/>
          </cell>
          <cell r="BC2875" t="str">
            <v/>
          </cell>
          <cell r="BD2875" t="str">
            <v/>
          </cell>
          <cell r="BE2875" t="str">
            <v/>
          </cell>
          <cell r="BF2875" t="str">
            <v/>
          </cell>
        </row>
        <row r="2876">
          <cell r="A2876" t="str">
            <v/>
          </cell>
          <cell r="BA2876" t="str">
            <v/>
          </cell>
          <cell r="BB2876" t="str">
            <v/>
          </cell>
          <cell r="BC2876" t="str">
            <v/>
          </cell>
          <cell r="BD2876" t="str">
            <v/>
          </cell>
          <cell r="BE2876" t="str">
            <v/>
          </cell>
          <cell r="BF2876" t="str">
            <v/>
          </cell>
        </row>
        <row r="2877">
          <cell r="A2877" t="str">
            <v/>
          </cell>
          <cell r="BA2877" t="str">
            <v/>
          </cell>
          <cell r="BB2877" t="str">
            <v/>
          </cell>
          <cell r="BC2877" t="str">
            <v/>
          </cell>
          <cell r="BD2877" t="str">
            <v/>
          </cell>
          <cell r="BE2877" t="str">
            <v/>
          </cell>
          <cell r="BF2877" t="str">
            <v/>
          </cell>
        </row>
        <row r="2878">
          <cell r="A2878" t="str">
            <v/>
          </cell>
          <cell r="BA2878" t="str">
            <v/>
          </cell>
          <cell r="BB2878" t="str">
            <v/>
          </cell>
          <cell r="BC2878" t="str">
            <v/>
          </cell>
          <cell r="BD2878" t="str">
            <v/>
          </cell>
          <cell r="BE2878" t="str">
            <v/>
          </cell>
          <cell r="BF2878" t="str">
            <v/>
          </cell>
        </row>
        <row r="2879">
          <cell r="A2879" t="str">
            <v/>
          </cell>
          <cell r="BA2879" t="str">
            <v/>
          </cell>
          <cell r="BB2879" t="str">
            <v/>
          </cell>
          <cell r="BC2879" t="str">
            <v/>
          </cell>
          <cell r="BD2879" t="str">
            <v/>
          </cell>
          <cell r="BE2879" t="str">
            <v/>
          </cell>
          <cell r="BF2879" t="str">
            <v/>
          </cell>
        </row>
        <row r="2880">
          <cell r="A2880" t="str">
            <v/>
          </cell>
          <cell r="BA2880" t="str">
            <v/>
          </cell>
          <cell r="BB2880" t="str">
            <v/>
          </cell>
          <cell r="BC2880" t="str">
            <v/>
          </cell>
          <cell r="BD2880" t="str">
            <v/>
          </cell>
          <cell r="BE2880" t="str">
            <v/>
          </cell>
          <cell r="BF2880" t="str">
            <v/>
          </cell>
        </row>
        <row r="2881">
          <cell r="A2881" t="str">
            <v/>
          </cell>
          <cell r="BA2881" t="str">
            <v/>
          </cell>
          <cell r="BB2881" t="str">
            <v/>
          </cell>
          <cell r="BC2881" t="str">
            <v/>
          </cell>
          <cell r="BD2881" t="str">
            <v/>
          </cell>
          <cell r="BE2881" t="str">
            <v/>
          </cell>
          <cell r="BF2881" t="str">
            <v/>
          </cell>
        </row>
        <row r="2882">
          <cell r="A2882" t="str">
            <v/>
          </cell>
          <cell r="BA2882" t="str">
            <v/>
          </cell>
          <cell r="BB2882" t="str">
            <v/>
          </cell>
          <cell r="BC2882" t="str">
            <v/>
          </cell>
          <cell r="BD2882" t="str">
            <v/>
          </cell>
          <cell r="BE2882" t="str">
            <v/>
          </cell>
          <cell r="BF2882" t="str">
            <v/>
          </cell>
        </row>
        <row r="2883">
          <cell r="A2883" t="str">
            <v/>
          </cell>
          <cell r="BA2883" t="str">
            <v/>
          </cell>
          <cell r="BB2883" t="str">
            <v/>
          </cell>
          <cell r="BC2883" t="str">
            <v/>
          </cell>
          <cell r="BD2883" t="str">
            <v/>
          </cell>
          <cell r="BE2883" t="str">
            <v/>
          </cell>
          <cell r="BF2883" t="str">
            <v/>
          </cell>
        </row>
        <row r="2884">
          <cell r="A2884" t="str">
            <v/>
          </cell>
          <cell r="BA2884" t="str">
            <v/>
          </cell>
          <cell r="BB2884" t="str">
            <v/>
          </cell>
          <cell r="BC2884" t="str">
            <v/>
          </cell>
          <cell r="BD2884" t="str">
            <v/>
          </cell>
          <cell r="BE2884" t="str">
            <v/>
          </cell>
          <cell r="BF2884" t="str">
            <v/>
          </cell>
        </row>
        <row r="2885">
          <cell r="A2885" t="str">
            <v/>
          </cell>
          <cell r="BA2885" t="str">
            <v/>
          </cell>
          <cell r="BB2885" t="str">
            <v/>
          </cell>
          <cell r="BC2885" t="str">
            <v/>
          </cell>
          <cell r="BD2885" t="str">
            <v/>
          </cell>
          <cell r="BE2885" t="str">
            <v/>
          </cell>
          <cell r="BF2885" t="str">
            <v/>
          </cell>
        </row>
        <row r="2886">
          <cell r="A2886" t="str">
            <v/>
          </cell>
          <cell r="BA2886" t="str">
            <v/>
          </cell>
          <cell r="BB2886" t="str">
            <v/>
          </cell>
          <cell r="BC2886" t="str">
            <v/>
          </cell>
          <cell r="BD2886" t="str">
            <v/>
          </cell>
          <cell r="BE2886" t="str">
            <v/>
          </cell>
          <cell r="BF2886" t="str">
            <v/>
          </cell>
        </row>
        <row r="2887">
          <cell r="A2887" t="str">
            <v/>
          </cell>
          <cell r="BA2887" t="str">
            <v/>
          </cell>
          <cell r="BB2887" t="str">
            <v/>
          </cell>
          <cell r="BC2887" t="str">
            <v/>
          </cell>
          <cell r="BD2887" t="str">
            <v/>
          </cell>
          <cell r="BE2887" t="str">
            <v/>
          </cell>
          <cell r="BF2887" t="str">
            <v/>
          </cell>
        </row>
        <row r="2888">
          <cell r="A2888" t="str">
            <v/>
          </cell>
          <cell r="BA2888" t="str">
            <v/>
          </cell>
          <cell r="BB2888" t="str">
            <v/>
          </cell>
          <cell r="BC2888" t="str">
            <v/>
          </cell>
          <cell r="BD2888" t="str">
            <v/>
          </cell>
          <cell r="BE2888" t="str">
            <v/>
          </cell>
          <cell r="BF2888" t="str">
            <v/>
          </cell>
        </row>
        <row r="2889">
          <cell r="A2889" t="str">
            <v/>
          </cell>
          <cell r="BA2889" t="str">
            <v/>
          </cell>
          <cell r="BB2889" t="str">
            <v/>
          </cell>
          <cell r="BC2889" t="str">
            <v/>
          </cell>
          <cell r="BD2889" t="str">
            <v/>
          </cell>
          <cell r="BE2889" t="str">
            <v/>
          </cell>
          <cell r="BF2889" t="str">
            <v/>
          </cell>
        </row>
        <row r="2890">
          <cell r="A2890" t="str">
            <v/>
          </cell>
          <cell r="BA2890" t="str">
            <v/>
          </cell>
          <cell r="BB2890" t="str">
            <v/>
          </cell>
          <cell r="BC2890" t="str">
            <v/>
          </cell>
          <cell r="BD2890" t="str">
            <v/>
          </cell>
          <cell r="BE2890" t="str">
            <v/>
          </cell>
          <cell r="BF2890" t="str">
            <v/>
          </cell>
        </row>
        <row r="2891">
          <cell r="A2891" t="str">
            <v/>
          </cell>
          <cell r="BA2891" t="str">
            <v/>
          </cell>
          <cell r="BB2891" t="str">
            <v/>
          </cell>
          <cell r="BC2891" t="str">
            <v/>
          </cell>
          <cell r="BD2891" t="str">
            <v/>
          </cell>
          <cell r="BE2891" t="str">
            <v/>
          </cell>
          <cell r="BF2891" t="str">
            <v/>
          </cell>
        </row>
        <row r="2892">
          <cell r="A2892" t="str">
            <v/>
          </cell>
          <cell r="BA2892" t="str">
            <v/>
          </cell>
          <cell r="BB2892" t="str">
            <v/>
          </cell>
          <cell r="BC2892" t="str">
            <v/>
          </cell>
          <cell r="BD2892" t="str">
            <v/>
          </cell>
          <cell r="BE2892" t="str">
            <v/>
          </cell>
          <cell r="BF2892" t="str">
            <v/>
          </cell>
        </row>
        <row r="2893">
          <cell r="A2893" t="str">
            <v/>
          </cell>
          <cell r="BA2893" t="str">
            <v/>
          </cell>
          <cell r="BB2893" t="str">
            <v/>
          </cell>
          <cell r="BC2893" t="str">
            <v/>
          </cell>
          <cell r="BD2893" t="str">
            <v/>
          </cell>
          <cell r="BE2893" t="str">
            <v/>
          </cell>
          <cell r="BF2893" t="str">
            <v/>
          </cell>
        </row>
        <row r="2894">
          <cell r="A2894" t="str">
            <v/>
          </cell>
          <cell r="BA2894" t="str">
            <v/>
          </cell>
          <cell r="BB2894" t="str">
            <v/>
          </cell>
          <cell r="BC2894" t="str">
            <v/>
          </cell>
          <cell r="BD2894" t="str">
            <v/>
          </cell>
          <cell r="BE2894" t="str">
            <v/>
          </cell>
          <cell r="BF2894" t="str">
            <v/>
          </cell>
        </row>
        <row r="2895">
          <cell r="A2895" t="str">
            <v/>
          </cell>
          <cell r="BA2895" t="str">
            <v/>
          </cell>
          <cell r="BB2895" t="str">
            <v/>
          </cell>
          <cell r="BC2895" t="str">
            <v/>
          </cell>
          <cell r="BD2895" t="str">
            <v/>
          </cell>
          <cell r="BE2895" t="str">
            <v/>
          </cell>
          <cell r="BF2895" t="str">
            <v/>
          </cell>
        </row>
        <row r="2896">
          <cell r="A2896" t="str">
            <v/>
          </cell>
          <cell r="BA2896" t="str">
            <v/>
          </cell>
          <cell r="BB2896" t="str">
            <v/>
          </cell>
          <cell r="BC2896" t="str">
            <v/>
          </cell>
          <cell r="BD2896" t="str">
            <v/>
          </cell>
          <cell r="BE2896" t="str">
            <v/>
          </cell>
          <cell r="BF2896" t="str">
            <v/>
          </cell>
        </row>
        <row r="2897">
          <cell r="A2897" t="str">
            <v/>
          </cell>
          <cell r="BA2897" t="str">
            <v/>
          </cell>
          <cell r="BB2897" t="str">
            <v/>
          </cell>
          <cell r="BC2897" t="str">
            <v/>
          </cell>
          <cell r="BD2897" t="str">
            <v/>
          </cell>
          <cell r="BE2897" t="str">
            <v/>
          </cell>
          <cell r="BF2897" t="str">
            <v/>
          </cell>
        </row>
        <row r="2898">
          <cell r="A2898" t="str">
            <v/>
          </cell>
          <cell r="BA2898" t="str">
            <v/>
          </cell>
          <cell r="BB2898" t="str">
            <v/>
          </cell>
          <cell r="BC2898" t="str">
            <v/>
          </cell>
          <cell r="BD2898" t="str">
            <v/>
          </cell>
          <cell r="BE2898" t="str">
            <v/>
          </cell>
          <cell r="BF2898" t="str">
            <v/>
          </cell>
        </row>
        <row r="2899">
          <cell r="A2899" t="str">
            <v/>
          </cell>
          <cell r="BA2899" t="str">
            <v/>
          </cell>
          <cell r="BB2899" t="str">
            <v/>
          </cell>
          <cell r="BC2899" t="str">
            <v/>
          </cell>
          <cell r="BD2899" t="str">
            <v/>
          </cell>
          <cell r="BE2899" t="str">
            <v/>
          </cell>
          <cell r="BF2899" t="str">
            <v/>
          </cell>
        </row>
        <row r="2900">
          <cell r="A2900" t="str">
            <v/>
          </cell>
          <cell r="BA2900" t="str">
            <v/>
          </cell>
          <cell r="BB2900" t="str">
            <v/>
          </cell>
          <cell r="BC2900" t="str">
            <v/>
          </cell>
          <cell r="BD2900" t="str">
            <v/>
          </cell>
          <cell r="BE2900" t="str">
            <v/>
          </cell>
          <cell r="BF2900" t="str">
            <v/>
          </cell>
        </row>
        <row r="2901">
          <cell r="A2901" t="str">
            <v/>
          </cell>
          <cell r="BA2901" t="str">
            <v/>
          </cell>
          <cell r="BB2901" t="str">
            <v/>
          </cell>
          <cell r="BC2901" t="str">
            <v/>
          </cell>
          <cell r="BD2901" t="str">
            <v/>
          </cell>
          <cell r="BE2901" t="str">
            <v/>
          </cell>
          <cell r="BF2901" t="str">
            <v/>
          </cell>
        </row>
        <row r="2902">
          <cell r="A2902" t="str">
            <v/>
          </cell>
          <cell r="BA2902" t="str">
            <v/>
          </cell>
          <cell r="BB2902" t="str">
            <v/>
          </cell>
          <cell r="BC2902" t="str">
            <v/>
          </cell>
          <cell r="BD2902" t="str">
            <v/>
          </cell>
          <cell r="BE2902" t="str">
            <v/>
          </cell>
          <cell r="BF2902" t="str">
            <v/>
          </cell>
        </row>
        <row r="2903">
          <cell r="A2903" t="str">
            <v/>
          </cell>
          <cell r="BA2903" t="str">
            <v/>
          </cell>
          <cell r="BB2903" t="str">
            <v/>
          </cell>
          <cell r="BC2903" t="str">
            <v/>
          </cell>
          <cell r="BD2903" t="str">
            <v/>
          </cell>
          <cell r="BE2903" t="str">
            <v/>
          </cell>
          <cell r="BF2903" t="str">
            <v/>
          </cell>
        </row>
        <row r="2904">
          <cell r="A2904" t="str">
            <v/>
          </cell>
          <cell r="BA2904" t="str">
            <v/>
          </cell>
          <cell r="BB2904" t="str">
            <v/>
          </cell>
          <cell r="BC2904" t="str">
            <v/>
          </cell>
          <cell r="BD2904" t="str">
            <v/>
          </cell>
          <cell r="BE2904" t="str">
            <v/>
          </cell>
          <cell r="BF2904" t="str">
            <v/>
          </cell>
        </row>
        <row r="2905">
          <cell r="A2905" t="str">
            <v/>
          </cell>
          <cell r="BA2905" t="str">
            <v/>
          </cell>
          <cell r="BB2905" t="str">
            <v/>
          </cell>
          <cell r="BC2905" t="str">
            <v/>
          </cell>
          <cell r="BD2905" t="str">
            <v/>
          </cell>
          <cell r="BE2905" t="str">
            <v/>
          </cell>
          <cell r="BF2905" t="str">
            <v/>
          </cell>
        </row>
        <row r="2906">
          <cell r="A2906" t="str">
            <v/>
          </cell>
          <cell r="BA2906" t="str">
            <v/>
          </cell>
          <cell r="BB2906" t="str">
            <v/>
          </cell>
          <cell r="BC2906" t="str">
            <v/>
          </cell>
          <cell r="BD2906" t="str">
            <v/>
          </cell>
          <cell r="BE2906" t="str">
            <v/>
          </cell>
          <cell r="BF2906" t="str">
            <v/>
          </cell>
        </row>
        <row r="2907">
          <cell r="A2907" t="str">
            <v/>
          </cell>
          <cell r="BA2907" t="str">
            <v/>
          </cell>
          <cell r="BB2907" t="str">
            <v/>
          </cell>
          <cell r="BC2907" t="str">
            <v/>
          </cell>
          <cell r="BD2907" t="str">
            <v/>
          </cell>
          <cell r="BE2907" t="str">
            <v/>
          </cell>
          <cell r="BF2907" t="str">
            <v/>
          </cell>
        </row>
        <row r="2908">
          <cell r="A2908" t="str">
            <v/>
          </cell>
          <cell r="BA2908" t="str">
            <v/>
          </cell>
          <cell r="BB2908" t="str">
            <v/>
          </cell>
          <cell r="BC2908" t="str">
            <v/>
          </cell>
          <cell r="BD2908" t="str">
            <v/>
          </cell>
          <cell r="BE2908" t="str">
            <v/>
          </cell>
          <cell r="BF2908" t="str">
            <v/>
          </cell>
        </row>
        <row r="2909">
          <cell r="A2909" t="str">
            <v/>
          </cell>
          <cell r="BA2909" t="str">
            <v/>
          </cell>
          <cell r="BB2909" t="str">
            <v/>
          </cell>
          <cell r="BC2909" t="str">
            <v/>
          </cell>
          <cell r="BD2909" t="str">
            <v/>
          </cell>
          <cell r="BE2909" t="str">
            <v/>
          </cell>
          <cell r="BF2909" t="str">
            <v/>
          </cell>
        </row>
        <row r="2910">
          <cell r="A2910" t="str">
            <v/>
          </cell>
          <cell r="BA2910" t="str">
            <v/>
          </cell>
          <cell r="BB2910" t="str">
            <v/>
          </cell>
          <cell r="BC2910" t="str">
            <v/>
          </cell>
          <cell r="BD2910" t="str">
            <v/>
          </cell>
          <cell r="BE2910" t="str">
            <v/>
          </cell>
          <cell r="BF2910" t="str">
            <v/>
          </cell>
        </row>
        <row r="2911">
          <cell r="A2911" t="str">
            <v/>
          </cell>
          <cell r="BA2911" t="str">
            <v/>
          </cell>
          <cell r="BB2911" t="str">
            <v/>
          </cell>
          <cell r="BC2911" t="str">
            <v/>
          </cell>
          <cell r="BD2911" t="str">
            <v/>
          </cell>
          <cell r="BE2911" t="str">
            <v/>
          </cell>
          <cell r="BF2911" t="str">
            <v/>
          </cell>
        </row>
        <row r="2912">
          <cell r="A2912" t="str">
            <v/>
          </cell>
          <cell r="BA2912" t="str">
            <v/>
          </cell>
          <cell r="BB2912" t="str">
            <v/>
          </cell>
          <cell r="BC2912" t="str">
            <v/>
          </cell>
          <cell r="BD2912" t="str">
            <v/>
          </cell>
          <cell r="BE2912" t="str">
            <v/>
          </cell>
          <cell r="BF2912" t="str">
            <v/>
          </cell>
        </row>
        <row r="2913">
          <cell r="A2913" t="str">
            <v/>
          </cell>
          <cell r="BA2913" t="str">
            <v/>
          </cell>
          <cell r="BB2913" t="str">
            <v/>
          </cell>
          <cell r="BC2913" t="str">
            <v/>
          </cell>
          <cell r="BD2913" t="str">
            <v/>
          </cell>
          <cell r="BE2913" t="str">
            <v/>
          </cell>
          <cell r="BF2913" t="str">
            <v/>
          </cell>
        </row>
        <row r="2914">
          <cell r="A2914" t="str">
            <v/>
          </cell>
          <cell r="BA2914" t="str">
            <v/>
          </cell>
          <cell r="BB2914" t="str">
            <v/>
          </cell>
          <cell r="BC2914" t="str">
            <v/>
          </cell>
          <cell r="BD2914" t="str">
            <v/>
          </cell>
          <cell r="BE2914" t="str">
            <v/>
          </cell>
          <cell r="BF2914" t="str">
            <v/>
          </cell>
        </row>
        <row r="2915">
          <cell r="A2915" t="str">
            <v/>
          </cell>
          <cell r="BA2915" t="str">
            <v/>
          </cell>
          <cell r="BB2915" t="str">
            <v/>
          </cell>
          <cell r="BC2915" t="str">
            <v/>
          </cell>
          <cell r="BD2915" t="str">
            <v/>
          </cell>
          <cell r="BE2915" t="str">
            <v/>
          </cell>
          <cell r="BF2915" t="str">
            <v/>
          </cell>
        </row>
        <row r="2916">
          <cell r="A2916" t="str">
            <v/>
          </cell>
          <cell r="BA2916" t="str">
            <v/>
          </cell>
          <cell r="BB2916" t="str">
            <v/>
          </cell>
          <cell r="BC2916" t="str">
            <v/>
          </cell>
          <cell r="BD2916" t="str">
            <v/>
          </cell>
          <cell r="BE2916" t="str">
            <v/>
          </cell>
          <cell r="BF2916" t="str">
            <v/>
          </cell>
        </row>
        <row r="2917">
          <cell r="A2917" t="str">
            <v/>
          </cell>
          <cell r="BA2917" t="str">
            <v/>
          </cell>
          <cell r="BB2917" t="str">
            <v/>
          </cell>
          <cell r="BC2917" t="str">
            <v/>
          </cell>
          <cell r="BD2917" t="str">
            <v/>
          </cell>
          <cell r="BE2917" t="str">
            <v/>
          </cell>
          <cell r="BF2917" t="str">
            <v/>
          </cell>
        </row>
        <row r="2918">
          <cell r="A2918" t="str">
            <v/>
          </cell>
          <cell r="BA2918" t="str">
            <v/>
          </cell>
          <cell r="BB2918" t="str">
            <v/>
          </cell>
          <cell r="BC2918" t="str">
            <v/>
          </cell>
          <cell r="BD2918" t="str">
            <v/>
          </cell>
          <cell r="BE2918" t="str">
            <v/>
          </cell>
          <cell r="BF2918" t="str">
            <v/>
          </cell>
        </row>
        <row r="2919">
          <cell r="A2919" t="str">
            <v/>
          </cell>
          <cell r="BA2919" t="str">
            <v/>
          </cell>
          <cell r="BB2919" t="str">
            <v/>
          </cell>
          <cell r="BC2919" t="str">
            <v/>
          </cell>
          <cell r="BD2919" t="str">
            <v/>
          </cell>
          <cell r="BE2919" t="str">
            <v/>
          </cell>
          <cell r="BF2919" t="str">
            <v/>
          </cell>
        </row>
        <row r="2920">
          <cell r="A2920" t="str">
            <v/>
          </cell>
          <cell r="BA2920" t="str">
            <v/>
          </cell>
          <cell r="BB2920" t="str">
            <v/>
          </cell>
          <cell r="BC2920" t="str">
            <v/>
          </cell>
          <cell r="BD2920" t="str">
            <v/>
          </cell>
          <cell r="BE2920" t="str">
            <v/>
          </cell>
          <cell r="BF2920" t="str">
            <v/>
          </cell>
        </row>
        <row r="2921">
          <cell r="A2921" t="str">
            <v/>
          </cell>
          <cell r="BA2921" t="str">
            <v/>
          </cell>
          <cell r="BB2921" t="str">
            <v/>
          </cell>
          <cell r="BC2921" t="str">
            <v/>
          </cell>
          <cell r="BD2921" t="str">
            <v/>
          </cell>
          <cell r="BE2921" t="str">
            <v/>
          </cell>
          <cell r="BF2921" t="str">
            <v/>
          </cell>
        </row>
        <row r="2922">
          <cell r="A2922" t="str">
            <v/>
          </cell>
          <cell r="BA2922" t="str">
            <v/>
          </cell>
          <cell r="BB2922" t="str">
            <v/>
          </cell>
          <cell r="BC2922" t="str">
            <v/>
          </cell>
          <cell r="BD2922" t="str">
            <v/>
          </cell>
          <cell r="BE2922" t="str">
            <v/>
          </cell>
          <cell r="BF2922" t="str">
            <v/>
          </cell>
        </row>
        <row r="2923">
          <cell r="A2923" t="str">
            <v/>
          </cell>
          <cell r="BA2923" t="str">
            <v/>
          </cell>
          <cell r="BB2923" t="str">
            <v/>
          </cell>
          <cell r="BC2923" t="str">
            <v/>
          </cell>
          <cell r="BD2923" t="str">
            <v/>
          </cell>
          <cell r="BE2923" t="str">
            <v/>
          </cell>
          <cell r="BF2923" t="str">
            <v/>
          </cell>
        </row>
        <row r="2924">
          <cell r="A2924" t="str">
            <v/>
          </cell>
          <cell r="BA2924" t="str">
            <v/>
          </cell>
          <cell r="BB2924" t="str">
            <v/>
          </cell>
          <cell r="BC2924" t="str">
            <v/>
          </cell>
          <cell r="BD2924" t="str">
            <v/>
          </cell>
          <cell r="BE2924" t="str">
            <v/>
          </cell>
          <cell r="BF2924" t="str">
            <v/>
          </cell>
        </row>
        <row r="2925">
          <cell r="A2925" t="str">
            <v/>
          </cell>
          <cell r="BA2925" t="str">
            <v/>
          </cell>
          <cell r="BB2925" t="str">
            <v/>
          </cell>
          <cell r="BC2925" t="str">
            <v/>
          </cell>
          <cell r="BD2925" t="str">
            <v/>
          </cell>
          <cell r="BE2925" t="str">
            <v/>
          </cell>
          <cell r="BF2925" t="str">
            <v/>
          </cell>
        </row>
        <row r="2926">
          <cell r="A2926" t="str">
            <v/>
          </cell>
          <cell r="BA2926" t="str">
            <v/>
          </cell>
          <cell r="BB2926" t="str">
            <v/>
          </cell>
          <cell r="BC2926" t="str">
            <v/>
          </cell>
          <cell r="BD2926" t="str">
            <v/>
          </cell>
          <cell r="BE2926" t="str">
            <v/>
          </cell>
          <cell r="BF2926" t="str">
            <v/>
          </cell>
        </row>
        <row r="2927">
          <cell r="A2927" t="str">
            <v/>
          </cell>
          <cell r="BA2927" t="str">
            <v/>
          </cell>
          <cell r="BB2927" t="str">
            <v/>
          </cell>
          <cell r="BC2927" t="str">
            <v/>
          </cell>
          <cell r="BD2927" t="str">
            <v/>
          </cell>
          <cell r="BE2927" t="str">
            <v/>
          </cell>
          <cell r="BF2927" t="str">
            <v/>
          </cell>
        </row>
        <row r="2928">
          <cell r="A2928" t="str">
            <v/>
          </cell>
          <cell r="BA2928" t="str">
            <v/>
          </cell>
          <cell r="BB2928" t="str">
            <v/>
          </cell>
          <cell r="BC2928" t="str">
            <v/>
          </cell>
          <cell r="BD2928" t="str">
            <v/>
          </cell>
          <cell r="BE2928" t="str">
            <v/>
          </cell>
          <cell r="BF2928" t="str">
            <v/>
          </cell>
        </row>
        <row r="2929">
          <cell r="A2929" t="str">
            <v/>
          </cell>
          <cell r="BA2929" t="str">
            <v/>
          </cell>
          <cell r="BB2929" t="str">
            <v/>
          </cell>
          <cell r="BC2929" t="str">
            <v/>
          </cell>
          <cell r="BD2929" t="str">
            <v/>
          </cell>
          <cell r="BE2929" t="str">
            <v/>
          </cell>
          <cell r="BF2929" t="str">
            <v/>
          </cell>
        </row>
        <row r="2930">
          <cell r="A2930" t="str">
            <v/>
          </cell>
          <cell r="BA2930" t="str">
            <v/>
          </cell>
          <cell r="BB2930" t="str">
            <v/>
          </cell>
          <cell r="BC2930" t="str">
            <v/>
          </cell>
          <cell r="BD2930" t="str">
            <v/>
          </cell>
          <cell r="BE2930" t="str">
            <v/>
          </cell>
          <cell r="BF2930" t="str">
            <v/>
          </cell>
        </row>
        <row r="2931">
          <cell r="A2931" t="str">
            <v/>
          </cell>
          <cell r="BA2931" t="str">
            <v/>
          </cell>
          <cell r="BB2931" t="str">
            <v/>
          </cell>
          <cell r="BC2931" t="str">
            <v/>
          </cell>
          <cell r="BD2931" t="str">
            <v/>
          </cell>
          <cell r="BE2931" t="str">
            <v/>
          </cell>
          <cell r="BF2931" t="str">
            <v/>
          </cell>
        </row>
        <row r="2932">
          <cell r="A2932" t="str">
            <v/>
          </cell>
          <cell r="BA2932" t="str">
            <v/>
          </cell>
          <cell r="BB2932" t="str">
            <v/>
          </cell>
          <cell r="BC2932" t="str">
            <v/>
          </cell>
          <cell r="BD2932" t="str">
            <v/>
          </cell>
          <cell r="BE2932" t="str">
            <v/>
          </cell>
          <cell r="BF2932" t="str">
            <v/>
          </cell>
        </row>
        <row r="2933">
          <cell r="A2933" t="str">
            <v/>
          </cell>
          <cell r="BA2933" t="str">
            <v/>
          </cell>
          <cell r="BB2933" t="str">
            <v/>
          </cell>
          <cell r="BC2933" t="str">
            <v/>
          </cell>
          <cell r="BD2933" t="str">
            <v/>
          </cell>
          <cell r="BE2933" t="str">
            <v/>
          </cell>
          <cell r="BF2933" t="str">
            <v/>
          </cell>
        </row>
        <row r="2934">
          <cell r="A2934" t="str">
            <v/>
          </cell>
          <cell r="BA2934" t="str">
            <v/>
          </cell>
          <cell r="BB2934" t="str">
            <v/>
          </cell>
          <cell r="BC2934" t="str">
            <v/>
          </cell>
          <cell r="BD2934" t="str">
            <v/>
          </cell>
          <cell r="BE2934" t="str">
            <v/>
          </cell>
          <cell r="BF2934" t="str">
            <v/>
          </cell>
        </row>
        <row r="2935">
          <cell r="A2935" t="str">
            <v/>
          </cell>
          <cell r="BA2935" t="str">
            <v/>
          </cell>
          <cell r="BB2935" t="str">
            <v/>
          </cell>
          <cell r="BC2935" t="str">
            <v/>
          </cell>
          <cell r="BD2935" t="str">
            <v/>
          </cell>
          <cell r="BE2935" t="str">
            <v/>
          </cell>
          <cell r="BF2935" t="str">
            <v/>
          </cell>
        </row>
        <row r="2936">
          <cell r="A2936" t="str">
            <v/>
          </cell>
          <cell r="BA2936" t="str">
            <v/>
          </cell>
          <cell r="BB2936" t="str">
            <v/>
          </cell>
          <cell r="BC2936" t="str">
            <v/>
          </cell>
          <cell r="BD2936" t="str">
            <v/>
          </cell>
          <cell r="BE2936" t="str">
            <v/>
          </cell>
          <cell r="BF2936" t="str">
            <v/>
          </cell>
        </row>
        <row r="2937">
          <cell r="A2937" t="str">
            <v/>
          </cell>
          <cell r="BA2937" t="str">
            <v/>
          </cell>
          <cell r="BB2937" t="str">
            <v/>
          </cell>
          <cell r="BC2937" t="str">
            <v/>
          </cell>
          <cell r="BD2937" t="str">
            <v/>
          </cell>
          <cell r="BE2937" t="str">
            <v/>
          </cell>
          <cell r="BF2937" t="str">
            <v/>
          </cell>
        </row>
        <row r="2938">
          <cell r="A2938" t="str">
            <v/>
          </cell>
          <cell r="BA2938" t="str">
            <v/>
          </cell>
          <cell r="BB2938" t="str">
            <v/>
          </cell>
          <cell r="BC2938" t="str">
            <v/>
          </cell>
          <cell r="BD2938" t="str">
            <v/>
          </cell>
          <cell r="BE2938" t="str">
            <v/>
          </cell>
          <cell r="BF2938" t="str">
            <v/>
          </cell>
        </row>
        <row r="2939">
          <cell r="A2939" t="str">
            <v/>
          </cell>
          <cell r="BA2939" t="str">
            <v/>
          </cell>
          <cell r="BB2939" t="str">
            <v/>
          </cell>
          <cell r="BC2939" t="str">
            <v/>
          </cell>
          <cell r="BD2939" t="str">
            <v/>
          </cell>
          <cell r="BE2939" t="str">
            <v/>
          </cell>
          <cell r="BF2939" t="str">
            <v/>
          </cell>
        </row>
        <row r="2940">
          <cell r="A2940" t="str">
            <v/>
          </cell>
          <cell r="BA2940" t="str">
            <v/>
          </cell>
          <cell r="BB2940" t="str">
            <v/>
          </cell>
          <cell r="BC2940" t="str">
            <v/>
          </cell>
          <cell r="BD2940" t="str">
            <v/>
          </cell>
          <cell r="BE2940" t="str">
            <v/>
          </cell>
          <cell r="BF2940" t="str">
            <v/>
          </cell>
        </row>
        <row r="2941">
          <cell r="A2941" t="str">
            <v/>
          </cell>
          <cell r="BA2941" t="str">
            <v/>
          </cell>
          <cell r="BB2941" t="str">
            <v/>
          </cell>
          <cell r="BC2941" t="str">
            <v/>
          </cell>
          <cell r="BD2941" t="str">
            <v/>
          </cell>
          <cell r="BE2941" t="str">
            <v/>
          </cell>
          <cell r="BF2941" t="str">
            <v/>
          </cell>
        </row>
        <row r="2942">
          <cell r="A2942" t="str">
            <v/>
          </cell>
          <cell r="BA2942" t="str">
            <v/>
          </cell>
          <cell r="BB2942" t="str">
            <v/>
          </cell>
          <cell r="BC2942" t="str">
            <v/>
          </cell>
          <cell r="BD2942" t="str">
            <v/>
          </cell>
          <cell r="BE2942" t="str">
            <v/>
          </cell>
          <cell r="BF2942" t="str">
            <v/>
          </cell>
        </row>
        <row r="2943">
          <cell r="A2943" t="str">
            <v/>
          </cell>
          <cell r="BA2943" t="str">
            <v/>
          </cell>
          <cell r="BB2943" t="str">
            <v/>
          </cell>
          <cell r="BC2943" t="str">
            <v/>
          </cell>
          <cell r="BD2943" t="str">
            <v/>
          </cell>
          <cell r="BE2943" t="str">
            <v/>
          </cell>
          <cell r="BF2943" t="str">
            <v/>
          </cell>
        </row>
        <row r="2944">
          <cell r="A2944" t="str">
            <v/>
          </cell>
          <cell r="BA2944" t="str">
            <v/>
          </cell>
          <cell r="BB2944" t="str">
            <v/>
          </cell>
          <cell r="BC2944" t="str">
            <v/>
          </cell>
          <cell r="BD2944" t="str">
            <v/>
          </cell>
          <cell r="BE2944" t="str">
            <v/>
          </cell>
          <cell r="BF2944" t="str">
            <v/>
          </cell>
        </row>
        <row r="2945">
          <cell r="A2945" t="str">
            <v/>
          </cell>
          <cell r="BA2945" t="str">
            <v/>
          </cell>
          <cell r="BB2945" t="str">
            <v/>
          </cell>
          <cell r="BC2945" t="str">
            <v/>
          </cell>
          <cell r="BD2945" t="str">
            <v/>
          </cell>
          <cell r="BE2945" t="str">
            <v/>
          </cell>
          <cell r="BF2945" t="str">
            <v/>
          </cell>
        </row>
        <row r="2946">
          <cell r="A2946" t="str">
            <v/>
          </cell>
          <cell r="BA2946" t="str">
            <v/>
          </cell>
          <cell r="BB2946" t="str">
            <v/>
          </cell>
          <cell r="BC2946" t="str">
            <v/>
          </cell>
          <cell r="BD2946" t="str">
            <v/>
          </cell>
          <cell r="BE2946" t="str">
            <v/>
          </cell>
          <cell r="BF2946" t="str">
            <v/>
          </cell>
        </row>
        <row r="2947">
          <cell r="A2947" t="str">
            <v/>
          </cell>
          <cell r="BA2947" t="str">
            <v/>
          </cell>
          <cell r="BB2947" t="str">
            <v/>
          </cell>
          <cell r="BC2947" t="str">
            <v/>
          </cell>
          <cell r="BD2947" t="str">
            <v/>
          </cell>
          <cell r="BE2947" t="str">
            <v/>
          </cell>
          <cell r="BF2947" t="str">
            <v/>
          </cell>
        </row>
        <row r="2948">
          <cell r="A2948" t="str">
            <v/>
          </cell>
          <cell r="BA2948" t="str">
            <v/>
          </cell>
          <cell r="BB2948" t="str">
            <v/>
          </cell>
          <cell r="BC2948" t="str">
            <v/>
          </cell>
          <cell r="BD2948" t="str">
            <v/>
          </cell>
          <cell r="BE2948" t="str">
            <v/>
          </cell>
          <cell r="BF2948" t="str">
            <v/>
          </cell>
        </row>
        <row r="2949">
          <cell r="A2949" t="str">
            <v/>
          </cell>
          <cell r="BA2949" t="str">
            <v/>
          </cell>
          <cell r="BB2949" t="str">
            <v/>
          </cell>
          <cell r="BC2949" t="str">
            <v/>
          </cell>
          <cell r="BD2949" t="str">
            <v/>
          </cell>
          <cell r="BE2949" t="str">
            <v/>
          </cell>
          <cell r="BF2949" t="str">
            <v/>
          </cell>
        </row>
        <row r="2950">
          <cell r="A2950" t="str">
            <v/>
          </cell>
          <cell r="BA2950" t="str">
            <v/>
          </cell>
          <cell r="BB2950" t="str">
            <v/>
          </cell>
          <cell r="BC2950" t="str">
            <v/>
          </cell>
          <cell r="BD2950" t="str">
            <v/>
          </cell>
          <cell r="BE2950" t="str">
            <v/>
          </cell>
          <cell r="BF2950" t="str">
            <v/>
          </cell>
        </row>
        <row r="2951">
          <cell r="A2951" t="str">
            <v/>
          </cell>
          <cell r="BA2951" t="str">
            <v/>
          </cell>
          <cell r="BB2951" t="str">
            <v/>
          </cell>
          <cell r="BC2951" t="str">
            <v/>
          </cell>
          <cell r="BD2951" t="str">
            <v/>
          </cell>
          <cell r="BE2951" t="str">
            <v/>
          </cell>
          <cell r="BF2951" t="str">
            <v/>
          </cell>
        </row>
        <row r="2952">
          <cell r="A2952" t="str">
            <v/>
          </cell>
          <cell r="BA2952" t="str">
            <v/>
          </cell>
          <cell r="BB2952" t="str">
            <v/>
          </cell>
          <cell r="BC2952" t="str">
            <v/>
          </cell>
          <cell r="BD2952" t="str">
            <v/>
          </cell>
          <cell r="BE2952" t="str">
            <v/>
          </cell>
          <cell r="BF2952" t="str">
            <v/>
          </cell>
        </row>
        <row r="2953">
          <cell r="A2953" t="str">
            <v/>
          </cell>
          <cell r="BA2953" t="str">
            <v/>
          </cell>
          <cell r="BB2953" t="str">
            <v/>
          </cell>
          <cell r="BC2953" t="str">
            <v/>
          </cell>
          <cell r="BD2953" t="str">
            <v/>
          </cell>
          <cell r="BE2953" t="str">
            <v/>
          </cell>
          <cell r="BF2953" t="str">
            <v/>
          </cell>
        </row>
        <row r="2954">
          <cell r="A2954" t="str">
            <v/>
          </cell>
          <cell r="BA2954" t="str">
            <v/>
          </cell>
          <cell r="BB2954" t="str">
            <v/>
          </cell>
          <cell r="BC2954" t="str">
            <v/>
          </cell>
          <cell r="BD2954" t="str">
            <v/>
          </cell>
          <cell r="BE2954" t="str">
            <v/>
          </cell>
          <cell r="BF2954" t="str">
            <v/>
          </cell>
        </row>
        <row r="2955">
          <cell r="A2955" t="str">
            <v/>
          </cell>
          <cell r="BA2955" t="str">
            <v/>
          </cell>
          <cell r="BB2955" t="str">
            <v/>
          </cell>
          <cell r="BC2955" t="str">
            <v/>
          </cell>
          <cell r="BD2955" t="str">
            <v/>
          </cell>
          <cell r="BE2955" t="str">
            <v/>
          </cell>
          <cell r="BF2955" t="str">
            <v/>
          </cell>
        </row>
        <row r="2956">
          <cell r="A2956" t="str">
            <v/>
          </cell>
          <cell r="BA2956" t="str">
            <v/>
          </cell>
          <cell r="BB2956" t="str">
            <v/>
          </cell>
          <cell r="BC2956" t="str">
            <v/>
          </cell>
          <cell r="BD2956" t="str">
            <v/>
          </cell>
          <cell r="BE2956" t="str">
            <v/>
          </cell>
          <cell r="BF2956" t="str">
            <v/>
          </cell>
        </row>
        <row r="2957">
          <cell r="A2957" t="str">
            <v/>
          </cell>
          <cell r="BA2957" t="str">
            <v/>
          </cell>
          <cell r="BB2957" t="str">
            <v/>
          </cell>
          <cell r="BC2957" t="str">
            <v/>
          </cell>
          <cell r="BD2957" t="str">
            <v/>
          </cell>
          <cell r="BE2957" t="str">
            <v/>
          </cell>
          <cell r="BF2957" t="str">
            <v/>
          </cell>
        </row>
        <row r="2958">
          <cell r="A2958" t="str">
            <v/>
          </cell>
          <cell r="BA2958" t="str">
            <v/>
          </cell>
          <cell r="BB2958" t="str">
            <v/>
          </cell>
          <cell r="BC2958" t="str">
            <v/>
          </cell>
          <cell r="BD2958" t="str">
            <v/>
          </cell>
          <cell r="BE2958" t="str">
            <v/>
          </cell>
          <cell r="BF2958" t="str">
            <v/>
          </cell>
        </row>
        <row r="2959">
          <cell r="A2959" t="str">
            <v/>
          </cell>
          <cell r="BA2959" t="str">
            <v/>
          </cell>
          <cell r="BB2959" t="str">
            <v/>
          </cell>
          <cell r="BC2959" t="str">
            <v/>
          </cell>
          <cell r="BD2959" t="str">
            <v/>
          </cell>
          <cell r="BE2959" t="str">
            <v/>
          </cell>
          <cell r="BF2959" t="str">
            <v/>
          </cell>
        </row>
        <row r="2960">
          <cell r="A2960" t="str">
            <v/>
          </cell>
          <cell r="BA2960" t="str">
            <v/>
          </cell>
          <cell r="BB2960" t="str">
            <v/>
          </cell>
          <cell r="BC2960" t="str">
            <v/>
          </cell>
          <cell r="BD2960" t="str">
            <v/>
          </cell>
          <cell r="BE2960" t="str">
            <v/>
          </cell>
          <cell r="BF2960" t="str">
            <v/>
          </cell>
        </row>
        <row r="2961">
          <cell r="A2961" t="str">
            <v/>
          </cell>
          <cell r="BA2961" t="str">
            <v/>
          </cell>
          <cell r="BB2961" t="str">
            <v/>
          </cell>
          <cell r="BC2961" t="str">
            <v/>
          </cell>
          <cell r="BD2961" t="str">
            <v/>
          </cell>
          <cell r="BE2961" t="str">
            <v/>
          </cell>
          <cell r="BF2961" t="str">
            <v/>
          </cell>
        </row>
        <row r="2962">
          <cell r="A2962" t="str">
            <v/>
          </cell>
          <cell r="BA2962" t="str">
            <v/>
          </cell>
          <cell r="BB2962" t="str">
            <v/>
          </cell>
          <cell r="BC2962" t="str">
            <v/>
          </cell>
          <cell r="BD2962" t="str">
            <v/>
          </cell>
          <cell r="BE2962" t="str">
            <v/>
          </cell>
          <cell r="BF2962" t="str">
            <v/>
          </cell>
        </row>
        <row r="2963">
          <cell r="A2963" t="str">
            <v/>
          </cell>
          <cell r="BA2963" t="str">
            <v/>
          </cell>
          <cell r="BB2963" t="str">
            <v/>
          </cell>
          <cell r="BC2963" t="str">
            <v/>
          </cell>
          <cell r="BD2963" t="str">
            <v/>
          </cell>
          <cell r="BE2963" t="str">
            <v/>
          </cell>
          <cell r="BF2963" t="str">
            <v/>
          </cell>
        </row>
        <row r="2964">
          <cell r="A2964" t="str">
            <v/>
          </cell>
          <cell r="BA2964" t="str">
            <v/>
          </cell>
          <cell r="BB2964" t="str">
            <v/>
          </cell>
          <cell r="BC2964" t="str">
            <v/>
          </cell>
          <cell r="BD2964" t="str">
            <v/>
          </cell>
          <cell r="BE2964" t="str">
            <v/>
          </cell>
          <cell r="BF2964" t="str">
            <v/>
          </cell>
        </row>
        <row r="2965">
          <cell r="A2965" t="str">
            <v/>
          </cell>
          <cell r="BA2965" t="str">
            <v/>
          </cell>
          <cell r="BB2965" t="str">
            <v/>
          </cell>
          <cell r="BC2965" t="str">
            <v/>
          </cell>
          <cell r="BD2965" t="str">
            <v/>
          </cell>
          <cell r="BE2965" t="str">
            <v/>
          </cell>
          <cell r="BF2965" t="str">
            <v/>
          </cell>
        </row>
        <row r="2966">
          <cell r="A2966" t="str">
            <v/>
          </cell>
          <cell r="BA2966" t="str">
            <v/>
          </cell>
          <cell r="BB2966" t="str">
            <v/>
          </cell>
          <cell r="BC2966" t="str">
            <v/>
          </cell>
          <cell r="BD2966" t="str">
            <v/>
          </cell>
          <cell r="BE2966" t="str">
            <v/>
          </cell>
          <cell r="BF2966" t="str">
            <v/>
          </cell>
        </row>
        <row r="2967">
          <cell r="A2967" t="str">
            <v/>
          </cell>
          <cell r="BA2967" t="str">
            <v/>
          </cell>
          <cell r="BB2967" t="str">
            <v/>
          </cell>
          <cell r="BC2967" t="str">
            <v/>
          </cell>
          <cell r="BD2967" t="str">
            <v/>
          </cell>
          <cell r="BE2967" t="str">
            <v/>
          </cell>
          <cell r="BF2967" t="str">
            <v/>
          </cell>
        </row>
        <row r="2968">
          <cell r="A2968" t="str">
            <v/>
          </cell>
          <cell r="BA2968" t="str">
            <v/>
          </cell>
          <cell r="BB2968" t="str">
            <v/>
          </cell>
          <cell r="BC2968" t="str">
            <v/>
          </cell>
          <cell r="BD2968" t="str">
            <v/>
          </cell>
          <cell r="BE2968" t="str">
            <v/>
          </cell>
          <cell r="BF2968" t="str">
            <v/>
          </cell>
        </row>
        <row r="2969">
          <cell r="A2969" t="str">
            <v/>
          </cell>
          <cell r="BA2969" t="str">
            <v/>
          </cell>
          <cell r="BB2969" t="str">
            <v/>
          </cell>
          <cell r="BC2969" t="str">
            <v/>
          </cell>
          <cell r="BD2969" t="str">
            <v/>
          </cell>
          <cell r="BE2969" t="str">
            <v/>
          </cell>
          <cell r="BF2969" t="str">
            <v/>
          </cell>
        </row>
        <row r="2970">
          <cell r="A2970" t="str">
            <v/>
          </cell>
          <cell r="BA2970" t="str">
            <v/>
          </cell>
          <cell r="BB2970" t="str">
            <v/>
          </cell>
          <cell r="BC2970" t="str">
            <v/>
          </cell>
          <cell r="BD2970" t="str">
            <v/>
          </cell>
          <cell r="BE2970" t="str">
            <v/>
          </cell>
          <cell r="BF2970" t="str">
            <v/>
          </cell>
        </row>
        <row r="2971">
          <cell r="A2971" t="str">
            <v/>
          </cell>
          <cell r="BA2971" t="str">
            <v/>
          </cell>
          <cell r="BB2971" t="str">
            <v/>
          </cell>
          <cell r="BC2971" t="str">
            <v/>
          </cell>
          <cell r="BD2971" t="str">
            <v/>
          </cell>
          <cell r="BE2971" t="str">
            <v/>
          </cell>
          <cell r="BF2971" t="str">
            <v/>
          </cell>
        </row>
        <row r="2972">
          <cell r="A2972" t="str">
            <v/>
          </cell>
          <cell r="BA2972" t="str">
            <v/>
          </cell>
          <cell r="BB2972" t="str">
            <v/>
          </cell>
          <cell r="BC2972" t="str">
            <v/>
          </cell>
          <cell r="BD2972" t="str">
            <v/>
          </cell>
          <cell r="BE2972" t="str">
            <v/>
          </cell>
          <cell r="BF2972" t="str">
            <v/>
          </cell>
        </row>
        <row r="2973">
          <cell r="A2973" t="str">
            <v/>
          </cell>
          <cell r="BA2973" t="str">
            <v/>
          </cell>
          <cell r="BB2973" t="str">
            <v/>
          </cell>
          <cell r="BC2973" t="str">
            <v/>
          </cell>
          <cell r="BD2973" t="str">
            <v/>
          </cell>
          <cell r="BE2973" t="str">
            <v/>
          </cell>
          <cell r="BF2973" t="str">
            <v/>
          </cell>
        </row>
        <row r="2974">
          <cell r="A2974" t="str">
            <v/>
          </cell>
          <cell r="BA2974" t="str">
            <v/>
          </cell>
          <cell r="BB2974" t="str">
            <v/>
          </cell>
          <cell r="BC2974" t="str">
            <v/>
          </cell>
          <cell r="BD2974" t="str">
            <v/>
          </cell>
          <cell r="BE2974" t="str">
            <v/>
          </cell>
          <cell r="BF2974" t="str">
            <v/>
          </cell>
        </row>
        <row r="2975">
          <cell r="A2975" t="str">
            <v/>
          </cell>
          <cell r="BA2975" t="str">
            <v/>
          </cell>
          <cell r="BB2975" t="str">
            <v/>
          </cell>
          <cell r="BC2975" t="str">
            <v/>
          </cell>
          <cell r="BD2975" t="str">
            <v/>
          </cell>
          <cell r="BE2975" t="str">
            <v/>
          </cell>
          <cell r="BF2975" t="str">
            <v/>
          </cell>
        </row>
        <row r="2976">
          <cell r="A2976" t="str">
            <v/>
          </cell>
          <cell r="BA2976" t="str">
            <v/>
          </cell>
          <cell r="BB2976" t="str">
            <v/>
          </cell>
          <cell r="BC2976" t="str">
            <v/>
          </cell>
          <cell r="BD2976" t="str">
            <v/>
          </cell>
          <cell r="BE2976" t="str">
            <v/>
          </cell>
          <cell r="BF2976" t="str">
            <v/>
          </cell>
        </row>
        <row r="2977">
          <cell r="A2977" t="str">
            <v/>
          </cell>
          <cell r="BA2977" t="str">
            <v/>
          </cell>
          <cell r="BB2977" t="str">
            <v/>
          </cell>
          <cell r="BC2977" t="str">
            <v/>
          </cell>
          <cell r="BD2977" t="str">
            <v/>
          </cell>
          <cell r="BE2977" t="str">
            <v/>
          </cell>
          <cell r="BF2977" t="str">
            <v/>
          </cell>
        </row>
        <row r="2978">
          <cell r="A2978" t="str">
            <v/>
          </cell>
          <cell r="BA2978" t="str">
            <v/>
          </cell>
          <cell r="BB2978" t="str">
            <v/>
          </cell>
          <cell r="BC2978" t="str">
            <v/>
          </cell>
          <cell r="BD2978" t="str">
            <v/>
          </cell>
          <cell r="BE2978" t="str">
            <v/>
          </cell>
          <cell r="BF2978" t="str">
            <v/>
          </cell>
        </row>
        <row r="2979">
          <cell r="A2979" t="str">
            <v/>
          </cell>
          <cell r="BA2979" t="str">
            <v/>
          </cell>
          <cell r="BB2979" t="str">
            <v/>
          </cell>
          <cell r="BC2979" t="str">
            <v/>
          </cell>
          <cell r="BD2979" t="str">
            <v/>
          </cell>
          <cell r="BE2979" t="str">
            <v/>
          </cell>
          <cell r="BF2979" t="str">
            <v/>
          </cell>
        </row>
        <row r="2980">
          <cell r="A2980" t="str">
            <v/>
          </cell>
          <cell r="BA2980" t="str">
            <v/>
          </cell>
          <cell r="BB2980" t="str">
            <v/>
          </cell>
          <cell r="BC2980" t="str">
            <v/>
          </cell>
          <cell r="BD2980" t="str">
            <v/>
          </cell>
          <cell r="BE2980" t="str">
            <v/>
          </cell>
          <cell r="BF2980" t="str">
            <v/>
          </cell>
        </row>
        <row r="2981">
          <cell r="A2981" t="str">
            <v/>
          </cell>
          <cell r="BA2981" t="str">
            <v/>
          </cell>
          <cell r="BB2981" t="str">
            <v/>
          </cell>
          <cell r="BC2981" t="str">
            <v/>
          </cell>
          <cell r="BD2981" t="str">
            <v/>
          </cell>
          <cell r="BE2981" t="str">
            <v/>
          </cell>
          <cell r="BF2981" t="str">
            <v/>
          </cell>
        </row>
        <row r="2982">
          <cell r="A2982" t="str">
            <v/>
          </cell>
          <cell r="BA2982" t="str">
            <v/>
          </cell>
          <cell r="BB2982" t="str">
            <v/>
          </cell>
          <cell r="BC2982" t="str">
            <v/>
          </cell>
          <cell r="BD2982" t="str">
            <v/>
          </cell>
          <cell r="BE2982" t="str">
            <v/>
          </cell>
          <cell r="BF2982" t="str">
            <v/>
          </cell>
        </row>
        <row r="2983">
          <cell r="A2983" t="str">
            <v/>
          </cell>
          <cell r="BA2983" t="str">
            <v/>
          </cell>
          <cell r="BB2983" t="str">
            <v/>
          </cell>
          <cell r="BC2983" t="str">
            <v/>
          </cell>
          <cell r="BD2983" t="str">
            <v/>
          </cell>
          <cell r="BE2983" t="str">
            <v/>
          </cell>
          <cell r="BF2983" t="str">
            <v/>
          </cell>
        </row>
        <row r="2984">
          <cell r="A2984" t="str">
            <v/>
          </cell>
          <cell r="BA2984" t="str">
            <v/>
          </cell>
          <cell r="BB2984" t="str">
            <v/>
          </cell>
          <cell r="BC2984" t="str">
            <v/>
          </cell>
          <cell r="BD2984" t="str">
            <v/>
          </cell>
          <cell r="BE2984" t="str">
            <v/>
          </cell>
          <cell r="BF2984" t="str">
            <v/>
          </cell>
        </row>
        <row r="2985">
          <cell r="A2985" t="str">
            <v/>
          </cell>
          <cell r="BA2985" t="str">
            <v/>
          </cell>
          <cell r="BB2985" t="str">
            <v/>
          </cell>
          <cell r="BC2985" t="str">
            <v/>
          </cell>
          <cell r="BD2985" t="str">
            <v/>
          </cell>
          <cell r="BE2985" t="str">
            <v/>
          </cell>
          <cell r="BF2985" t="str">
            <v/>
          </cell>
        </row>
        <row r="2986">
          <cell r="A2986" t="str">
            <v/>
          </cell>
          <cell r="BA2986" t="str">
            <v/>
          </cell>
          <cell r="BB2986" t="str">
            <v/>
          </cell>
          <cell r="BC2986" t="str">
            <v/>
          </cell>
          <cell r="BD2986" t="str">
            <v/>
          </cell>
          <cell r="BE2986" t="str">
            <v/>
          </cell>
          <cell r="BF2986" t="str">
            <v/>
          </cell>
        </row>
        <row r="2987">
          <cell r="A2987" t="str">
            <v/>
          </cell>
          <cell r="BA2987" t="str">
            <v/>
          </cell>
          <cell r="BB2987" t="str">
            <v/>
          </cell>
          <cell r="BC2987" t="str">
            <v/>
          </cell>
          <cell r="BD2987" t="str">
            <v/>
          </cell>
          <cell r="BE2987" t="str">
            <v/>
          </cell>
          <cell r="BF2987" t="str">
            <v/>
          </cell>
        </row>
        <row r="2988">
          <cell r="A2988" t="str">
            <v/>
          </cell>
          <cell r="BA2988" t="str">
            <v/>
          </cell>
          <cell r="BB2988" t="str">
            <v/>
          </cell>
          <cell r="BC2988" t="str">
            <v/>
          </cell>
          <cell r="BD2988" t="str">
            <v/>
          </cell>
          <cell r="BE2988" t="str">
            <v/>
          </cell>
          <cell r="BF2988" t="str">
            <v/>
          </cell>
        </row>
        <row r="2989">
          <cell r="A2989" t="str">
            <v/>
          </cell>
          <cell r="BA2989" t="str">
            <v/>
          </cell>
          <cell r="BB2989" t="str">
            <v/>
          </cell>
          <cell r="BC2989" t="str">
            <v/>
          </cell>
          <cell r="BD2989" t="str">
            <v/>
          </cell>
          <cell r="BE2989" t="str">
            <v/>
          </cell>
          <cell r="BF2989" t="str">
            <v/>
          </cell>
        </row>
        <row r="2990">
          <cell r="A2990" t="str">
            <v/>
          </cell>
          <cell r="BA2990" t="str">
            <v/>
          </cell>
          <cell r="BB2990" t="str">
            <v/>
          </cell>
          <cell r="BC2990" t="str">
            <v/>
          </cell>
          <cell r="BD2990" t="str">
            <v/>
          </cell>
          <cell r="BE2990" t="str">
            <v/>
          </cell>
          <cell r="BF2990" t="str">
            <v/>
          </cell>
        </row>
        <row r="2991">
          <cell r="A2991" t="str">
            <v/>
          </cell>
          <cell r="BA2991" t="str">
            <v/>
          </cell>
          <cell r="BB2991" t="str">
            <v/>
          </cell>
          <cell r="BC2991" t="str">
            <v/>
          </cell>
          <cell r="BD2991" t="str">
            <v/>
          </cell>
          <cell r="BE2991" t="str">
            <v/>
          </cell>
          <cell r="BF2991" t="str">
            <v/>
          </cell>
        </row>
        <row r="2992">
          <cell r="A2992" t="str">
            <v/>
          </cell>
          <cell r="BA2992" t="str">
            <v/>
          </cell>
          <cell r="BB2992" t="str">
            <v/>
          </cell>
          <cell r="BC2992" t="str">
            <v/>
          </cell>
          <cell r="BD2992" t="str">
            <v/>
          </cell>
          <cell r="BE2992" t="str">
            <v/>
          </cell>
          <cell r="BF2992" t="str">
            <v/>
          </cell>
        </row>
        <row r="2993">
          <cell r="A2993" t="str">
            <v/>
          </cell>
          <cell r="BA2993" t="str">
            <v/>
          </cell>
          <cell r="BB2993" t="str">
            <v/>
          </cell>
          <cell r="BC2993" t="str">
            <v/>
          </cell>
          <cell r="BD2993" t="str">
            <v/>
          </cell>
          <cell r="BE2993" t="str">
            <v/>
          </cell>
          <cell r="BF2993" t="str">
            <v/>
          </cell>
        </row>
        <row r="2994">
          <cell r="A2994" t="str">
            <v/>
          </cell>
          <cell r="BA2994" t="str">
            <v/>
          </cell>
          <cell r="BB2994" t="str">
            <v/>
          </cell>
          <cell r="BC2994" t="str">
            <v/>
          </cell>
          <cell r="BD2994" t="str">
            <v/>
          </cell>
          <cell r="BE2994" t="str">
            <v/>
          </cell>
          <cell r="BF2994" t="str">
            <v/>
          </cell>
        </row>
        <row r="2995">
          <cell r="A2995" t="str">
            <v/>
          </cell>
          <cell r="BA2995" t="str">
            <v/>
          </cell>
          <cell r="BB2995" t="str">
            <v/>
          </cell>
          <cell r="BC2995" t="str">
            <v/>
          </cell>
          <cell r="BD2995" t="str">
            <v/>
          </cell>
          <cell r="BE2995" t="str">
            <v/>
          </cell>
          <cell r="BF2995" t="str">
            <v/>
          </cell>
        </row>
        <row r="2996">
          <cell r="A2996" t="str">
            <v/>
          </cell>
          <cell r="BA2996" t="str">
            <v/>
          </cell>
          <cell r="BB2996" t="str">
            <v/>
          </cell>
          <cell r="BC2996" t="str">
            <v/>
          </cell>
          <cell r="BD2996" t="str">
            <v/>
          </cell>
          <cell r="BE2996" t="str">
            <v/>
          </cell>
          <cell r="BF2996" t="str">
            <v/>
          </cell>
        </row>
        <row r="2997">
          <cell r="A2997" t="str">
            <v/>
          </cell>
          <cell r="BA2997" t="str">
            <v/>
          </cell>
          <cell r="BB2997" t="str">
            <v/>
          </cell>
          <cell r="BC2997" t="str">
            <v/>
          </cell>
          <cell r="BD2997" t="str">
            <v/>
          </cell>
          <cell r="BE2997" t="str">
            <v/>
          </cell>
          <cell r="BF2997" t="str">
            <v/>
          </cell>
        </row>
        <row r="2998">
          <cell r="A2998" t="str">
            <v/>
          </cell>
          <cell r="G2998">
            <v>3</v>
          </cell>
        </row>
      </sheetData>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1.xml"/><Relationship Id="rId13" Type="http://schemas.openxmlformats.org/officeDocument/2006/relationships/ctrlProp" Target="../ctrlProps/ctrlProp6.xml"/><Relationship Id="rId18" Type="http://schemas.openxmlformats.org/officeDocument/2006/relationships/ctrlProp" Target="../ctrlProps/ctrlProp11.xml"/><Relationship Id="rId3" Type="http://schemas.openxmlformats.org/officeDocument/2006/relationships/printerSettings" Target="../printerSettings/printerSettings3.bin"/><Relationship Id="rId21" Type="http://schemas.openxmlformats.org/officeDocument/2006/relationships/ctrlProp" Target="../ctrlProps/ctrlProp14.xml"/><Relationship Id="rId7" Type="http://schemas.openxmlformats.org/officeDocument/2006/relationships/vmlDrawing" Target="../drawings/vmlDrawing1.vml"/><Relationship Id="rId12" Type="http://schemas.openxmlformats.org/officeDocument/2006/relationships/ctrlProp" Target="../ctrlProps/ctrlProp5.xml"/><Relationship Id="rId17" Type="http://schemas.openxmlformats.org/officeDocument/2006/relationships/ctrlProp" Target="../ctrlProps/ctrlProp10.xml"/><Relationship Id="rId2" Type="http://schemas.openxmlformats.org/officeDocument/2006/relationships/printerSettings" Target="../printerSettings/printerSettings2.bin"/><Relationship Id="rId16" Type="http://schemas.openxmlformats.org/officeDocument/2006/relationships/ctrlProp" Target="../ctrlProps/ctrlProp9.xml"/><Relationship Id="rId20"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drawing" Target="../drawings/drawing1.xml"/><Relationship Id="rId11" Type="http://schemas.openxmlformats.org/officeDocument/2006/relationships/ctrlProp" Target="../ctrlProps/ctrlProp4.xml"/><Relationship Id="rId5" Type="http://schemas.openxmlformats.org/officeDocument/2006/relationships/printerSettings" Target="../printerSettings/printerSettings5.bin"/><Relationship Id="rId15" Type="http://schemas.openxmlformats.org/officeDocument/2006/relationships/ctrlProp" Target="../ctrlProps/ctrlProp8.xml"/><Relationship Id="rId10" Type="http://schemas.openxmlformats.org/officeDocument/2006/relationships/ctrlProp" Target="../ctrlProps/ctrlProp3.xml"/><Relationship Id="rId19" Type="http://schemas.openxmlformats.org/officeDocument/2006/relationships/ctrlProp" Target="../ctrlProps/ctrlProp12.xml"/><Relationship Id="rId4" Type="http://schemas.openxmlformats.org/officeDocument/2006/relationships/printerSettings" Target="../printerSettings/printerSettings4.bin"/><Relationship Id="rId9" Type="http://schemas.openxmlformats.org/officeDocument/2006/relationships/ctrlProp" Target="../ctrlProps/ctrlProp2.xml"/><Relationship Id="rId14" Type="http://schemas.openxmlformats.org/officeDocument/2006/relationships/ctrlProp" Target="../ctrlProps/ctrlProp7.xml"/><Relationship Id="rId22" Type="http://schemas.openxmlformats.org/officeDocument/2006/relationships/ctrlProp" Target="../ctrlProps/ctrlProp15.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4"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6" Type="http://schemas.openxmlformats.org/officeDocument/2006/relationships/drawing" Target="../drawings/drawing2.xml"/><Relationship Id="rId5" Type="http://schemas.openxmlformats.org/officeDocument/2006/relationships/printerSettings" Target="../printerSettings/printerSettings14.bin"/><Relationship Id="rId4" Type="http://schemas.openxmlformats.org/officeDocument/2006/relationships/printerSettings" Target="../printerSettings/printerSettings1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6.xml"/><Relationship Id="rId13" Type="http://schemas.openxmlformats.org/officeDocument/2006/relationships/ctrlProp" Target="../ctrlProps/ctrlProp21.xml"/><Relationship Id="rId18" Type="http://schemas.openxmlformats.org/officeDocument/2006/relationships/ctrlProp" Target="../ctrlProps/ctrlProp26.xml"/><Relationship Id="rId3" Type="http://schemas.openxmlformats.org/officeDocument/2006/relationships/printerSettings" Target="../printerSettings/printerSettings22.bin"/><Relationship Id="rId7" Type="http://schemas.openxmlformats.org/officeDocument/2006/relationships/vmlDrawing" Target="../drawings/vmlDrawing2.vml"/><Relationship Id="rId12" Type="http://schemas.openxmlformats.org/officeDocument/2006/relationships/ctrlProp" Target="../ctrlProps/ctrlProp20.xml"/><Relationship Id="rId17" Type="http://schemas.openxmlformats.org/officeDocument/2006/relationships/ctrlProp" Target="../ctrlProps/ctrlProp25.xml"/><Relationship Id="rId2" Type="http://schemas.openxmlformats.org/officeDocument/2006/relationships/printerSettings" Target="../printerSettings/printerSettings21.bin"/><Relationship Id="rId16" Type="http://schemas.openxmlformats.org/officeDocument/2006/relationships/ctrlProp" Target="../ctrlProps/ctrlProp24.xml"/><Relationship Id="rId1" Type="http://schemas.openxmlformats.org/officeDocument/2006/relationships/printerSettings" Target="../printerSettings/printerSettings20.bin"/><Relationship Id="rId6" Type="http://schemas.openxmlformats.org/officeDocument/2006/relationships/drawing" Target="../drawings/drawing3.xml"/><Relationship Id="rId11" Type="http://schemas.openxmlformats.org/officeDocument/2006/relationships/ctrlProp" Target="../ctrlProps/ctrlProp19.xml"/><Relationship Id="rId5" Type="http://schemas.openxmlformats.org/officeDocument/2006/relationships/printerSettings" Target="../printerSettings/printerSettings24.bin"/><Relationship Id="rId15" Type="http://schemas.openxmlformats.org/officeDocument/2006/relationships/ctrlProp" Target="../ctrlProps/ctrlProp23.xml"/><Relationship Id="rId10" Type="http://schemas.openxmlformats.org/officeDocument/2006/relationships/ctrlProp" Target="../ctrlProps/ctrlProp18.xml"/><Relationship Id="rId19" Type="http://schemas.openxmlformats.org/officeDocument/2006/relationships/ctrlProp" Target="../ctrlProps/ctrlProp27.xml"/><Relationship Id="rId4" Type="http://schemas.openxmlformats.org/officeDocument/2006/relationships/printerSettings" Target="../printerSettings/printerSettings23.bin"/><Relationship Id="rId9" Type="http://schemas.openxmlformats.org/officeDocument/2006/relationships/ctrlProp" Target="../ctrlProps/ctrlProp17.xml"/><Relationship Id="rId14" Type="http://schemas.openxmlformats.org/officeDocument/2006/relationships/ctrlProp" Target="../ctrlProps/ctrlProp2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W147"/>
  <sheetViews>
    <sheetView tabSelected="1" view="pageBreakPreview" zoomScale="70" zoomScaleNormal="100" zoomScaleSheetLayoutView="70" workbookViewId="0">
      <selection activeCell="BY19" sqref="BY19"/>
    </sheetView>
  </sheetViews>
  <sheetFormatPr defaultColWidth="9" defaultRowHeight="13.2" x14ac:dyDescent="0.2"/>
  <cols>
    <col min="1" max="1" width="1.77734375" style="2" customWidth="1"/>
    <col min="2" max="2" width="1.6640625" style="2" customWidth="1"/>
    <col min="3" max="62" width="2.21875" style="2" customWidth="1"/>
    <col min="63" max="65" width="1.77734375" style="2" customWidth="1"/>
    <col min="66" max="66" width="2" style="2" customWidth="1"/>
    <col min="67" max="67" width="1.88671875" style="2" customWidth="1"/>
    <col min="68" max="69" width="9" style="2" customWidth="1"/>
    <col min="70" max="70" width="2.44140625" style="2" customWidth="1"/>
    <col min="71" max="71" width="7.109375" style="2" hidden="1" customWidth="1"/>
    <col min="72" max="74" width="2.88671875" style="2" hidden="1" customWidth="1"/>
    <col min="75" max="75" width="9" style="185" hidden="1" customWidth="1"/>
    <col min="76" max="16384" width="9" style="2"/>
  </cols>
  <sheetData>
    <row r="1" spans="3:75" ht="18" customHeight="1" x14ac:dyDescent="0.2">
      <c r="C1" s="135" t="s">
        <v>145</v>
      </c>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J1" s="190" t="s">
        <v>252</v>
      </c>
    </row>
    <row r="2" spans="3:75" ht="15" customHeight="1" x14ac:dyDescent="0.2">
      <c r="C2" s="14"/>
      <c r="D2" s="150"/>
      <c r="E2" s="13" t="s">
        <v>60</v>
      </c>
      <c r="F2" s="8"/>
      <c r="G2" s="8"/>
      <c r="H2" s="8"/>
      <c r="I2" s="8"/>
      <c r="J2" s="8"/>
      <c r="K2" s="8"/>
      <c r="L2" s="8"/>
      <c r="M2" s="8"/>
      <c r="N2" s="8"/>
      <c r="O2" s="8"/>
      <c r="P2" s="14"/>
      <c r="Q2" s="14"/>
      <c r="R2" s="14"/>
      <c r="BS2" s="48" t="s">
        <v>57</v>
      </c>
    </row>
    <row r="3" spans="3:75" ht="15" customHeight="1" x14ac:dyDescent="0.2">
      <c r="C3" s="14"/>
      <c r="D3" s="150"/>
      <c r="E3" s="13" t="s">
        <v>56</v>
      </c>
      <c r="F3" s="14"/>
      <c r="G3" s="14"/>
      <c r="H3" s="14"/>
      <c r="I3" s="14"/>
      <c r="J3" s="14"/>
      <c r="K3"/>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S3" s="14"/>
    </row>
    <row r="4" spans="3:75" ht="15" customHeight="1" x14ac:dyDescent="0.2">
      <c r="C4" s="14"/>
      <c r="D4" s="150"/>
      <c r="E4" s="13" t="s">
        <v>253</v>
      </c>
      <c r="F4" s="14"/>
      <c r="G4" s="14"/>
      <c r="H4" s="14"/>
      <c r="I4" s="14"/>
      <c r="J4" s="14"/>
      <c r="K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row>
    <row r="5" spans="3:75" ht="15" customHeight="1" x14ac:dyDescent="0.2">
      <c r="C5" s="14"/>
      <c r="D5"/>
      <c r="E5"/>
      <c r="F5"/>
      <c r="G5"/>
      <c r="H5"/>
      <c r="I5"/>
      <c r="J5"/>
      <c r="K5"/>
      <c r="L5"/>
      <c r="M5"/>
      <c r="N5"/>
      <c r="O5"/>
      <c r="P5"/>
      <c r="Q5"/>
      <c r="R5"/>
      <c r="S5"/>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row>
    <row r="6" spans="3:75" ht="9" customHeight="1" x14ac:dyDescent="0.2"/>
    <row r="7" spans="3:75" ht="18" customHeight="1" x14ac:dyDescent="0.2">
      <c r="C7" s="49" t="s">
        <v>58</v>
      </c>
      <c r="W7" s="273" t="s">
        <v>51</v>
      </c>
      <c r="X7" s="274"/>
      <c r="Y7" s="274"/>
      <c r="Z7" s="274"/>
      <c r="AA7" s="275"/>
      <c r="AB7" s="344"/>
      <c r="AC7" s="345"/>
      <c r="AD7" s="345"/>
      <c r="AE7" s="345"/>
      <c r="AF7" s="337" t="s">
        <v>1</v>
      </c>
      <c r="AG7" s="345"/>
      <c r="AH7" s="345"/>
      <c r="AI7" s="337" t="s">
        <v>20</v>
      </c>
      <c r="AJ7" s="345"/>
      <c r="AK7" s="345"/>
      <c r="AL7" s="337" t="s">
        <v>101</v>
      </c>
      <c r="AM7" s="337"/>
      <c r="AN7" s="348"/>
      <c r="AO7" s="345"/>
      <c r="AP7" s="345"/>
      <c r="AQ7" s="337" t="s">
        <v>20</v>
      </c>
      <c r="AR7" s="279"/>
      <c r="AS7" s="345"/>
      <c r="AT7" s="337" t="s">
        <v>38</v>
      </c>
      <c r="AU7" s="338"/>
      <c r="AX7" s="14"/>
      <c r="AY7" s="8" t="s">
        <v>55</v>
      </c>
      <c r="AZ7" s="8"/>
      <c r="BA7"/>
      <c r="BB7"/>
      <c r="BC7"/>
      <c r="BD7"/>
      <c r="BE7"/>
      <c r="BF7" s="14"/>
      <c r="BG7" s="14"/>
      <c r="BH7" s="14"/>
      <c r="BI7" s="14"/>
      <c r="BJ7" s="14"/>
    </row>
    <row r="8" spans="3:75" ht="18" customHeight="1" x14ac:dyDescent="0.2">
      <c r="W8" s="341"/>
      <c r="X8" s="342"/>
      <c r="Y8" s="342"/>
      <c r="Z8" s="342"/>
      <c r="AA8" s="343"/>
      <c r="AB8" s="346"/>
      <c r="AC8" s="347"/>
      <c r="AD8" s="347"/>
      <c r="AE8" s="347"/>
      <c r="AF8" s="339"/>
      <c r="AG8" s="347"/>
      <c r="AH8" s="347"/>
      <c r="AI8" s="339"/>
      <c r="AJ8" s="347"/>
      <c r="AK8" s="347"/>
      <c r="AL8" s="339"/>
      <c r="AM8" s="339"/>
      <c r="AN8" s="349"/>
      <c r="AO8" s="347"/>
      <c r="AP8" s="347"/>
      <c r="AQ8" s="339"/>
      <c r="AR8" s="347"/>
      <c r="AS8" s="347"/>
      <c r="AT8" s="339"/>
      <c r="AU8" s="340"/>
      <c r="AX8" s="14"/>
      <c r="AY8" s="14"/>
      <c r="AZ8" s="8"/>
      <c r="BA8"/>
      <c r="BB8"/>
      <c r="BC8"/>
      <c r="BD8"/>
      <c r="BE8"/>
      <c r="BF8" s="14"/>
      <c r="BG8" s="14"/>
      <c r="BH8" s="14"/>
      <c r="BI8" s="14"/>
      <c r="BJ8" s="14"/>
    </row>
    <row r="9" spans="3:75" ht="18" customHeight="1" x14ac:dyDescent="0.2">
      <c r="C9" s="320" t="s">
        <v>141</v>
      </c>
      <c r="D9" s="241"/>
      <c r="E9" s="241"/>
      <c r="F9" s="241"/>
      <c r="I9" s="126" t="s">
        <v>48</v>
      </c>
      <c r="J9" s="321"/>
      <c r="K9" s="321"/>
      <c r="L9" s="321"/>
      <c r="M9" s="321"/>
      <c r="N9" s="322" t="s">
        <v>1</v>
      </c>
      <c r="O9" s="321"/>
      <c r="P9" s="321"/>
      <c r="Q9" s="322" t="s">
        <v>2</v>
      </c>
      <c r="R9" s="321"/>
      <c r="S9" s="321"/>
      <c r="T9" s="322" t="s">
        <v>3</v>
      </c>
      <c r="W9" s="273" t="s">
        <v>70</v>
      </c>
      <c r="X9" s="274"/>
      <c r="Y9" s="274"/>
      <c r="Z9" s="274"/>
      <c r="AA9" s="275"/>
      <c r="AB9" s="279"/>
      <c r="AC9" s="279"/>
      <c r="AD9" s="279"/>
      <c r="AE9" s="279"/>
      <c r="AF9" s="279"/>
      <c r="AG9" s="279"/>
      <c r="AH9" s="279"/>
      <c r="AI9" s="279"/>
      <c r="AJ9" s="279"/>
      <c r="AK9" s="279"/>
      <c r="AL9" s="279"/>
      <c r="AM9" s="279"/>
      <c r="AN9" s="279"/>
      <c r="AO9" s="279"/>
      <c r="AP9" s="279"/>
      <c r="AQ9" s="279"/>
      <c r="AR9" s="279"/>
      <c r="AS9" s="279"/>
      <c r="AT9" s="279"/>
      <c r="AU9" s="280"/>
      <c r="AX9" s="356" t="s">
        <v>63</v>
      </c>
      <c r="AY9" s="357"/>
      <c r="AZ9" s="358"/>
      <c r="BA9" s="362"/>
      <c r="BB9" s="363"/>
      <c r="BC9" s="363"/>
      <c r="BD9" s="363"/>
      <c r="BE9" s="363"/>
      <c r="BF9" s="363"/>
      <c r="BG9" s="363"/>
      <c r="BH9" s="363"/>
      <c r="BI9" s="363"/>
      <c r="BJ9" s="364"/>
    </row>
    <row r="10" spans="3:75" ht="18" customHeight="1" x14ac:dyDescent="0.2">
      <c r="C10" s="241"/>
      <c r="D10" s="241"/>
      <c r="E10" s="241"/>
      <c r="F10" s="241"/>
      <c r="G10" s="107"/>
      <c r="H10" s="107"/>
      <c r="I10" s="107"/>
      <c r="J10" s="281"/>
      <c r="K10" s="281"/>
      <c r="L10" s="281"/>
      <c r="M10" s="281"/>
      <c r="N10" s="323"/>
      <c r="O10" s="281"/>
      <c r="P10" s="281"/>
      <c r="Q10" s="323"/>
      <c r="R10" s="281"/>
      <c r="S10" s="281"/>
      <c r="T10" s="323"/>
      <c r="W10" s="276"/>
      <c r="X10" s="277"/>
      <c r="Y10" s="277"/>
      <c r="Z10" s="277"/>
      <c r="AA10" s="278"/>
      <c r="AB10" s="281"/>
      <c r="AC10" s="281"/>
      <c r="AD10" s="281"/>
      <c r="AE10" s="281"/>
      <c r="AF10" s="281"/>
      <c r="AG10" s="281"/>
      <c r="AH10" s="281"/>
      <c r="AI10" s="281"/>
      <c r="AJ10" s="281"/>
      <c r="AK10" s="281"/>
      <c r="AL10" s="281"/>
      <c r="AM10" s="281"/>
      <c r="AN10" s="281"/>
      <c r="AO10" s="281"/>
      <c r="AP10" s="281"/>
      <c r="AQ10" s="281"/>
      <c r="AR10" s="281"/>
      <c r="AS10" s="281"/>
      <c r="AT10" s="281"/>
      <c r="AU10" s="282"/>
      <c r="AX10" s="359"/>
      <c r="AY10" s="360"/>
      <c r="AZ10" s="361"/>
      <c r="BA10" s="365"/>
      <c r="BB10" s="366"/>
      <c r="BC10" s="366"/>
      <c r="BD10" s="366"/>
      <c r="BE10" s="366"/>
      <c r="BF10" s="366"/>
      <c r="BG10" s="366"/>
      <c r="BH10" s="366"/>
      <c r="BI10" s="366"/>
      <c r="BJ10" s="367"/>
    </row>
    <row r="11" spans="3:75" ht="15" customHeight="1" x14ac:dyDescent="0.2"/>
    <row r="12" spans="3:75" s="1" customFormat="1" ht="18" customHeight="1" x14ac:dyDescent="0.2">
      <c r="C12" s="373" t="s">
        <v>221</v>
      </c>
      <c r="D12" s="373"/>
      <c r="E12" s="373"/>
      <c r="F12" s="373"/>
      <c r="G12" s="373"/>
      <c r="H12" s="373"/>
      <c r="I12" s="373"/>
      <c r="J12" s="373"/>
      <c r="K12" s="373"/>
      <c r="L12" s="373"/>
      <c r="M12" s="373"/>
      <c r="N12" s="373"/>
      <c r="O12" s="373"/>
      <c r="P12" s="373"/>
      <c r="Q12" s="373"/>
      <c r="R12" s="373"/>
      <c r="S12" s="373"/>
      <c r="T12" s="373"/>
      <c r="U12" s="373"/>
      <c r="V12" s="373"/>
      <c r="W12" s="373"/>
      <c r="X12" s="373"/>
      <c r="Y12" s="373"/>
      <c r="Z12" s="373"/>
      <c r="AA12" s="373"/>
      <c r="AB12" s="373"/>
      <c r="AC12" s="373"/>
      <c r="AD12" s="373"/>
      <c r="AE12" s="373"/>
      <c r="AF12" s="373"/>
      <c r="AG12" s="373"/>
      <c r="AH12" s="373"/>
      <c r="AI12" s="373"/>
      <c r="AJ12" s="373"/>
      <c r="AK12" s="373"/>
      <c r="AL12" s="373"/>
      <c r="AM12" s="373"/>
      <c r="AN12" s="373"/>
      <c r="AO12" s="373"/>
      <c r="AP12" s="373"/>
      <c r="AQ12" s="373"/>
      <c r="AR12" s="373"/>
      <c r="AS12" s="373"/>
      <c r="AT12" s="373"/>
      <c r="AU12" s="373"/>
      <c r="AV12" s="373"/>
      <c r="AW12" s="373"/>
      <c r="AX12" s="373"/>
      <c r="AY12" s="373"/>
      <c r="AZ12" s="373"/>
      <c r="BA12" s="373"/>
      <c r="BB12" s="373"/>
      <c r="BC12" s="373"/>
      <c r="BD12" s="373"/>
      <c r="BE12" s="373"/>
      <c r="BF12" s="373"/>
      <c r="BG12" s="373"/>
      <c r="BH12" s="373"/>
      <c r="BI12" s="373"/>
      <c r="BJ12" s="373"/>
      <c r="BW12" s="186"/>
    </row>
    <row r="13" spans="3:75" s="1" customFormat="1" ht="15" customHeight="1" x14ac:dyDescent="0.2">
      <c r="C13" s="104"/>
      <c r="D13" s="104"/>
      <c r="E13" s="104"/>
      <c r="F13" s="104"/>
      <c r="G13" s="104"/>
      <c r="H13" s="104"/>
      <c r="I13" s="104"/>
      <c r="J13" s="130"/>
      <c r="K13" s="130"/>
      <c r="L13" s="130"/>
      <c r="M13" s="130"/>
      <c r="N13" s="130"/>
      <c r="O13" s="130"/>
      <c r="P13" s="130"/>
      <c r="Q13" s="130"/>
      <c r="R13" s="130"/>
      <c r="S13" s="130"/>
      <c r="T13" s="130"/>
      <c r="U13" s="130"/>
      <c r="V13" s="130"/>
      <c r="W13" s="130"/>
      <c r="X13" s="130"/>
      <c r="Y13" s="130"/>
      <c r="Z13" s="130"/>
      <c r="AA13" s="130"/>
      <c r="AB13" s="130"/>
      <c r="AC13" s="130"/>
      <c r="AD13" s="130"/>
      <c r="AE13" s="130"/>
      <c r="AF13" s="130"/>
      <c r="AG13" s="130"/>
      <c r="AH13" s="130"/>
      <c r="AI13" s="130"/>
      <c r="AJ13" s="130"/>
      <c r="AK13" s="130"/>
      <c r="AL13" s="130"/>
      <c r="AM13" s="130"/>
      <c r="AN13" s="130"/>
      <c r="AO13" s="130"/>
      <c r="AP13" s="130"/>
      <c r="AQ13" s="130"/>
      <c r="AR13" s="130"/>
      <c r="AS13" s="130"/>
      <c r="AT13" s="130"/>
      <c r="AU13" s="130"/>
      <c r="AV13" s="130"/>
      <c r="AW13" s="130"/>
      <c r="AX13" s="130"/>
      <c r="AY13" s="130"/>
      <c r="AZ13" s="130"/>
      <c r="BA13" s="130"/>
      <c r="BB13" s="130"/>
      <c r="BC13" s="130"/>
      <c r="BD13" s="130"/>
      <c r="BE13" s="130"/>
      <c r="BF13" s="130"/>
      <c r="BG13" s="130"/>
      <c r="BH13" s="130"/>
      <c r="BI13" s="130"/>
      <c r="BJ13" s="130"/>
      <c r="BW13" s="186"/>
    </row>
    <row r="14" spans="3:75" s="1" customFormat="1" ht="15" customHeight="1" thickBot="1" x14ac:dyDescent="0.2">
      <c r="C14" s="42" t="s">
        <v>136</v>
      </c>
      <c r="D14" s="17"/>
      <c r="E14" s="17"/>
      <c r="F14" s="17"/>
      <c r="G14" s="17"/>
      <c r="H14" s="17"/>
      <c r="I14" s="17"/>
      <c r="J14" s="17"/>
      <c r="K14" s="17"/>
      <c r="L14" s="17"/>
      <c r="M14" s="14"/>
      <c r="N14" s="14"/>
      <c r="O14" s="14"/>
      <c r="P14" s="14"/>
      <c r="Q14"/>
      <c r="R14" s="14"/>
      <c r="S14" s="14"/>
      <c r="T14" s="14"/>
      <c r="U14" s="14"/>
      <c r="V14" s="14"/>
      <c r="W14" s="14"/>
      <c r="X14" s="14"/>
      <c r="Y14" s="14"/>
      <c r="Z14" s="14"/>
      <c r="AA14" s="11"/>
      <c r="AB14" s="14"/>
      <c r="AC14"/>
      <c r="AD14" s="14"/>
      <c r="AE14" s="14"/>
      <c r="AF14" s="14"/>
      <c r="AG14" s="14"/>
      <c r="AH14" s="14"/>
      <c r="AI14" s="14"/>
      <c r="AJ14" s="14"/>
      <c r="AK14" s="14"/>
      <c r="AL14" s="14"/>
      <c r="AM14" s="14"/>
      <c r="AN14" s="14"/>
      <c r="AO14" s="11"/>
      <c r="AP14" s="14"/>
      <c r="AQ14" s="6"/>
      <c r="AR14" s="14"/>
      <c r="AS14" s="14"/>
      <c r="AT14" s="14"/>
      <c r="AU14" s="14"/>
      <c r="AV14" s="14"/>
      <c r="AW14" s="14"/>
      <c r="AX14" s="14"/>
      <c r="AY14" s="14"/>
      <c r="AZ14" s="14"/>
      <c r="BA14" s="14"/>
      <c r="BB14" s="21"/>
      <c r="BC14" s="22"/>
      <c r="BD14" s="21"/>
      <c r="BE14" s="21"/>
      <c r="BF14" s="21"/>
      <c r="BG14" s="21"/>
      <c r="BH14" s="21"/>
      <c r="BI14" s="21"/>
      <c r="BJ14" s="21"/>
      <c r="BK14" s="14"/>
      <c r="BW14" s="186"/>
    </row>
    <row r="15" spans="3:75" s="1" customFormat="1" ht="18" customHeight="1" x14ac:dyDescent="0.2">
      <c r="C15" s="374" t="s">
        <v>35</v>
      </c>
      <c r="D15" s="375"/>
      <c r="E15" s="375"/>
      <c r="F15" s="375"/>
      <c r="G15" s="375"/>
      <c r="H15" s="375"/>
      <c r="I15" s="376"/>
      <c r="J15" s="109" t="s">
        <v>90</v>
      </c>
      <c r="K15" s="377"/>
      <c r="L15" s="378"/>
      <c r="M15" s="378"/>
      <c r="N15" s="378"/>
      <c r="O15" s="378"/>
      <c r="P15" s="378"/>
      <c r="Q15" s="378"/>
      <c r="R15" s="378"/>
      <c r="S15" s="378"/>
      <c r="T15" s="111" t="s">
        <v>92</v>
      </c>
      <c r="U15" s="379"/>
      <c r="V15" s="380"/>
      <c r="W15" s="380"/>
      <c r="X15" s="380"/>
      <c r="Y15" s="380"/>
      <c r="Z15" s="380"/>
      <c r="AA15" s="380"/>
      <c r="AB15" s="380"/>
      <c r="AC15" s="381"/>
      <c r="AD15" s="413" t="s">
        <v>126</v>
      </c>
      <c r="AE15" s="414"/>
      <c r="AF15" s="414"/>
      <c r="AG15" s="414"/>
      <c r="AH15" s="414"/>
      <c r="AI15" s="414"/>
      <c r="AJ15" s="414"/>
      <c r="AK15" s="414"/>
      <c r="AL15" s="414"/>
      <c r="AM15" s="414"/>
      <c r="AN15" s="414"/>
      <c r="AO15" s="415"/>
      <c r="AP15" s="415"/>
      <c r="AQ15" s="415"/>
      <c r="AR15" s="415"/>
      <c r="AS15" s="415"/>
      <c r="AT15" s="416"/>
      <c r="AU15" s="382" t="s">
        <v>69</v>
      </c>
      <c r="AV15" s="383"/>
      <c r="AW15" s="384"/>
      <c r="AX15" s="113" t="s">
        <v>103</v>
      </c>
      <c r="AY15" s="91"/>
      <c r="AZ15" s="91"/>
      <c r="BA15" s="91"/>
      <c r="BB15" s="91"/>
      <c r="BC15" s="91"/>
      <c r="BD15" s="91"/>
      <c r="BE15" s="91"/>
      <c r="BF15" s="91"/>
      <c r="BG15" s="91"/>
      <c r="BH15" s="91"/>
      <c r="BI15" s="91"/>
      <c r="BJ15" s="133"/>
      <c r="BK15" s="14"/>
      <c r="BW15" s="186"/>
    </row>
    <row r="16" spans="3:75" s="1" customFormat="1" ht="18" customHeight="1" x14ac:dyDescent="0.2">
      <c r="C16" s="283" t="s">
        <v>39</v>
      </c>
      <c r="D16" s="284"/>
      <c r="E16" s="284"/>
      <c r="F16" s="284"/>
      <c r="G16" s="284"/>
      <c r="H16" s="284"/>
      <c r="I16" s="285"/>
      <c r="J16" s="110" t="s">
        <v>90</v>
      </c>
      <c r="K16" s="289"/>
      <c r="L16" s="289"/>
      <c r="M16" s="289"/>
      <c r="N16" s="289"/>
      <c r="O16" s="289"/>
      <c r="P16" s="289"/>
      <c r="Q16" s="289"/>
      <c r="R16" s="289"/>
      <c r="S16" s="289"/>
      <c r="T16" s="112" t="s">
        <v>92</v>
      </c>
      <c r="U16" s="291"/>
      <c r="V16" s="292"/>
      <c r="W16" s="292"/>
      <c r="X16" s="292"/>
      <c r="Y16" s="292"/>
      <c r="Z16" s="292"/>
      <c r="AA16" s="292"/>
      <c r="AB16" s="292"/>
      <c r="AC16" s="293"/>
      <c r="AD16" s="417"/>
      <c r="AE16" s="418"/>
      <c r="AF16" s="418"/>
      <c r="AG16" s="418"/>
      <c r="AH16" s="418"/>
      <c r="AI16" s="418"/>
      <c r="AJ16" s="418"/>
      <c r="AK16" s="418"/>
      <c r="AL16" s="418"/>
      <c r="AM16" s="418"/>
      <c r="AN16" s="418"/>
      <c r="AO16" s="419"/>
      <c r="AP16" s="419"/>
      <c r="AQ16" s="419"/>
      <c r="AR16" s="419"/>
      <c r="AS16" s="419"/>
      <c r="AT16" s="420"/>
      <c r="AU16" s="385"/>
      <c r="AV16" s="386"/>
      <c r="AW16" s="387"/>
      <c r="AX16" s="58"/>
      <c r="AY16" s="388"/>
      <c r="AZ16" s="388"/>
      <c r="BA16" s="388"/>
      <c r="BB16" s="388"/>
      <c r="BC16" s="371" t="s">
        <v>1</v>
      </c>
      <c r="BD16" s="321"/>
      <c r="BE16" s="389"/>
      <c r="BF16" s="372" t="s">
        <v>20</v>
      </c>
      <c r="BG16" s="321"/>
      <c r="BH16" s="389"/>
      <c r="BI16" s="323" t="s">
        <v>38</v>
      </c>
      <c r="BJ16" s="59"/>
      <c r="BK16" s="14"/>
      <c r="BW16" s="186"/>
    </row>
    <row r="17" spans="3:75" s="1" customFormat="1" ht="18" customHeight="1" x14ac:dyDescent="0.2">
      <c r="C17" s="286"/>
      <c r="D17" s="287"/>
      <c r="E17" s="287"/>
      <c r="F17" s="287"/>
      <c r="G17" s="287"/>
      <c r="H17" s="287"/>
      <c r="I17" s="288"/>
      <c r="J17" s="57"/>
      <c r="K17" s="290"/>
      <c r="L17" s="290"/>
      <c r="M17" s="290"/>
      <c r="N17" s="290"/>
      <c r="O17" s="290"/>
      <c r="P17" s="290"/>
      <c r="Q17" s="290"/>
      <c r="R17" s="290"/>
      <c r="S17" s="290"/>
      <c r="T17" s="77"/>
      <c r="U17" s="292"/>
      <c r="V17" s="292"/>
      <c r="W17" s="292"/>
      <c r="X17" s="292"/>
      <c r="Y17" s="292"/>
      <c r="Z17" s="292"/>
      <c r="AA17" s="292"/>
      <c r="AB17" s="292"/>
      <c r="AC17" s="293"/>
      <c r="AD17" s="421"/>
      <c r="AE17" s="422"/>
      <c r="AF17" s="422"/>
      <c r="AG17" s="422"/>
      <c r="AH17" s="422"/>
      <c r="AI17" s="422"/>
      <c r="AJ17" s="422"/>
      <c r="AK17" s="422"/>
      <c r="AL17" s="422"/>
      <c r="AM17" s="422"/>
      <c r="AN17" s="422"/>
      <c r="AO17" s="423"/>
      <c r="AP17" s="423"/>
      <c r="AQ17" s="423"/>
      <c r="AR17" s="423"/>
      <c r="AS17" s="423"/>
      <c r="AT17" s="424"/>
      <c r="AU17" s="341"/>
      <c r="AV17" s="342"/>
      <c r="AW17" s="343"/>
      <c r="AX17" s="149"/>
      <c r="AY17" s="347"/>
      <c r="AZ17" s="347"/>
      <c r="BA17" s="347"/>
      <c r="BB17" s="347"/>
      <c r="BC17" s="212"/>
      <c r="BD17" s="390"/>
      <c r="BE17" s="390"/>
      <c r="BF17" s="323"/>
      <c r="BG17" s="390"/>
      <c r="BH17" s="390"/>
      <c r="BI17" s="299"/>
      <c r="BJ17" s="148"/>
      <c r="BK17" s="14"/>
      <c r="BW17" s="186"/>
    </row>
    <row r="18" spans="3:75" s="1" customFormat="1" ht="18" customHeight="1" x14ac:dyDescent="0.2">
      <c r="C18" s="308" t="s">
        <v>139</v>
      </c>
      <c r="D18" s="309"/>
      <c r="E18" s="309"/>
      <c r="F18" s="309"/>
      <c r="G18" s="309"/>
      <c r="H18" s="309"/>
      <c r="I18" s="310"/>
      <c r="J18" s="85" t="s">
        <v>36</v>
      </c>
      <c r="K18" s="103" t="s">
        <v>37</v>
      </c>
      <c r="L18" s="314"/>
      <c r="M18" s="314"/>
      <c r="N18" s="314"/>
      <c r="O18" s="315"/>
      <c r="P18" s="315"/>
      <c r="Q18" s="102" t="s">
        <v>140</v>
      </c>
      <c r="R18" s="336"/>
      <c r="S18" s="336"/>
      <c r="T18" s="336"/>
      <c r="U18" s="336"/>
      <c r="V18" s="336"/>
      <c r="W18" s="101" t="s">
        <v>22</v>
      </c>
      <c r="X18" s="25"/>
      <c r="Y18" s="25"/>
      <c r="Z18" s="25"/>
      <c r="AA18" s="51"/>
      <c r="AB18" s="25"/>
      <c r="AC18" s="25"/>
      <c r="AD18" s="25"/>
      <c r="AE18" s="25"/>
      <c r="AF18" s="25"/>
      <c r="AG18" s="25"/>
      <c r="AH18" s="25"/>
      <c r="AI18" s="64"/>
      <c r="AJ18" s="64"/>
      <c r="AK18" s="64"/>
      <c r="AL18" s="64"/>
      <c r="AM18" s="64"/>
      <c r="AN18" s="64"/>
      <c r="AO18" s="64"/>
      <c r="AP18" s="64"/>
      <c r="AQ18" s="64"/>
      <c r="AR18" s="64"/>
      <c r="AS18" s="64"/>
      <c r="AT18" s="64"/>
      <c r="AU18" s="64"/>
      <c r="AV18" s="64"/>
      <c r="AW18" s="64"/>
      <c r="AX18" s="106"/>
      <c r="AY18" s="108" t="s">
        <v>112</v>
      </c>
      <c r="AZ18" s="162"/>
      <c r="BA18" s="51"/>
      <c r="BB18" s="51"/>
      <c r="BC18" s="51"/>
      <c r="BD18" s="51"/>
      <c r="BE18" s="51"/>
      <c r="BF18" s="51"/>
      <c r="BG18" s="51"/>
      <c r="BH18" s="51"/>
      <c r="BI18" s="51"/>
      <c r="BJ18" s="163"/>
      <c r="BW18" s="186"/>
    </row>
    <row r="19" spans="3:75" s="1" customFormat="1" ht="18" customHeight="1" x14ac:dyDescent="0.2">
      <c r="C19" s="286"/>
      <c r="D19" s="287"/>
      <c r="E19" s="287"/>
      <c r="F19" s="287"/>
      <c r="G19" s="287"/>
      <c r="H19" s="287"/>
      <c r="I19" s="288"/>
      <c r="J19" s="115" t="s">
        <v>113</v>
      </c>
      <c r="K19" s="116"/>
      <c r="L19" s="116"/>
      <c r="M19" s="116"/>
      <c r="N19" s="116"/>
      <c r="O19" s="116"/>
      <c r="P19" s="116"/>
      <c r="Q19" s="117" t="s">
        <v>114</v>
      </c>
      <c r="R19" s="116"/>
      <c r="S19" s="116"/>
      <c r="T19" s="116"/>
      <c r="U19" s="116"/>
      <c r="V19" s="116"/>
      <c r="W19" s="118"/>
      <c r="X19" s="316"/>
      <c r="Y19" s="317"/>
      <c r="Z19" s="317"/>
      <c r="AA19" s="317"/>
      <c r="AB19" s="317"/>
      <c r="AC19" s="317"/>
      <c r="AD19" s="317"/>
      <c r="AE19" s="317"/>
      <c r="AF19" s="317"/>
      <c r="AG19" s="317"/>
      <c r="AH19" s="317"/>
      <c r="AI19" s="317"/>
      <c r="AJ19" s="317"/>
      <c r="AK19" s="317"/>
      <c r="AL19" s="317"/>
      <c r="AM19" s="317"/>
      <c r="AN19" s="317"/>
      <c r="AO19" s="317"/>
      <c r="AP19" s="317"/>
      <c r="AQ19" s="317"/>
      <c r="AR19" s="317"/>
      <c r="AS19" s="317"/>
      <c r="AT19" s="317"/>
      <c r="AU19" s="317"/>
      <c r="AV19" s="317"/>
      <c r="AW19" s="317"/>
      <c r="AX19" s="317"/>
      <c r="AY19" s="317"/>
      <c r="AZ19" s="58"/>
      <c r="BJ19" s="59"/>
      <c r="BW19" s="186"/>
    </row>
    <row r="20" spans="3:75" s="1" customFormat="1" ht="18" customHeight="1" x14ac:dyDescent="0.2">
      <c r="C20" s="286"/>
      <c r="D20" s="287"/>
      <c r="E20" s="287"/>
      <c r="F20" s="287"/>
      <c r="G20" s="287"/>
      <c r="H20" s="287"/>
      <c r="I20" s="288"/>
      <c r="J20" s="134"/>
      <c r="K20" s="114"/>
      <c r="L20" s="114"/>
      <c r="M20" s="114"/>
      <c r="N20" s="114"/>
      <c r="O20" s="114"/>
      <c r="P20" s="114"/>
      <c r="Q20" s="119"/>
      <c r="R20" s="120"/>
      <c r="S20" s="120"/>
      <c r="T20" s="120"/>
      <c r="U20" s="120"/>
      <c r="V20" s="120"/>
      <c r="W20" s="121" t="s">
        <v>115</v>
      </c>
      <c r="X20" s="318"/>
      <c r="Y20" s="319"/>
      <c r="Z20" s="319"/>
      <c r="AA20" s="319"/>
      <c r="AB20" s="319"/>
      <c r="AC20" s="319"/>
      <c r="AD20" s="319"/>
      <c r="AE20" s="319"/>
      <c r="AF20" s="319"/>
      <c r="AG20" s="319"/>
      <c r="AH20" s="319"/>
      <c r="AI20" s="319"/>
      <c r="AJ20" s="319"/>
      <c r="AK20" s="319"/>
      <c r="AL20" s="319"/>
      <c r="AM20" s="319"/>
      <c r="AN20" s="319"/>
      <c r="AO20" s="319"/>
      <c r="AP20" s="319"/>
      <c r="AQ20" s="319"/>
      <c r="AR20" s="319"/>
      <c r="AS20" s="319"/>
      <c r="AT20" s="319"/>
      <c r="AU20" s="319"/>
      <c r="AV20" s="319"/>
      <c r="AW20" s="319"/>
      <c r="AX20" s="319"/>
      <c r="AY20" s="319"/>
      <c r="AZ20" s="391" t="s">
        <v>49</v>
      </c>
      <c r="BA20" s="392"/>
      <c r="BB20" s="392"/>
      <c r="BC20" s="392"/>
      <c r="BD20" s="392"/>
      <c r="BE20" s="392"/>
      <c r="BF20" s="392"/>
      <c r="BG20" s="392"/>
      <c r="BH20" s="392"/>
      <c r="BI20" s="392"/>
      <c r="BJ20" s="393"/>
      <c r="BW20" s="186"/>
    </row>
    <row r="21" spans="3:75" s="1" customFormat="1" ht="18" customHeight="1" x14ac:dyDescent="0.2">
      <c r="C21" s="286"/>
      <c r="D21" s="287"/>
      <c r="E21" s="287"/>
      <c r="F21" s="287"/>
      <c r="G21" s="287"/>
      <c r="H21" s="287"/>
      <c r="I21" s="288"/>
      <c r="J21" s="251"/>
      <c r="K21" s="252"/>
      <c r="L21" s="252"/>
      <c r="M21" s="252"/>
      <c r="N21" s="252"/>
      <c r="O21" s="252"/>
      <c r="P21" s="253"/>
      <c r="Q21" s="117" t="s">
        <v>116</v>
      </c>
      <c r="R21" s="116"/>
      <c r="S21" s="116"/>
      <c r="T21" s="116"/>
      <c r="U21" s="116"/>
      <c r="V21" s="116"/>
      <c r="W21" s="118"/>
      <c r="X21" s="316"/>
      <c r="Y21" s="317"/>
      <c r="Z21" s="317"/>
      <c r="AA21" s="317"/>
      <c r="AB21" s="317"/>
      <c r="AC21" s="317"/>
      <c r="AD21" s="317"/>
      <c r="AE21" s="317"/>
      <c r="AF21" s="317"/>
      <c r="AG21" s="317"/>
      <c r="AH21" s="317"/>
      <c r="AI21" s="317"/>
      <c r="AJ21" s="317"/>
      <c r="AK21" s="317"/>
      <c r="AL21" s="317"/>
      <c r="AM21" s="317"/>
      <c r="AN21" s="317"/>
      <c r="AO21" s="317"/>
      <c r="AP21" s="317"/>
      <c r="AQ21" s="317"/>
      <c r="AR21" s="317"/>
      <c r="AS21" s="317"/>
      <c r="AT21" s="317"/>
      <c r="AU21" s="317"/>
      <c r="AV21" s="317"/>
      <c r="AW21" s="317"/>
      <c r="AX21" s="317"/>
      <c r="AY21" s="317"/>
      <c r="AZ21" s="215"/>
      <c r="BA21" s="216"/>
      <c r="BB21" s="216"/>
      <c r="BC21" s="216"/>
      <c r="BD21" s="216"/>
      <c r="BE21" s="216"/>
      <c r="BF21" s="216"/>
      <c r="BG21" s="216"/>
      <c r="BH21" s="216"/>
      <c r="BI21" s="216"/>
      <c r="BJ21" s="217"/>
      <c r="BW21" s="186"/>
    </row>
    <row r="22" spans="3:75" s="1" customFormat="1" ht="18" customHeight="1" x14ac:dyDescent="0.2">
      <c r="C22" s="311"/>
      <c r="D22" s="312"/>
      <c r="E22" s="312"/>
      <c r="F22" s="312"/>
      <c r="G22" s="312"/>
      <c r="H22" s="312"/>
      <c r="I22" s="313"/>
      <c r="J22" s="270"/>
      <c r="K22" s="271"/>
      <c r="L22" s="271"/>
      <c r="M22" s="271"/>
      <c r="N22" s="271"/>
      <c r="O22" s="271"/>
      <c r="P22" s="272"/>
      <c r="Q22" s="122"/>
      <c r="R22" s="123"/>
      <c r="S22" s="123"/>
      <c r="T22" s="123"/>
      <c r="U22" s="123"/>
      <c r="V22" s="123"/>
      <c r="W22" s="124" t="s">
        <v>117</v>
      </c>
      <c r="X22" s="394"/>
      <c r="Y22" s="395"/>
      <c r="Z22" s="395"/>
      <c r="AA22" s="395"/>
      <c r="AB22" s="395"/>
      <c r="AC22" s="395"/>
      <c r="AD22" s="395"/>
      <c r="AE22" s="395"/>
      <c r="AF22" s="395"/>
      <c r="AG22" s="395"/>
      <c r="AH22" s="395"/>
      <c r="AI22" s="395"/>
      <c r="AJ22" s="395"/>
      <c r="AK22" s="395"/>
      <c r="AL22" s="395"/>
      <c r="AM22" s="395"/>
      <c r="AN22" s="395"/>
      <c r="AO22" s="395"/>
      <c r="AP22" s="395"/>
      <c r="AQ22" s="395"/>
      <c r="AR22" s="395"/>
      <c r="AS22" s="395"/>
      <c r="AT22" s="395"/>
      <c r="AU22" s="395"/>
      <c r="AV22" s="395"/>
      <c r="AW22" s="395"/>
      <c r="AX22" s="395"/>
      <c r="AY22" s="395"/>
      <c r="AZ22" s="58"/>
      <c r="BJ22" s="59"/>
      <c r="BW22" s="186"/>
    </row>
    <row r="23" spans="3:75" s="1" customFormat="1" ht="18" customHeight="1" x14ac:dyDescent="0.2">
      <c r="C23" s="407" t="s">
        <v>146</v>
      </c>
      <c r="D23" s="408"/>
      <c r="E23" s="408"/>
      <c r="F23" s="408"/>
      <c r="G23" s="408"/>
      <c r="H23" s="408"/>
      <c r="I23" s="409"/>
      <c r="J23" s="294"/>
      <c r="K23" s="295"/>
      <c r="L23" s="295"/>
      <c r="M23" s="295"/>
      <c r="N23" s="298" t="s">
        <v>121</v>
      </c>
      <c r="O23" s="295"/>
      <c r="P23" s="295"/>
      <c r="Q23" s="295"/>
      <c r="R23" s="295"/>
      <c r="S23" s="298" t="s">
        <v>121</v>
      </c>
      <c r="T23" s="295"/>
      <c r="U23" s="295"/>
      <c r="V23" s="295"/>
      <c r="W23" s="300"/>
      <c r="X23" s="302" t="s">
        <v>64</v>
      </c>
      <c r="Y23" s="302"/>
      <c r="Z23" s="304"/>
      <c r="AA23" s="305"/>
      <c r="AB23" s="305"/>
      <c r="AC23" s="305"/>
      <c r="AD23" s="305"/>
      <c r="AE23" s="305"/>
      <c r="AF23" s="305"/>
      <c r="AG23" s="305"/>
      <c r="AH23" s="305"/>
      <c r="AI23" s="305"/>
      <c r="AJ23" s="305"/>
      <c r="AK23" s="305"/>
      <c r="AL23" s="305"/>
      <c r="AM23" s="305"/>
      <c r="AN23" s="305"/>
      <c r="AO23" s="305"/>
      <c r="AP23" s="305"/>
      <c r="AQ23" s="305"/>
      <c r="AR23" s="305"/>
      <c r="AS23" s="305"/>
      <c r="AT23" s="305"/>
      <c r="AU23" s="305"/>
      <c r="AV23" s="305"/>
      <c r="AW23" s="305"/>
      <c r="AX23" s="305"/>
      <c r="AY23" s="305"/>
      <c r="AZ23" s="215" t="s">
        <v>50</v>
      </c>
      <c r="BA23" s="216"/>
      <c r="BB23" s="216"/>
      <c r="BC23" s="216"/>
      <c r="BD23" s="216"/>
      <c r="BE23" s="216"/>
      <c r="BF23" s="216"/>
      <c r="BG23" s="216"/>
      <c r="BH23" s="216"/>
      <c r="BI23" s="216"/>
      <c r="BJ23" s="217"/>
      <c r="BW23" s="186"/>
    </row>
    <row r="24" spans="3:75" s="1" customFormat="1" ht="18" customHeight="1" x14ac:dyDescent="0.2">
      <c r="C24" s="410"/>
      <c r="D24" s="411"/>
      <c r="E24" s="411"/>
      <c r="F24" s="411"/>
      <c r="G24" s="411"/>
      <c r="H24" s="411"/>
      <c r="I24" s="412"/>
      <c r="J24" s="296"/>
      <c r="K24" s="297"/>
      <c r="L24" s="297"/>
      <c r="M24" s="297"/>
      <c r="N24" s="299"/>
      <c r="O24" s="297"/>
      <c r="P24" s="297"/>
      <c r="Q24" s="297"/>
      <c r="R24" s="297"/>
      <c r="S24" s="299"/>
      <c r="T24" s="297"/>
      <c r="U24" s="297"/>
      <c r="V24" s="297"/>
      <c r="W24" s="301"/>
      <c r="X24" s="303"/>
      <c r="Y24" s="303"/>
      <c r="Z24" s="306"/>
      <c r="AA24" s="307"/>
      <c r="AB24" s="307"/>
      <c r="AC24" s="307"/>
      <c r="AD24" s="307"/>
      <c r="AE24" s="307"/>
      <c r="AF24" s="307"/>
      <c r="AG24" s="307"/>
      <c r="AH24" s="307"/>
      <c r="AI24" s="307"/>
      <c r="AJ24" s="307"/>
      <c r="AK24" s="307"/>
      <c r="AL24" s="307"/>
      <c r="AM24" s="307"/>
      <c r="AN24" s="307"/>
      <c r="AO24" s="307"/>
      <c r="AP24" s="307"/>
      <c r="AQ24" s="307"/>
      <c r="AR24" s="307"/>
      <c r="AS24" s="307"/>
      <c r="AT24" s="307"/>
      <c r="AU24" s="307"/>
      <c r="AV24" s="307"/>
      <c r="AW24" s="307"/>
      <c r="AX24" s="307"/>
      <c r="AY24" s="307"/>
      <c r="AZ24" s="215" t="s">
        <v>62</v>
      </c>
      <c r="BA24" s="216"/>
      <c r="BB24" s="216"/>
      <c r="BC24" s="216"/>
      <c r="BD24" s="216"/>
      <c r="BE24" s="216"/>
      <c r="BF24" s="216"/>
      <c r="BG24" s="216"/>
      <c r="BH24" s="216"/>
      <c r="BI24" s="216"/>
      <c r="BJ24" s="217"/>
      <c r="BW24" s="186"/>
    </row>
    <row r="25" spans="3:75" s="1" customFormat="1" ht="18" customHeight="1" x14ac:dyDescent="0.2">
      <c r="C25" s="453" t="s">
        <v>138</v>
      </c>
      <c r="D25" s="454"/>
      <c r="E25" s="459" t="s">
        <v>130</v>
      </c>
      <c r="F25" s="460"/>
      <c r="G25" s="460"/>
      <c r="H25" s="460"/>
      <c r="I25" s="461"/>
      <c r="J25" s="462"/>
      <c r="K25" s="463"/>
      <c r="L25" s="463"/>
      <c r="M25" s="463"/>
      <c r="N25" s="463"/>
      <c r="O25" s="463"/>
      <c r="P25" s="463"/>
      <c r="Q25" s="463"/>
      <c r="R25" s="463"/>
      <c r="S25" s="463"/>
      <c r="T25" s="463"/>
      <c r="U25" s="463"/>
      <c r="V25" s="463"/>
      <c r="W25" s="463"/>
      <c r="X25" s="324" t="s">
        <v>132</v>
      </c>
      <c r="Y25" s="325"/>
      <c r="Z25" s="327"/>
      <c r="AA25" s="328"/>
      <c r="AB25" s="328"/>
      <c r="AC25" s="328"/>
      <c r="AD25" s="328"/>
      <c r="AE25" s="328"/>
      <c r="AF25" s="328"/>
      <c r="AG25" s="328"/>
      <c r="AH25" s="328"/>
      <c r="AI25" s="328"/>
      <c r="AJ25" s="330" t="s">
        <v>125</v>
      </c>
      <c r="AK25" s="330"/>
      <c r="AL25" s="294"/>
      <c r="AM25" s="295"/>
      <c r="AN25" s="295"/>
      <c r="AO25" s="295"/>
      <c r="AP25" s="298" t="s">
        <v>121</v>
      </c>
      <c r="AQ25" s="295"/>
      <c r="AR25" s="295"/>
      <c r="AS25" s="295"/>
      <c r="AT25" s="295"/>
      <c r="AU25" s="298" t="s">
        <v>121</v>
      </c>
      <c r="AV25" s="295"/>
      <c r="AW25" s="295"/>
      <c r="AX25" s="295"/>
      <c r="AY25" s="295"/>
      <c r="AZ25" s="215" t="s">
        <v>73</v>
      </c>
      <c r="BA25" s="216"/>
      <c r="BB25" s="216"/>
      <c r="BC25" s="216"/>
      <c r="BD25" s="216"/>
      <c r="BE25" s="216"/>
      <c r="BF25" s="216"/>
      <c r="BG25" s="216"/>
      <c r="BH25" s="216"/>
      <c r="BI25" s="216"/>
      <c r="BJ25" s="217"/>
      <c r="BW25" s="186"/>
    </row>
    <row r="26" spans="3:75" s="1" customFormat="1" ht="18" customHeight="1" x14ac:dyDescent="0.2">
      <c r="C26" s="455"/>
      <c r="D26" s="456"/>
      <c r="E26" s="459"/>
      <c r="F26" s="460"/>
      <c r="G26" s="460"/>
      <c r="H26" s="460"/>
      <c r="I26" s="461"/>
      <c r="J26" s="464"/>
      <c r="K26" s="390"/>
      <c r="L26" s="390"/>
      <c r="M26" s="390"/>
      <c r="N26" s="390"/>
      <c r="O26" s="390"/>
      <c r="P26" s="390"/>
      <c r="Q26" s="390"/>
      <c r="R26" s="390"/>
      <c r="S26" s="390"/>
      <c r="T26" s="390"/>
      <c r="U26" s="390"/>
      <c r="V26" s="390"/>
      <c r="W26" s="390"/>
      <c r="X26" s="326"/>
      <c r="Y26" s="326"/>
      <c r="Z26" s="329"/>
      <c r="AA26" s="329"/>
      <c r="AB26" s="329"/>
      <c r="AC26" s="329"/>
      <c r="AD26" s="329"/>
      <c r="AE26" s="329"/>
      <c r="AF26" s="329"/>
      <c r="AG26" s="329"/>
      <c r="AH26" s="329"/>
      <c r="AI26" s="329"/>
      <c r="AJ26" s="331"/>
      <c r="AK26" s="331"/>
      <c r="AL26" s="296"/>
      <c r="AM26" s="297"/>
      <c r="AN26" s="297"/>
      <c r="AO26" s="297"/>
      <c r="AP26" s="299"/>
      <c r="AQ26" s="297"/>
      <c r="AR26" s="297"/>
      <c r="AS26" s="297"/>
      <c r="AT26" s="297"/>
      <c r="AU26" s="299"/>
      <c r="AV26" s="297"/>
      <c r="AW26" s="297"/>
      <c r="AX26" s="297"/>
      <c r="AY26" s="297"/>
      <c r="AZ26" s="450" t="s">
        <v>74</v>
      </c>
      <c r="BA26" s="451"/>
      <c r="BB26" s="451"/>
      <c r="BC26" s="451"/>
      <c r="BD26" s="451"/>
      <c r="BE26" s="451"/>
      <c r="BF26" s="451"/>
      <c r="BG26" s="451"/>
      <c r="BH26" s="451"/>
      <c r="BI26" s="451"/>
      <c r="BJ26" s="452"/>
      <c r="BW26" s="186"/>
    </row>
    <row r="27" spans="3:75" s="1" customFormat="1" ht="18" customHeight="1" x14ac:dyDescent="0.2">
      <c r="C27" s="455"/>
      <c r="D27" s="456"/>
      <c r="E27" s="447" t="s">
        <v>0</v>
      </c>
      <c r="F27" s="309"/>
      <c r="G27" s="309"/>
      <c r="H27" s="309"/>
      <c r="I27" s="310"/>
      <c r="J27" s="13" t="s">
        <v>36</v>
      </c>
      <c r="K27" s="46" t="s">
        <v>37</v>
      </c>
      <c r="L27" s="314"/>
      <c r="M27" s="314"/>
      <c r="N27" s="314"/>
      <c r="O27" s="315"/>
      <c r="P27" s="315"/>
      <c r="Q27" s="107" t="s">
        <v>140</v>
      </c>
      <c r="R27" s="336"/>
      <c r="S27" s="336"/>
      <c r="T27" s="336"/>
      <c r="U27" s="336"/>
      <c r="V27" s="336"/>
      <c r="W27" s="101" t="s">
        <v>22</v>
      </c>
      <c r="X27" s="24"/>
      <c r="Y27" s="24"/>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164"/>
      <c r="BA27" s="165"/>
      <c r="BB27" s="165"/>
      <c r="BC27" s="165"/>
      <c r="BD27" s="165"/>
      <c r="BE27" s="165"/>
      <c r="BF27" s="165"/>
      <c r="BG27" s="165"/>
      <c r="BH27" s="165"/>
      <c r="BI27" s="165"/>
      <c r="BJ27" s="166"/>
      <c r="BW27" s="186"/>
    </row>
    <row r="28" spans="3:75" s="1" customFormat="1" ht="18" customHeight="1" x14ac:dyDescent="0.2">
      <c r="C28" s="455"/>
      <c r="D28" s="456"/>
      <c r="E28" s="448"/>
      <c r="F28" s="287"/>
      <c r="G28" s="287"/>
      <c r="H28" s="287"/>
      <c r="I28" s="288"/>
      <c r="J28" s="115" t="s">
        <v>113</v>
      </c>
      <c r="K28" s="116"/>
      <c r="L28" s="116"/>
      <c r="M28" s="116"/>
      <c r="N28" s="116"/>
      <c r="O28" s="116"/>
      <c r="P28" s="116"/>
      <c r="Q28" s="117" t="s">
        <v>114</v>
      </c>
      <c r="R28" s="116"/>
      <c r="S28" s="116"/>
      <c r="T28" s="116"/>
      <c r="U28" s="116"/>
      <c r="V28" s="116"/>
      <c r="W28" s="118"/>
      <c r="X28" s="316"/>
      <c r="Y28" s="317"/>
      <c r="Z28" s="317"/>
      <c r="AA28" s="317"/>
      <c r="AB28" s="317"/>
      <c r="AC28" s="317"/>
      <c r="AD28" s="317"/>
      <c r="AE28" s="317"/>
      <c r="AF28" s="317"/>
      <c r="AG28" s="317"/>
      <c r="AH28" s="317"/>
      <c r="AI28" s="317"/>
      <c r="AJ28" s="317"/>
      <c r="AK28" s="317"/>
      <c r="AL28" s="317"/>
      <c r="AM28" s="317"/>
      <c r="AN28" s="317"/>
      <c r="AO28" s="317"/>
      <c r="AP28" s="317"/>
      <c r="AQ28" s="317"/>
      <c r="AR28" s="317"/>
      <c r="AS28" s="317"/>
      <c r="AT28" s="317"/>
      <c r="AU28" s="317"/>
      <c r="AV28" s="317"/>
      <c r="AW28" s="317"/>
      <c r="AX28" s="317"/>
      <c r="AY28" s="317"/>
      <c r="AZ28" s="167"/>
      <c r="BA28" s="168"/>
      <c r="BB28" s="168"/>
      <c r="BC28" s="168"/>
      <c r="BD28" s="168"/>
      <c r="BE28" s="168"/>
      <c r="BF28" s="168"/>
      <c r="BG28" s="168"/>
      <c r="BH28" s="168"/>
      <c r="BI28" s="168"/>
      <c r="BJ28" s="169"/>
      <c r="BW28" s="186"/>
    </row>
    <row r="29" spans="3:75" s="1" customFormat="1" ht="18" customHeight="1" x14ac:dyDescent="0.2">
      <c r="C29" s="455"/>
      <c r="D29" s="456"/>
      <c r="E29" s="448"/>
      <c r="F29" s="287"/>
      <c r="G29" s="287"/>
      <c r="H29" s="287"/>
      <c r="I29" s="288"/>
      <c r="J29" s="134"/>
      <c r="K29" s="114"/>
      <c r="L29" s="114"/>
      <c r="M29" s="114"/>
      <c r="N29" s="114"/>
      <c r="O29" s="114"/>
      <c r="P29" s="114"/>
      <c r="Q29" s="119"/>
      <c r="R29" s="120"/>
      <c r="S29" s="120"/>
      <c r="T29" s="120"/>
      <c r="U29" s="120"/>
      <c r="V29" s="120"/>
      <c r="W29" s="121" t="s">
        <v>115</v>
      </c>
      <c r="X29" s="318"/>
      <c r="Y29" s="319"/>
      <c r="Z29" s="319"/>
      <c r="AA29" s="319"/>
      <c r="AB29" s="319"/>
      <c r="AC29" s="319"/>
      <c r="AD29" s="319"/>
      <c r="AE29" s="319"/>
      <c r="AF29" s="319"/>
      <c r="AG29" s="319"/>
      <c r="AH29" s="319"/>
      <c r="AI29" s="319"/>
      <c r="AJ29" s="319"/>
      <c r="AK29" s="319"/>
      <c r="AL29" s="319"/>
      <c r="AM29" s="319"/>
      <c r="AN29" s="319"/>
      <c r="AO29" s="319"/>
      <c r="AP29" s="319"/>
      <c r="AQ29" s="319"/>
      <c r="AR29" s="319"/>
      <c r="AS29" s="319"/>
      <c r="AT29" s="319"/>
      <c r="AU29" s="319"/>
      <c r="AV29" s="319"/>
      <c r="AW29" s="319"/>
      <c r="AX29" s="319"/>
      <c r="AY29" s="319"/>
      <c r="AZ29" s="218" t="s">
        <v>247</v>
      </c>
      <c r="BA29" s="219"/>
      <c r="BB29" s="219"/>
      <c r="BC29" s="219"/>
      <c r="BD29" s="219"/>
      <c r="BE29" s="219"/>
      <c r="BF29" s="219"/>
      <c r="BG29" s="219"/>
      <c r="BH29" s="219"/>
      <c r="BI29" s="219"/>
      <c r="BJ29" s="220"/>
      <c r="BW29" s="186"/>
    </row>
    <row r="30" spans="3:75" s="1" customFormat="1" ht="18" customHeight="1" x14ac:dyDescent="0.2">
      <c r="C30" s="455"/>
      <c r="D30" s="456"/>
      <c r="E30" s="448"/>
      <c r="F30" s="287"/>
      <c r="G30" s="287"/>
      <c r="H30" s="287"/>
      <c r="I30" s="288"/>
      <c r="J30" s="251"/>
      <c r="K30" s="252"/>
      <c r="L30" s="252"/>
      <c r="M30" s="252"/>
      <c r="N30" s="252"/>
      <c r="O30" s="252"/>
      <c r="P30" s="253"/>
      <c r="Q30" s="117" t="s">
        <v>116</v>
      </c>
      <c r="R30" s="116"/>
      <c r="S30" s="116"/>
      <c r="T30" s="116"/>
      <c r="U30" s="116"/>
      <c r="V30" s="116"/>
      <c r="W30" s="118"/>
      <c r="X30" s="316"/>
      <c r="Y30" s="317"/>
      <c r="Z30" s="317"/>
      <c r="AA30" s="317"/>
      <c r="AB30" s="317"/>
      <c r="AC30" s="317"/>
      <c r="AD30" s="317"/>
      <c r="AE30" s="317"/>
      <c r="AF30" s="317"/>
      <c r="AG30" s="317"/>
      <c r="AH30" s="317"/>
      <c r="AI30" s="317"/>
      <c r="AJ30" s="317"/>
      <c r="AK30" s="317"/>
      <c r="AL30" s="317"/>
      <c r="AM30" s="317"/>
      <c r="AN30" s="317"/>
      <c r="AO30" s="317"/>
      <c r="AP30" s="317"/>
      <c r="AQ30" s="317"/>
      <c r="AR30" s="317"/>
      <c r="AS30" s="317"/>
      <c r="AT30" s="317"/>
      <c r="AU30" s="317"/>
      <c r="AV30" s="317"/>
      <c r="AW30" s="317"/>
      <c r="AX30" s="317"/>
      <c r="AY30" s="317"/>
      <c r="AZ30" s="221"/>
      <c r="BA30" s="222"/>
      <c r="BB30" s="222"/>
      <c r="BC30" s="222"/>
      <c r="BD30" s="222"/>
      <c r="BE30" s="222"/>
      <c r="BF30" s="222"/>
      <c r="BG30" s="222"/>
      <c r="BH30" s="222"/>
      <c r="BI30" s="222"/>
      <c r="BJ30" s="223"/>
      <c r="BW30" s="186"/>
    </row>
    <row r="31" spans="3:75" s="1" customFormat="1" ht="18" customHeight="1" thickBot="1" x14ac:dyDescent="0.25">
      <c r="C31" s="457"/>
      <c r="D31" s="458"/>
      <c r="E31" s="449"/>
      <c r="F31" s="312"/>
      <c r="G31" s="312"/>
      <c r="H31" s="312"/>
      <c r="I31" s="313"/>
      <c r="J31" s="254"/>
      <c r="K31" s="252"/>
      <c r="L31" s="252"/>
      <c r="M31" s="252"/>
      <c r="N31" s="252"/>
      <c r="O31" s="252"/>
      <c r="P31" s="253"/>
      <c r="Q31" s="131"/>
      <c r="R31" s="132"/>
      <c r="S31" s="132"/>
      <c r="T31" s="132"/>
      <c r="U31" s="132"/>
      <c r="V31" s="132"/>
      <c r="W31" s="147" t="s">
        <v>117</v>
      </c>
      <c r="X31" s="434"/>
      <c r="Y31" s="435"/>
      <c r="Z31" s="435"/>
      <c r="AA31" s="435"/>
      <c r="AB31" s="435"/>
      <c r="AC31" s="435"/>
      <c r="AD31" s="435"/>
      <c r="AE31" s="435"/>
      <c r="AF31" s="435"/>
      <c r="AG31" s="435"/>
      <c r="AH31" s="435"/>
      <c r="AI31" s="435"/>
      <c r="AJ31" s="435"/>
      <c r="AK31" s="435"/>
      <c r="AL31" s="435"/>
      <c r="AM31" s="435"/>
      <c r="AN31" s="435"/>
      <c r="AO31" s="435"/>
      <c r="AP31" s="435"/>
      <c r="AQ31" s="435"/>
      <c r="AR31" s="435"/>
      <c r="AS31" s="435"/>
      <c r="AT31" s="435"/>
      <c r="AU31" s="435"/>
      <c r="AV31" s="435"/>
      <c r="AW31" s="435"/>
      <c r="AX31" s="435"/>
      <c r="AY31" s="435"/>
      <c r="AZ31" s="224"/>
      <c r="BA31" s="225"/>
      <c r="BB31" s="225"/>
      <c r="BC31" s="225"/>
      <c r="BD31" s="225"/>
      <c r="BE31" s="225"/>
      <c r="BF31" s="225"/>
      <c r="BG31" s="225"/>
      <c r="BH31" s="225"/>
      <c r="BI31" s="225"/>
      <c r="BJ31" s="226"/>
      <c r="BW31" s="186"/>
    </row>
    <row r="32" spans="3:75" s="1" customFormat="1" ht="18" customHeight="1" thickTop="1" x14ac:dyDescent="0.2">
      <c r="C32" s="436" t="s">
        <v>248</v>
      </c>
      <c r="D32" s="437"/>
      <c r="E32" s="437"/>
      <c r="F32" s="437"/>
      <c r="G32" s="437"/>
      <c r="H32" s="437"/>
      <c r="I32" s="438"/>
      <c r="J32" s="439" t="s">
        <v>75</v>
      </c>
      <c r="K32" s="440"/>
      <c r="L32" s="441"/>
      <c r="M32" s="234" t="s">
        <v>235</v>
      </c>
      <c r="N32" s="235"/>
      <c r="O32" s="235"/>
      <c r="P32" s="235"/>
      <c r="Q32" s="235"/>
      <c r="R32" s="235"/>
      <c r="S32" s="235"/>
      <c r="T32" s="235"/>
      <c r="U32" s="235"/>
      <c r="V32" s="235"/>
      <c r="W32" s="235"/>
      <c r="X32" s="235"/>
      <c r="Y32" s="235"/>
      <c r="Z32" s="235"/>
      <c r="AA32" s="235"/>
      <c r="AB32" s="235"/>
      <c r="AC32" s="235"/>
      <c r="AD32" s="235"/>
      <c r="AE32" s="235"/>
      <c r="AF32" s="235"/>
      <c r="AG32" s="235"/>
      <c r="AH32" s="235"/>
      <c r="AI32" s="235"/>
      <c r="AJ32" s="445"/>
      <c r="AK32" s="445"/>
      <c r="AL32" s="445"/>
      <c r="AM32" s="227"/>
      <c r="AN32" s="228"/>
      <c r="AO32" s="228"/>
      <c r="AP32" s="228"/>
      <c r="AQ32" s="228"/>
      <c r="AR32" s="228"/>
      <c r="AS32" s="228"/>
      <c r="AT32" s="228"/>
      <c r="AU32" s="228"/>
      <c r="AV32" s="228"/>
      <c r="AW32" s="228"/>
      <c r="AX32" s="228"/>
      <c r="AY32" s="228"/>
      <c r="AZ32" s="228"/>
      <c r="BA32" s="228"/>
      <c r="BB32" s="228"/>
      <c r="BC32" s="228"/>
      <c r="BD32" s="228"/>
      <c r="BE32" s="229"/>
      <c r="BF32" s="229"/>
      <c r="BG32" s="229"/>
      <c r="BH32" s="229"/>
      <c r="BI32" s="229"/>
      <c r="BJ32" s="230"/>
      <c r="BW32" s="186" t="b">
        <v>0</v>
      </c>
    </row>
    <row r="33" spans="3:75" s="1" customFormat="1" ht="18" customHeight="1" thickBot="1" x14ac:dyDescent="0.25">
      <c r="C33" s="396" t="s">
        <v>234</v>
      </c>
      <c r="D33" s="397"/>
      <c r="E33" s="397"/>
      <c r="F33" s="397"/>
      <c r="G33" s="397"/>
      <c r="H33" s="397"/>
      <c r="I33" s="398"/>
      <c r="J33" s="442"/>
      <c r="K33" s="443"/>
      <c r="L33" s="444"/>
      <c r="M33" s="236"/>
      <c r="N33" s="237"/>
      <c r="O33" s="237"/>
      <c r="P33" s="237"/>
      <c r="Q33" s="237"/>
      <c r="R33" s="237"/>
      <c r="S33" s="237"/>
      <c r="T33" s="237"/>
      <c r="U33" s="237"/>
      <c r="V33" s="237"/>
      <c r="W33" s="237"/>
      <c r="X33" s="237"/>
      <c r="Y33" s="237"/>
      <c r="Z33" s="237"/>
      <c r="AA33" s="237"/>
      <c r="AB33" s="237"/>
      <c r="AC33" s="237"/>
      <c r="AD33" s="237"/>
      <c r="AE33" s="237"/>
      <c r="AF33" s="237"/>
      <c r="AG33" s="237"/>
      <c r="AH33" s="237"/>
      <c r="AI33" s="237"/>
      <c r="AJ33" s="446"/>
      <c r="AK33" s="446"/>
      <c r="AL33" s="446"/>
      <c r="AM33" s="231"/>
      <c r="AN33" s="231"/>
      <c r="AO33" s="231"/>
      <c r="AP33" s="231"/>
      <c r="AQ33" s="231"/>
      <c r="AR33" s="231"/>
      <c r="AS33" s="231"/>
      <c r="AT33" s="231"/>
      <c r="AU33" s="231"/>
      <c r="AV33" s="231"/>
      <c r="AW33" s="231"/>
      <c r="AX33" s="231"/>
      <c r="AY33" s="231"/>
      <c r="AZ33" s="231"/>
      <c r="BA33" s="231"/>
      <c r="BB33" s="231"/>
      <c r="BC33" s="231"/>
      <c r="BD33" s="231"/>
      <c r="BE33" s="232"/>
      <c r="BF33" s="232"/>
      <c r="BG33" s="232"/>
      <c r="BH33" s="232"/>
      <c r="BI33" s="232"/>
      <c r="BJ33" s="233"/>
      <c r="BW33" s="186" t="b">
        <v>0</v>
      </c>
    </row>
    <row r="34" spans="3:75" s="1" customFormat="1" ht="9" customHeight="1" x14ac:dyDescent="0.2">
      <c r="C34" s="46"/>
      <c r="D34" s="46"/>
      <c r="E34" s="46"/>
      <c r="F34" s="46"/>
      <c r="G34" s="46"/>
      <c r="H34" s="46"/>
      <c r="I34" s="46"/>
      <c r="J34" s="145"/>
      <c r="K34" s="145"/>
      <c r="L34" s="145"/>
      <c r="M34" s="145"/>
      <c r="N34" s="145"/>
      <c r="O34" s="145"/>
      <c r="P34" s="145"/>
      <c r="Q34" s="145"/>
      <c r="R34" s="145"/>
      <c r="S34" s="145"/>
      <c r="T34" s="145"/>
      <c r="U34" s="145"/>
      <c r="V34" s="145"/>
      <c r="W34" s="145"/>
      <c r="X34" s="145"/>
      <c r="Y34" s="145"/>
      <c r="Z34" s="145"/>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5"/>
      <c r="BC34" s="145"/>
      <c r="BD34" s="145"/>
      <c r="BE34" s="145"/>
      <c r="BF34" s="145"/>
      <c r="BG34" s="145"/>
      <c r="BH34" s="145"/>
      <c r="BI34" s="145"/>
      <c r="BJ34" s="145"/>
      <c r="BW34" s="186"/>
    </row>
    <row r="35" spans="3:75" s="1" customFormat="1" ht="15" customHeight="1" x14ac:dyDescent="0.2">
      <c r="C35" t="s">
        <v>59</v>
      </c>
      <c r="D35" s="52"/>
      <c r="E35" s="52"/>
      <c r="F35" s="52"/>
      <c r="G35" s="28"/>
      <c r="H35" s="28"/>
      <c r="I35" s="28"/>
      <c r="J35" s="28"/>
      <c r="K35" s="28"/>
      <c r="L35" s="28"/>
      <c r="M35" s="28"/>
      <c r="N35" s="26"/>
      <c r="O35" s="26"/>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6"/>
      <c r="BJ35" s="18"/>
      <c r="BW35" s="186"/>
    </row>
    <row r="36" spans="3:75" s="1" customFormat="1" ht="30" customHeight="1" x14ac:dyDescent="0.2">
      <c r="C36" s="399" t="s">
        <v>61</v>
      </c>
      <c r="D36" s="400"/>
      <c r="E36" s="401"/>
      <c r="F36" s="402" t="s">
        <v>16</v>
      </c>
      <c r="G36" s="403"/>
      <c r="H36" s="403"/>
      <c r="I36" s="403"/>
      <c r="J36" s="403"/>
      <c r="K36" s="403"/>
      <c r="L36" s="403"/>
      <c r="M36" s="403"/>
      <c r="N36" s="403"/>
      <c r="O36" s="403"/>
      <c r="P36" s="403"/>
      <c r="Q36" s="403"/>
      <c r="R36" s="403"/>
      <c r="S36" s="403"/>
      <c r="T36" s="403"/>
      <c r="U36" s="403"/>
      <c r="V36" s="403"/>
      <c r="W36" s="403"/>
      <c r="X36" s="403"/>
      <c r="Y36" s="403"/>
      <c r="Z36" s="403"/>
      <c r="AA36" s="404"/>
      <c r="AB36" s="404"/>
      <c r="AC36" s="404"/>
      <c r="AD36" s="404"/>
      <c r="AE36" s="404"/>
      <c r="AF36" s="404"/>
      <c r="AG36" s="404"/>
      <c r="AH36" s="404"/>
      <c r="AI36" s="404"/>
      <c r="AJ36" s="404"/>
      <c r="AK36" s="404"/>
      <c r="AL36" s="404"/>
      <c r="AM36" s="404"/>
      <c r="AN36" s="404"/>
      <c r="AO36" s="404"/>
      <c r="AP36" s="404"/>
      <c r="AQ36" s="404"/>
      <c r="AR36" s="404"/>
      <c r="AS36" s="404"/>
      <c r="AT36" s="404"/>
      <c r="AU36" s="404"/>
      <c r="AV36" s="404"/>
      <c r="AW36" s="404"/>
      <c r="AX36" s="404"/>
      <c r="AY36" s="404"/>
      <c r="AZ36" s="404"/>
      <c r="BA36" s="405" t="s">
        <v>5</v>
      </c>
      <c r="BB36" s="400"/>
      <c r="BC36" s="400"/>
      <c r="BD36" s="400"/>
      <c r="BE36" s="400"/>
      <c r="BF36" s="400"/>
      <c r="BG36" s="400"/>
      <c r="BH36" s="400"/>
      <c r="BI36" s="400"/>
      <c r="BJ36" s="406"/>
      <c r="BK36" s="24"/>
      <c r="BL36" s="24"/>
      <c r="BM36" s="24"/>
      <c r="BN36" s="24"/>
      <c r="BW36" s="186"/>
    </row>
    <row r="37" spans="3:75" s="1" customFormat="1" ht="19.2" customHeight="1" x14ac:dyDescent="0.2">
      <c r="C37" s="54"/>
      <c r="D37" s="255" t="s">
        <v>7</v>
      </c>
      <c r="E37" s="256"/>
      <c r="F37" s="257" t="s">
        <v>222</v>
      </c>
      <c r="G37" s="257"/>
      <c r="H37" s="257"/>
      <c r="I37" s="257"/>
      <c r="J37" s="257"/>
      <c r="K37" s="257"/>
      <c r="L37" s="257"/>
      <c r="M37" s="257"/>
      <c r="N37" s="257"/>
      <c r="O37" s="257"/>
      <c r="P37" s="257"/>
      <c r="Q37" s="257"/>
      <c r="R37" s="257"/>
      <c r="S37" s="257"/>
      <c r="T37" s="257"/>
      <c r="U37" s="257"/>
      <c r="V37" s="257"/>
      <c r="W37" s="257"/>
      <c r="X37" s="257"/>
      <c r="Y37" s="257"/>
      <c r="Z37" s="257"/>
      <c r="AA37" s="258"/>
      <c r="AB37" s="258"/>
      <c r="AC37" s="258"/>
      <c r="AD37" s="258"/>
      <c r="AE37" s="258"/>
      <c r="AF37" s="258"/>
      <c r="AG37" s="258"/>
      <c r="AH37" s="258"/>
      <c r="AI37" s="258"/>
      <c r="AJ37" s="258"/>
      <c r="AK37" s="258"/>
      <c r="AL37" s="258"/>
      <c r="AM37" s="258"/>
      <c r="AN37" s="258"/>
      <c r="AO37" s="258"/>
      <c r="AP37" s="258"/>
      <c r="AQ37" s="258"/>
      <c r="AR37" s="258"/>
      <c r="AS37" s="258"/>
      <c r="AT37" s="258"/>
      <c r="AU37" s="258"/>
      <c r="AV37" s="258"/>
      <c r="AW37" s="258"/>
      <c r="AX37" s="258"/>
      <c r="AY37" s="258"/>
      <c r="AZ37" s="258"/>
      <c r="BA37" s="259" t="s">
        <v>6</v>
      </c>
      <c r="BB37" s="260"/>
      <c r="BC37" s="260"/>
      <c r="BD37" s="260"/>
      <c r="BE37" s="260"/>
      <c r="BF37" s="260"/>
      <c r="BG37" s="260"/>
      <c r="BH37" s="260"/>
      <c r="BI37" s="260"/>
      <c r="BJ37" s="261"/>
      <c r="BK37" s="26"/>
      <c r="BL37" s="26"/>
      <c r="BM37" s="26"/>
      <c r="BN37" s="26"/>
      <c r="BW37" s="186" t="b">
        <v>0</v>
      </c>
    </row>
    <row r="38" spans="3:75" s="1" customFormat="1" ht="34.200000000000003" customHeight="1" x14ac:dyDescent="0.2">
      <c r="C38" s="55"/>
      <c r="D38" s="262" t="s">
        <v>8</v>
      </c>
      <c r="E38" s="263"/>
      <c r="F38" s="264" t="s">
        <v>223</v>
      </c>
      <c r="G38" s="264"/>
      <c r="H38" s="264"/>
      <c r="I38" s="264"/>
      <c r="J38" s="264"/>
      <c r="K38" s="264"/>
      <c r="L38" s="264"/>
      <c r="M38" s="264"/>
      <c r="N38" s="264"/>
      <c r="O38" s="264"/>
      <c r="P38" s="264"/>
      <c r="Q38" s="264"/>
      <c r="R38" s="264"/>
      <c r="S38" s="264"/>
      <c r="T38" s="264"/>
      <c r="U38" s="264"/>
      <c r="V38" s="264"/>
      <c r="W38" s="264"/>
      <c r="X38" s="264"/>
      <c r="Y38" s="264"/>
      <c r="Z38" s="264"/>
      <c r="AA38" s="265"/>
      <c r="AB38" s="265"/>
      <c r="AC38" s="265"/>
      <c r="AD38" s="265"/>
      <c r="AE38" s="265"/>
      <c r="AF38" s="265"/>
      <c r="AG38" s="265"/>
      <c r="AH38" s="265"/>
      <c r="AI38" s="265"/>
      <c r="AJ38" s="265"/>
      <c r="AK38" s="265"/>
      <c r="AL38" s="265"/>
      <c r="AM38" s="265"/>
      <c r="AN38" s="265"/>
      <c r="AO38" s="265"/>
      <c r="AP38" s="265"/>
      <c r="AQ38" s="265"/>
      <c r="AR38" s="265"/>
      <c r="AS38" s="265"/>
      <c r="AT38" s="265"/>
      <c r="AU38" s="265"/>
      <c r="AV38" s="265"/>
      <c r="AW38" s="265"/>
      <c r="AX38" s="265"/>
      <c r="AY38" s="265"/>
      <c r="AZ38" s="265"/>
      <c r="BA38" s="259" t="s">
        <v>236</v>
      </c>
      <c r="BB38" s="260"/>
      <c r="BC38" s="260"/>
      <c r="BD38" s="260"/>
      <c r="BE38" s="260"/>
      <c r="BF38" s="260"/>
      <c r="BG38" s="260"/>
      <c r="BH38" s="260"/>
      <c r="BI38" s="260"/>
      <c r="BJ38" s="261"/>
      <c r="BK38" s="30"/>
      <c r="BL38" s="30"/>
      <c r="BM38" s="30"/>
      <c r="BN38" s="30"/>
      <c r="BW38" s="186" t="b">
        <v>0</v>
      </c>
    </row>
    <row r="39" spans="3:75" s="1" customFormat="1" ht="64.2" customHeight="1" x14ac:dyDescent="0.2">
      <c r="C39" s="50"/>
      <c r="D39" s="332" t="s">
        <v>66</v>
      </c>
      <c r="E39" s="333"/>
      <c r="F39" s="334" t="s">
        <v>224</v>
      </c>
      <c r="G39" s="334"/>
      <c r="H39" s="334"/>
      <c r="I39" s="334"/>
      <c r="J39" s="334"/>
      <c r="K39" s="334"/>
      <c r="L39" s="334"/>
      <c r="M39" s="334"/>
      <c r="N39" s="334"/>
      <c r="O39" s="334"/>
      <c r="P39" s="334"/>
      <c r="Q39" s="334"/>
      <c r="R39" s="334"/>
      <c r="S39" s="334"/>
      <c r="T39" s="334"/>
      <c r="U39" s="334"/>
      <c r="V39" s="334"/>
      <c r="W39" s="334"/>
      <c r="X39" s="334"/>
      <c r="Y39" s="334"/>
      <c r="Z39" s="334"/>
      <c r="AA39" s="335"/>
      <c r="AB39" s="335"/>
      <c r="AC39" s="335"/>
      <c r="AD39" s="335"/>
      <c r="AE39" s="335"/>
      <c r="AF39" s="335"/>
      <c r="AG39" s="335"/>
      <c r="AH39" s="335"/>
      <c r="AI39" s="335"/>
      <c r="AJ39" s="335"/>
      <c r="AK39" s="335"/>
      <c r="AL39" s="335"/>
      <c r="AM39" s="335"/>
      <c r="AN39" s="335"/>
      <c r="AO39" s="335"/>
      <c r="AP39" s="335"/>
      <c r="AQ39" s="335"/>
      <c r="AR39" s="335"/>
      <c r="AS39" s="335"/>
      <c r="AT39" s="335"/>
      <c r="AU39" s="335"/>
      <c r="AV39" s="335"/>
      <c r="AW39" s="335"/>
      <c r="AX39" s="335"/>
      <c r="AY39" s="335"/>
      <c r="AZ39" s="335"/>
      <c r="BA39" s="259"/>
      <c r="BB39" s="260"/>
      <c r="BC39" s="260"/>
      <c r="BD39" s="260"/>
      <c r="BE39" s="260"/>
      <c r="BF39" s="260"/>
      <c r="BG39" s="260"/>
      <c r="BH39" s="260"/>
      <c r="BI39" s="260"/>
      <c r="BJ39" s="261"/>
      <c r="BK39" s="30"/>
      <c r="BL39" s="30"/>
      <c r="BM39" s="30"/>
      <c r="BN39" s="30"/>
      <c r="BW39" s="186" t="b">
        <v>0</v>
      </c>
    </row>
    <row r="40" spans="3:75" s="1" customFormat="1" ht="49.2" customHeight="1" x14ac:dyDescent="0.2">
      <c r="C40" s="50"/>
      <c r="D40" s="332" t="s">
        <v>67</v>
      </c>
      <c r="E40" s="333"/>
      <c r="F40" s="334" t="s">
        <v>225</v>
      </c>
      <c r="G40" s="334"/>
      <c r="H40" s="334"/>
      <c r="I40" s="334"/>
      <c r="J40" s="334"/>
      <c r="K40" s="334"/>
      <c r="L40" s="334"/>
      <c r="M40" s="334"/>
      <c r="N40" s="334"/>
      <c r="O40" s="334"/>
      <c r="P40" s="334"/>
      <c r="Q40" s="334"/>
      <c r="R40" s="334"/>
      <c r="S40" s="334"/>
      <c r="T40" s="334"/>
      <c r="U40" s="334"/>
      <c r="V40" s="334"/>
      <c r="W40" s="334"/>
      <c r="X40" s="334"/>
      <c r="Y40" s="334"/>
      <c r="Z40" s="334"/>
      <c r="AA40" s="335"/>
      <c r="AB40" s="335"/>
      <c r="AC40" s="335"/>
      <c r="AD40" s="335"/>
      <c r="AE40" s="335"/>
      <c r="AF40" s="335"/>
      <c r="AG40" s="335"/>
      <c r="AH40" s="335"/>
      <c r="AI40" s="335"/>
      <c r="AJ40" s="335"/>
      <c r="AK40" s="335"/>
      <c r="AL40" s="335"/>
      <c r="AM40" s="335"/>
      <c r="AN40" s="335"/>
      <c r="AO40" s="335"/>
      <c r="AP40" s="335"/>
      <c r="AQ40" s="335"/>
      <c r="AR40" s="335"/>
      <c r="AS40" s="335"/>
      <c r="AT40" s="335"/>
      <c r="AU40" s="335"/>
      <c r="AV40" s="335"/>
      <c r="AW40" s="335"/>
      <c r="AX40" s="335"/>
      <c r="AY40" s="335"/>
      <c r="AZ40" s="335"/>
      <c r="BA40" s="259"/>
      <c r="BB40" s="260"/>
      <c r="BC40" s="260"/>
      <c r="BD40" s="260"/>
      <c r="BE40" s="260"/>
      <c r="BF40" s="260"/>
      <c r="BG40" s="260"/>
      <c r="BH40" s="260"/>
      <c r="BI40" s="260"/>
      <c r="BJ40" s="261"/>
      <c r="BK40" s="30"/>
      <c r="BL40" s="30"/>
      <c r="BM40" s="30"/>
      <c r="BN40" s="30"/>
      <c r="BW40" s="186" t="b">
        <v>0</v>
      </c>
    </row>
    <row r="41" spans="3:75" s="1" customFormat="1" ht="34.200000000000003" customHeight="1" x14ac:dyDescent="0.2">
      <c r="C41" s="53"/>
      <c r="D41" s="266" t="s">
        <v>9</v>
      </c>
      <c r="E41" s="267"/>
      <c r="F41" s="268" t="s">
        <v>226</v>
      </c>
      <c r="G41" s="268"/>
      <c r="H41" s="268"/>
      <c r="I41" s="268"/>
      <c r="J41" s="268"/>
      <c r="K41" s="268"/>
      <c r="L41" s="268"/>
      <c r="M41" s="268"/>
      <c r="N41" s="268"/>
      <c r="O41" s="268"/>
      <c r="P41" s="268"/>
      <c r="Q41" s="268"/>
      <c r="R41" s="268"/>
      <c r="S41" s="268"/>
      <c r="T41" s="268"/>
      <c r="U41" s="268"/>
      <c r="V41" s="268"/>
      <c r="W41" s="268"/>
      <c r="X41" s="268"/>
      <c r="Y41" s="268"/>
      <c r="Z41" s="268"/>
      <c r="AA41" s="269"/>
      <c r="AB41" s="269"/>
      <c r="AC41" s="269"/>
      <c r="AD41" s="269"/>
      <c r="AE41" s="269"/>
      <c r="AF41" s="269"/>
      <c r="AG41" s="269"/>
      <c r="AH41" s="269"/>
      <c r="AI41" s="269"/>
      <c r="AJ41" s="269"/>
      <c r="AK41" s="269"/>
      <c r="AL41" s="269"/>
      <c r="AM41" s="269"/>
      <c r="AN41" s="269"/>
      <c r="AO41" s="269"/>
      <c r="AP41" s="269"/>
      <c r="AQ41" s="269"/>
      <c r="AR41" s="269"/>
      <c r="AS41" s="269"/>
      <c r="AT41" s="269"/>
      <c r="AU41" s="269"/>
      <c r="AV41" s="269"/>
      <c r="AW41" s="269"/>
      <c r="AX41" s="269"/>
      <c r="AY41" s="269"/>
      <c r="AZ41" s="269"/>
      <c r="BA41" s="259"/>
      <c r="BB41" s="260"/>
      <c r="BC41" s="260"/>
      <c r="BD41" s="260"/>
      <c r="BE41" s="260"/>
      <c r="BF41" s="260"/>
      <c r="BG41" s="260"/>
      <c r="BH41" s="260"/>
      <c r="BI41" s="260"/>
      <c r="BJ41" s="261"/>
      <c r="BK41" s="30"/>
      <c r="BL41" s="30"/>
      <c r="BM41" s="30"/>
      <c r="BN41" s="30"/>
      <c r="BW41" s="186" t="b">
        <v>0</v>
      </c>
    </row>
    <row r="42" spans="3:75" s="1" customFormat="1" ht="19.2" customHeight="1" x14ac:dyDescent="0.2">
      <c r="C42" s="54"/>
      <c r="D42" s="255" t="s">
        <v>10</v>
      </c>
      <c r="E42" s="256"/>
      <c r="F42" s="257" t="s">
        <v>227</v>
      </c>
      <c r="G42" s="257"/>
      <c r="H42" s="257"/>
      <c r="I42" s="257"/>
      <c r="J42" s="257"/>
      <c r="K42" s="257"/>
      <c r="L42" s="257"/>
      <c r="M42" s="257"/>
      <c r="N42" s="257"/>
      <c r="O42" s="257"/>
      <c r="P42" s="257"/>
      <c r="Q42" s="257"/>
      <c r="R42" s="257"/>
      <c r="S42" s="257"/>
      <c r="T42" s="257"/>
      <c r="U42" s="257"/>
      <c r="V42" s="257"/>
      <c r="W42" s="257"/>
      <c r="X42" s="257"/>
      <c r="Y42" s="257"/>
      <c r="Z42" s="257"/>
      <c r="AA42" s="258"/>
      <c r="AB42" s="258"/>
      <c r="AC42" s="258"/>
      <c r="AD42" s="258"/>
      <c r="AE42" s="258"/>
      <c r="AF42" s="258"/>
      <c r="AG42" s="258"/>
      <c r="AH42" s="258"/>
      <c r="AI42" s="258"/>
      <c r="AJ42" s="258"/>
      <c r="AK42" s="258"/>
      <c r="AL42" s="258"/>
      <c r="AM42" s="258"/>
      <c r="AN42" s="258"/>
      <c r="AO42" s="258"/>
      <c r="AP42" s="258"/>
      <c r="AQ42" s="258"/>
      <c r="AR42" s="258"/>
      <c r="AS42" s="258"/>
      <c r="AT42" s="258"/>
      <c r="AU42" s="258"/>
      <c r="AV42" s="258"/>
      <c r="AW42" s="258"/>
      <c r="AX42" s="258"/>
      <c r="AY42" s="258"/>
      <c r="AZ42" s="258"/>
      <c r="BA42" s="259" t="s">
        <v>41</v>
      </c>
      <c r="BB42" s="260"/>
      <c r="BC42" s="260"/>
      <c r="BD42" s="260"/>
      <c r="BE42" s="260"/>
      <c r="BF42" s="260"/>
      <c r="BG42" s="260"/>
      <c r="BH42" s="260"/>
      <c r="BI42" s="260"/>
      <c r="BJ42" s="261"/>
      <c r="BK42" s="26"/>
      <c r="BL42" s="26"/>
      <c r="BM42" s="26"/>
      <c r="BN42" s="26"/>
      <c r="BW42" s="186" t="b">
        <v>0</v>
      </c>
    </row>
    <row r="43" spans="3:75" s="1" customFormat="1" ht="49.2" customHeight="1" x14ac:dyDescent="0.2">
      <c r="C43" s="56"/>
      <c r="D43" s="255" t="s">
        <v>11</v>
      </c>
      <c r="E43" s="256"/>
      <c r="F43" s="257" t="s">
        <v>228</v>
      </c>
      <c r="G43" s="257"/>
      <c r="H43" s="257"/>
      <c r="I43" s="257"/>
      <c r="J43" s="257"/>
      <c r="K43" s="257"/>
      <c r="L43" s="257"/>
      <c r="M43" s="257"/>
      <c r="N43" s="257"/>
      <c r="O43" s="257"/>
      <c r="P43" s="257"/>
      <c r="Q43" s="257"/>
      <c r="R43" s="257"/>
      <c r="S43" s="257"/>
      <c r="T43" s="257"/>
      <c r="U43" s="257"/>
      <c r="V43" s="257"/>
      <c r="W43" s="257"/>
      <c r="X43" s="257"/>
      <c r="Y43" s="257"/>
      <c r="Z43" s="257"/>
      <c r="AA43" s="258"/>
      <c r="AB43" s="258"/>
      <c r="AC43" s="258"/>
      <c r="AD43" s="258"/>
      <c r="AE43" s="258"/>
      <c r="AF43" s="258"/>
      <c r="AG43" s="258"/>
      <c r="AH43" s="258"/>
      <c r="AI43" s="258"/>
      <c r="AJ43" s="258"/>
      <c r="AK43" s="258"/>
      <c r="AL43" s="258"/>
      <c r="AM43" s="258"/>
      <c r="AN43" s="258"/>
      <c r="AO43" s="258"/>
      <c r="AP43" s="258"/>
      <c r="AQ43" s="258"/>
      <c r="AR43" s="258"/>
      <c r="AS43" s="258"/>
      <c r="AT43" s="258"/>
      <c r="AU43" s="258"/>
      <c r="AV43" s="258"/>
      <c r="AW43" s="258"/>
      <c r="AX43" s="258"/>
      <c r="AY43" s="258"/>
      <c r="AZ43" s="258"/>
      <c r="BA43" s="259" t="s">
        <v>137</v>
      </c>
      <c r="BB43" s="260"/>
      <c r="BC43" s="260"/>
      <c r="BD43" s="260"/>
      <c r="BE43" s="260"/>
      <c r="BF43" s="260"/>
      <c r="BG43" s="260"/>
      <c r="BH43" s="260"/>
      <c r="BI43" s="260"/>
      <c r="BJ43" s="261"/>
      <c r="BK43" s="29"/>
      <c r="BL43" s="29"/>
      <c r="BM43" s="29"/>
      <c r="BN43" s="29"/>
      <c r="BW43" s="186" t="b">
        <v>0</v>
      </c>
    </row>
    <row r="44" spans="3:75" s="1" customFormat="1" ht="19.2" customHeight="1" x14ac:dyDescent="0.2">
      <c r="C44" s="55"/>
      <c r="D44" s="262" t="s">
        <v>12</v>
      </c>
      <c r="E44" s="263"/>
      <c r="F44" s="264" t="s">
        <v>65</v>
      </c>
      <c r="G44" s="264"/>
      <c r="H44" s="264"/>
      <c r="I44" s="264"/>
      <c r="J44" s="264"/>
      <c r="K44" s="264"/>
      <c r="L44" s="264"/>
      <c r="M44" s="264"/>
      <c r="N44" s="264"/>
      <c r="O44" s="264"/>
      <c r="P44" s="264"/>
      <c r="Q44" s="264"/>
      <c r="R44" s="264"/>
      <c r="S44" s="264"/>
      <c r="T44" s="264"/>
      <c r="U44" s="264"/>
      <c r="V44" s="264"/>
      <c r="W44" s="264"/>
      <c r="X44" s="264"/>
      <c r="Y44" s="264"/>
      <c r="Z44" s="264"/>
      <c r="AA44" s="265"/>
      <c r="AB44" s="265"/>
      <c r="AC44" s="265"/>
      <c r="AD44" s="265"/>
      <c r="AE44" s="265"/>
      <c r="AF44" s="265"/>
      <c r="AG44" s="265"/>
      <c r="AH44" s="265"/>
      <c r="AI44" s="265"/>
      <c r="AJ44" s="265"/>
      <c r="AK44" s="265"/>
      <c r="AL44" s="265"/>
      <c r="AM44" s="265"/>
      <c r="AN44" s="265"/>
      <c r="AO44" s="265"/>
      <c r="AP44" s="265"/>
      <c r="AQ44" s="265"/>
      <c r="AR44" s="265"/>
      <c r="AS44" s="265"/>
      <c r="AT44" s="265"/>
      <c r="AU44" s="265"/>
      <c r="AV44" s="265"/>
      <c r="AW44" s="265"/>
      <c r="AX44" s="265"/>
      <c r="AY44" s="265"/>
      <c r="AZ44" s="265"/>
      <c r="BA44" s="259" t="s">
        <v>42</v>
      </c>
      <c r="BB44" s="260"/>
      <c r="BC44" s="260"/>
      <c r="BD44" s="260"/>
      <c r="BE44" s="260"/>
      <c r="BF44" s="260"/>
      <c r="BG44" s="260"/>
      <c r="BH44" s="260"/>
      <c r="BI44" s="260"/>
      <c r="BJ44" s="261"/>
      <c r="BK44" s="24"/>
      <c r="BL44" s="24"/>
      <c r="BM44" s="24"/>
      <c r="BN44" s="24"/>
      <c r="BW44" s="186" t="b">
        <v>0</v>
      </c>
    </row>
    <row r="45" spans="3:75" s="1" customFormat="1" ht="19.2" customHeight="1" x14ac:dyDescent="0.2">
      <c r="C45" s="53"/>
      <c r="D45" s="266" t="s">
        <v>13</v>
      </c>
      <c r="E45" s="267"/>
      <c r="F45" s="268" t="s">
        <v>229</v>
      </c>
      <c r="G45" s="268"/>
      <c r="H45" s="268"/>
      <c r="I45" s="268"/>
      <c r="J45" s="268"/>
      <c r="K45" s="268"/>
      <c r="L45" s="268"/>
      <c r="M45" s="268"/>
      <c r="N45" s="268"/>
      <c r="O45" s="268"/>
      <c r="P45" s="268"/>
      <c r="Q45" s="268"/>
      <c r="R45" s="268"/>
      <c r="S45" s="268"/>
      <c r="T45" s="268"/>
      <c r="U45" s="268"/>
      <c r="V45" s="268"/>
      <c r="W45" s="268"/>
      <c r="X45" s="268"/>
      <c r="Y45" s="268"/>
      <c r="Z45" s="268"/>
      <c r="AA45" s="269"/>
      <c r="AB45" s="269"/>
      <c r="AC45" s="269"/>
      <c r="AD45" s="269"/>
      <c r="AE45" s="269"/>
      <c r="AF45" s="269"/>
      <c r="AG45" s="269"/>
      <c r="AH45" s="269"/>
      <c r="AI45" s="269"/>
      <c r="AJ45" s="269"/>
      <c r="AK45" s="269"/>
      <c r="AL45" s="269"/>
      <c r="AM45" s="269"/>
      <c r="AN45" s="269"/>
      <c r="AO45" s="269"/>
      <c r="AP45" s="269"/>
      <c r="AQ45" s="269"/>
      <c r="AR45" s="269"/>
      <c r="AS45" s="269"/>
      <c r="AT45" s="269"/>
      <c r="AU45" s="269"/>
      <c r="AV45" s="269"/>
      <c r="AW45" s="269"/>
      <c r="AX45" s="269"/>
      <c r="AY45" s="269"/>
      <c r="AZ45" s="269"/>
      <c r="BA45" s="259"/>
      <c r="BB45" s="260"/>
      <c r="BC45" s="260"/>
      <c r="BD45" s="260"/>
      <c r="BE45" s="260"/>
      <c r="BF45" s="260"/>
      <c r="BG45" s="260"/>
      <c r="BH45" s="260"/>
      <c r="BI45" s="260"/>
      <c r="BJ45" s="261"/>
      <c r="BK45" s="24"/>
      <c r="BL45" s="24"/>
      <c r="BM45" s="24"/>
      <c r="BN45" s="24"/>
      <c r="BW45" s="186" t="b">
        <v>0</v>
      </c>
    </row>
    <row r="46" spans="3:75" s="1" customFormat="1" ht="34.200000000000003" customHeight="1" x14ac:dyDescent="0.2">
      <c r="C46" s="54"/>
      <c r="D46" s="255" t="s">
        <v>14</v>
      </c>
      <c r="E46" s="256"/>
      <c r="F46" s="257" t="s">
        <v>230</v>
      </c>
      <c r="G46" s="257"/>
      <c r="H46" s="257"/>
      <c r="I46" s="257"/>
      <c r="J46" s="257"/>
      <c r="K46" s="257"/>
      <c r="L46" s="257"/>
      <c r="M46" s="257"/>
      <c r="N46" s="257"/>
      <c r="O46" s="257"/>
      <c r="P46" s="257"/>
      <c r="Q46" s="257"/>
      <c r="R46" s="257"/>
      <c r="S46" s="257"/>
      <c r="T46" s="257"/>
      <c r="U46" s="257"/>
      <c r="V46" s="257"/>
      <c r="W46" s="257"/>
      <c r="X46" s="257"/>
      <c r="Y46" s="257"/>
      <c r="Z46" s="257"/>
      <c r="AA46" s="258"/>
      <c r="AB46" s="258"/>
      <c r="AC46" s="258"/>
      <c r="AD46" s="258"/>
      <c r="AE46" s="258"/>
      <c r="AF46" s="258"/>
      <c r="AG46" s="258"/>
      <c r="AH46" s="258"/>
      <c r="AI46" s="258"/>
      <c r="AJ46" s="258"/>
      <c r="AK46" s="258"/>
      <c r="AL46" s="258"/>
      <c r="AM46" s="258"/>
      <c r="AN46" s="258"/>
      <c r="AO46" s="258"/>
      <c r="AP46" s="258"/>
      <c r="AQ46" s="258"/>
      <c r="AR46" s="258"/>
      <c r="AS46" s="258"/>
      <c r="AT46" s="258"/>
      <c r="AU46" s="258"/>
      <c r="AV46" s="258"/>
      <c r="AW46" s="258"/>
      <c r="AX46" s="258"/>
      <c r="AY46" s="258"/>
      <c r="AZ46" s="258"/>
      <c r="BA46" s="259" t="s">
        <v>43</v>
      </c>
      <c r="BB46" s="260"/>
      <c r="BC46" s="260"/>
      <c r="BD46" s="260"/>
      <c r="BE46" s="260"/>
      <c r="BF46" s="260"/>
      <c r="BG46" s="260"/>
      <c r="BH46" s="260"/>
      <c r="BI46" s="260"/>
      <c r="BJ46" s="261"/>
      <c r="BK46" s="24"/>
      <c r="BL46" s="24"/>
      <c r="BM46" s="24"/>
      <c r="BN46" s="24"/>
      <c r="BW46" s="186" t="b">
        <v>0</v>
      </c>
    </row>
    <row r="47" spans="3:75" s="1" customFormat="1" ht="19.2" customHeight="1" x14ac:dyDescent="0.2">
      <c r="C47" s="54"/>
      <c r="D47" s="255" t="s">
        <v>15</v>
      </c>
      <c r="E47" s="256"/>
      <c r="F47" s="257" t="s">
        <v>231</v>
      </c>
      <c r="G47" s="257"/>
      <c r="H47" s="257"/>
      <c r="I47" s="257"/>
      <c r="J47" s="257"/>
      <c r="K47" s="257"/>
      <c r="L47" s="257"/>
      <c r="M47" s="257"/>
      <c r="N47" s="257"/>
      <c r="O47" s="257"/>
      <c r="P47" s="257"/>
      <c r="Q47" s="257"/>
      <c r="R47" s="257"/>
      <c r="S47" s="257"/>
      <c r="T47" s="257"/>
      <c r="U47" s="257"/>
      <c r="V47" s="257"/>
      <c r="W47" s="257"/>
      <c r="X47" s="257"/>
      <c r="Y47" s="257"/>
      <c r="Z47" s="257"/>
      <c r="AA47" s="258"/>
      <c r="AB47" s="258"/>
      <c r="AC47" s="258"/>
      <c r="AD47" s="258"/>
      <c r="AE47" s="258"/>
      <c r="AF47" s="258"/>
      <c r="AG47" s="258"/>
      <c r="AH47" s="258"/>
      <c r="AI47" s="258"/>
      <c r="AJ47" s="258"/>
      <c r="AK47" s="258"/>
      <c r="AL47" s="258"/>
      <c r="AM47" s="258"/>
      <c r="AN47" s="258"/>
      <c r="AO47" s="258"/>
      <c r="AP47" s="258"/>
      <c r="AQ47" s="258"/>
      <c r="AR47" s="258"/>
      <c r="AS47" s="258"/>
      <c r="AT47" s="258"/>
      <c r="AU47" s="258"/>
      <c r="AV47" s="258"/>
      <c r="AW47" s="258"/>
      <c r="AX47" s="258"/>
      <c r="AY47" s="258"/>
      <c r="AZ47" s="258"/>
      <c r="BA47" s="259" t="s">
        <v>42</v>
      </c>
      <c r="BB47" s="260"/>
      <c r="BC47" s="260"/>
      <c r="BD47" s="260"/>
      <c r="BE47" s="260"/>
      <c r="BF47" s="260"/>
      <c r="BG47" s="260"/>
      <c r="BH47" s="260"/>
      <c r="BI47" s="260"/>
      <c r="BJ47" s="261"/>
      <c r="BK47" s="24"/>
      <c r="BL47" s="24"/>
      <c r="BM47" s="24"/>
      <c r="BN47" s="24"/>
      <c r="BW47" s="186" t="b">
        <v>0</v>
      </c>
    </row>
    <row r="48" spans="3:75" s="1" customFormat="1" ht="34.200000000000003" customHeight="1" x14ac:dyDescent="0.2">
      <c r="C48" s="54"/>
      <c r="D48" s="255" t="s">
        <v>68</v>
      </c>
      <c r="E48" s="256"/>
      <c r="F48" s="257" t="s">
        <v>232</v>
      </c>
      <c r="G48" s="257"/>
      <c r="H48" s="257"/>
      <c r="I48" s="257"/>
      <c r="J48" s="257"/>
      <c r="K48" s="257"/>
      <c r="L48" s="257"/>
      <c r="M48" s="257"/>
      <c r="N48" s="257"/>
      <c r="O48" s="257"/>
      <c r="P48" s="257"/>
      <c r="Q48" s="257"/>
      <c r="R48" s="257"/>
      <c r="S48" s="257"/>
      <c r="T48" s="257"/>
      <c r="U48" s="257"/>
      <c r="V48" s="257"/>
      <c r="W48" s="257"/>
      <c r="X48" s="257"/>
      <c r="Y48" s="257"/>
      <c r="Z48" s="257"/>
      <c r="AA48" s="258"/>
      <c r="AB48" s="258"/>
      <c r="AC48" s="258"/>
      <c r="AD48" s="258"/>
      <c r="AE48" s="258"/>
      <c r="AF48" s="258"/>
      <c r="AG48" s="258"/>
      <c r="AH48" s="258"/>
      <c r="AI48" s="258"/>
      <c r="AJ48" s="258"/>
      <c r="AK48" s="258"/>
      <c r="AL48" s="258"/>
      <c r="AM48" s="258"/>
      <c r="AN48" s="258"/>
      <c r="AO48" s="258"/>
      <c r="AP48" s="258"/>
      <c r="AQ48" s="258"/>
      <c r="AR48" s="258"/>
      <c r="AS48" s="258"/>
      <c r="AT48" s="258"/>
      <c r="AU48" s="258"/>
      <c r="AV48" s="258"/>
      <c r="AW48" s="258"/>
      <c r="AX48" s="258"/>
      <c r="AY48" s="258"/>
      <c r="AZ48" s="258"/>
      <c r="BA48" s="259" t="s">
        <v>233</v>
      </c>
      <c r="BB48" s="260"/>
      <c r="BC48" s="260"/>
      <c r="BD48" s="260"/>
      <c r="BE48" s="260"/>
      <c r="BF48" s="260"/>
      <c r="BG48" s="260"/>
      <c r="BH48" s="260"/>
      <c r="BI48" s="260"/>
      <c r="BJ48" s="261"/>
      <c r="BK48" s="24"/>
      <c r="BL48" s="24"/>
      <c r="BM48" s="24"/>
      <c r="BN48" s="24"/>
      <c r="BW48" s="186" t="b">
        <v>0</v>
      </c>
    </row>
    <row r="49" spans="1:75" s="1" customFormat="1" ht="9" customHeight="1" x14ac:dyDescent="0.2">
      <c r="C49" s="43"/>
      <c r="D49" s="43"/>
      <c r="E49" s="43"/>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4"/>
      <c r="AH49" s="44"/>
      <c r="AI49" s="44"/>
      <c r="AJ49" s="44"/>
      <c r="AK49" s="44"/>
      <c r="AL49" s="44"/>
      <c r="AM49" s="44"/>
      <c r="AN49" s="44"/>
      <c r="AO49" s="44"/>
      <c r="AP49" s="44"/>
      <c r="AQ49" s="44"/>
      <c r="AR49" s="44"/>
      <c r="AS49" s="44"/>
      <c r="AT49" s="44"/>
      <c r="AU49" s="44"/>
      <c r="AV49" s="44"/>
      <c r="AW49" s="44"/>
      <c r="AX49" s="44"/>
      <c r="AY49" s="44"/>
      <c r="AZ49" s="43"/>
      <c r="BA49" s="43"/>
      <c r="BB49" s="43"/>
      <c r="BC49" s="43"/>
      <c r="BD49" s="43"/>
      <c r="BE49" s="43"/>
      <c r="BF49" s="43"/>
      <c r="BG49" s="43"/>
      <c r="BH49" s="43"/>
      <c r="BI49" s="43"/>
      <c r="BJ49" s="43"/>
      <c r="BK49" s="24"/>
      <c r="BL49" s="24"/>
      <c r="BM49" s="24"/>
      <c r="BN49" s="24"/>
      <c r="BO49" s="24"/>
      <c r="BP49" s="24"/>
      <c r="BQ49" s="24"/>
      <c r="BR49" s="24"/>
      <c r="BS49" s="24"/>
      <c r="BT49" s="24"/>
      <c r="BU49" s="24"/>
      <c r="BV49" s="24"/>
      <c r="BW49" s="186"/>
    </row>
    <row r="50" spans="1:75" s="1" customFormat="1" ht="15" customHeight="1" x14ac:dyDescent="0.2">
      <c r="C50"/>
      <c r="D50" s="137" t="s">
        <v>176</v>
      </c>
      <c r="E50"/>
      <c r="F50"/>
      <c r="G50"/>
      <c r="I50"/>
      <c r="J50"/>
      <c r="K50"/>
      <c r="L50"/>
      <c r="M50"/>
      <c r="N50" s="12"/>
      <c r="O50" s="12"/>
      <c r="P50" s="12"/>
      <c r="Q50" s="10"/>
      <c r="R50" s="12"/>
      <c r="S50" s="12"/>
      <c r="T50" s="12"/>
      <c r="U50" s="12"/>
      <c r="V50" s="10"/>
      <c r="W50" s="10"/>
      <c r="X50" s="10"/>
      <c r="Y50" s="10"/>
      <c r="Z50" s="10"/>
      <c r="AA50" s="10"/>
      <c r="AB50" s="10"/>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6"/>
      <c r="BI50" s="6"/>
      <c r="BJ50" s="6"/>
      <c r="BO50" s="9"/>
      <c r="BW50" s="186"/>
    </row>
    <row r="51" spans="1:75" s="1" customFormat="1" ht="18" customHeight="1" x14ac:dyDescent="0.2">
      <c r="C51"/>
      <c r="D51"/>
      <c r="E51"/>
      <c r="F51"/>
      <c r="G51"/>
      <c r="H51"/>
      <c r="I51"/>
      <c r="J51"/>
      <c r="K51"/>
      <c r="L51"/>
      <c r="M51"/>
      <c r="N51" s="12"/>
      <c r="O51" s="12"/>
      <c r="P51" s="12"/>
      <c r="Q51" s="10"/>
      <c r="R51" s="12"/>
      <c r="S51" s="12"/>
      <c r="T51" s="12"/>
      <c r="U51" s="12"/>
      <c r="V51" s="10"/>
      <c r="W51" s="10"/>
      <c r="X51" s="10"/>
      <c r="Y51" s="10"/>
      <c r="Z51" s="10"/>
      <c r="AA51" s="10"/>
      <c r="AB51" s="10"/>
      <c r="AC51" s="7"/>
      <c r="AD51" s="7"/>
      <c r="AE51" s="7"/>
      <c r="AF51" s="7"/>
      <c r="AG51" s="7"/>
      <c r="AH51" s="7"/>
      <c r="AI51" s="7"/>
      <c r="AJ51" s="7"/>
      <c r="AK51" s="7"/>
      <c r="AL51" s="7"/>
      <c r="AM51" s="7"/>
      <c r="AN51" s="7"/>
      <c r="AO51" s="7"/>
      <c r="AP51" s="213"/>
      <c r="AQ51" s="213"/>
      <c r="AR51" s="213"/>
      <c r="AS51" s="213"/>
      <c r="AT51" s="213"/>
      <c r="AU51" s="213"/>
      <c r="AV51" s="213"/>
      <c r="AW51" s="213"/>
      <c r="AX51" s="213"/>
      <c r="AY51" s="213"/>
      <c r="AZ51" s="213"/>
      <c r="BA51" s="213"/>
      <c r="BB51" s="213"/>
      <c r="BC51" s="213"/>
      <c r="BD51" s="213"/>
      <c r="BE51" s="213"/>
      <c r="BF51" s="213"/>
      <c r="BG51" s="213"/>
      <c r="BH51" s="213"/>
      <c r="BI51" s="213"/>
      <c r="BJ51" s="6"/>
      <c r="BO51" s="9"/>
      <c r="BW51" s="186"/>
    </row>
    <row r="52" spans="1:75" s="1" customFormat="1" ht="18" customHeight="1" x14ac:dyDescent="0.2">
      <c r="C52"/>
      <c r="D52"/>
      <c r="E52"/>
      <c r="F52"/>
      <c r="G52"/>
      <c r="H52"/>
      <c r="I52"/>
      <c r="J52"/>
      <c r="K52"/>
      <c r="L52"/>
      <c r="M52"/>
      <c r="N52" s="12"/>
      <c r="O52" s="12"/>
      <c r="P52" s="12"/>
      <c r="Q52" s="10"/>
      <c r="R52" s="12"/>
      <c r="S52" s="12"/>
      <c r="T52" s="12"/>
      <c r="U52" s="12"/>
      <c r="V52" s="10"/>
      <c r="W52" s="10"/>
      <c r="X52" s="10"/>
      <c r="Y52" s="10"/>
      <c r="Z52" s="10"/>
      <c r="AA52" s="10"/>
      <c r="AB52" s="10"/>
      <c r="AC52" s="7"/>
      <c r="AD52" s="7"/>
      <c r="AE52" s="7"/>
      <c r="AF52" s="7"/>
      <c r="AG52" s="7"/>
      <c r="AH52" s="7"/>
      <c r="AI52" s="4"/>
      <c r="AJ52" s="146" t="s">
        <v>17</v>
      </c>
      <c r="AK52" s="5"/>
      <c r="AL52" s="5"/>
      <c r="AM52" s="5"/>
      <c r="AN52" s="144"/>
      <c r="AO52" s="5"/>
      <c r="AP52" s="214"/>
      <c r="AQ52" s="214"/>
      <c r="AR52" s="214"/>
      <c r="AS52" s="214"/>
      <c r="AT52" s="214"/>
      <c r="AU52" s="214"/>
      <c r="AV52" s="214"/>
      <c r="AW52" s="214"/>
      <c r="AX52" s="214"/>
      <c r="AY52" s="214"/>
      <c r="AZ52" s="214"/>
      <c r="BA52" s="214"/>
      <c r="BB52" s="214"/>
      <c r="BC52" s="214"/>
      <c r="BD52" s="214"/>
      <c r="BE52" s="214"/>
      <c r="BF52" s="214"/>
      <c r="BG52" s="214"/>
      <c r="BH52" s="214"/>
      <c r="BI52" s="214"/>
      <c r="BJ52" s="32"/>
      <c r="BO52" s="9"/>
      <c r="BW52" s="186"/>
    </row>
    <row r="53" spans="1:75" s="1" customFormat="1" ht="15" customHeight="1" thickBot="1" x14ac:dyDescent="0.25">
      <c r="C53"/>
      <c r="D53"/>
      <c r="E53"/>
      <c r="F53"/>
      <c r="G53"/>
      <c r="H53"/>
      <c r="I53"/>
      <c r="J53"/>
      <c r="K53"/>
      <c r="L53"/>
      <c r="M53"/>
      <c r="N53" s="12"/>
      <c r="O53" s="12"/>
      <c r="P53" s="12"/>
      <c r="Q53" s="10"/>
      <c r="R53" s="12"/>
      <c r="S53" s="12"/>
      <c r="T53" s="12"/>
      <c r="U53" s="12"/>
      <c r="V53" s="10"/>
      <c r="W53" s="10"/>
      <c r="X53" s="10"/>
      <c r="Y53" s="10"/>
      <c r="Z53" s="10"/>
      <c r="AA53" s="10"/>
      <c r="AB53" s="10"/>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6"/>
      <c r="BI53" s="6"/>
      <c r="BJ53" s="6"/>
      <c r="BO53" s="9"/>
      <c r="BW53" s="186"/>
    </row>
    <row r="54" spans="1:75" s="1" customFormat="1" ht="15" customHeight="1" thickTop="1" x14ac:dyDescent="0.2">
      <c r="C54"/>
      <c r="D54" s="127" t="s">
        <v>71</v>
      </c>
      <c r="E54" s="105"/>
      <c r="F54" s="105"/>
      <c r="G54" s="105"/>
      <c r="H54" s="105"/>
      <c r="I54" s="105"/>
      <c r="J54" s="105"/>
      <c r="K54" s="105"/>
      <c r="L54" s="105"/>
      <c r="M54" s="105"/>
      <c r="N54" s="105"/>
      <c r="O54" s="105"/>
      <c r="P54" s="105"/>
      <c r="Q54" s="105"/>
      <c r="R54" s="105"/>
      <c r="S54" s="129"/>
      <c r="T54" s="105"/>
      <c r="U54" s="136"/>
      <c r="V54" s="129"/>
      <c r="W54" s="129"/>
      <c r="X54" s="105"/>
      <c r="Y54" s="61"/>
      <c r="Z54" s="61"/>
      <c r="AA54" s="61"/>
      <c r="AB54" s="61"/>
      <c r="AC54" s="61"/>
      <c r="AD54" s="61"/>
      <c r="AE54" s="61"/>
      <c r="AF54" s="61"/>
      <c r="AG54" s="61"/>
      <c r="AH54" s="61"/>
      <c r="AI54" s="61"/>
      <c r="AJ54" s="129"/>
      <c r="AK54" s="129"/>
      <c r="AL54" s="129"/>
      <c r="AM54" s="129"/>
      <c r="AN54" s="129"/>
      <c r="AO54" s="129"/>
      <c r="AP54" s="129"/>
      <c r="AQ54" s="129"/>
      <c r="AR54" s="61"/>
      <c r="AS54" s="181"/>
      <c r="AT54" s="181"/>
      <c r="AU54" s="181"/>
      <c r="AV54" s="181"/>
      <c r="AW54" s="181"/>
      <c r="AX54" s="181"/>
      <c r="AY54" s="181"/>
      <c r="AZ54" s="181"/>
      <c r="BA54" s="182"/>
      <c r="BB54" s="61"/>
      <c r="BC54" s="61"/>
      <c r="BD54" s="245" t="s">
        <v>142</v>
      </c>
      <c r="BE54" s="245"/>
      <c r="BF54" s="245"/>
      <c r="BG54" s="245"/>
      <c r="BH54" s="245"/>
      <c r="BI54" s="246"/>
      <c r="BJ54"/>
      <c r="BO54" s="9"/>
      <c r="BW54" s="186" t="b">
        <v>0</v>
      </c>
    </row>
    <row r="55" spans="1:75" s="9" customFormat="1" ht="15" customHeight="1" x14ac:dyDescent="0.2">
      <c r="D55" s="139"/>
      <c r="E55" s="368" t="s">
        <v>165</v>
      </c>
      <c r="F55" s="368"/>
      <c r="G55" s="368"/>
      <c r="H55" s="368"/>
      <c r="I55" s="368"/>
      <c r="J55" s="368"/>
      <c r="K55" s="368"/>
      <c r="L55" s="368"/>
      <c r="M55" s="368"/>
      <c r="N55" s="368"/>
      <c r="O55" s="368"/>
      <c r="P55" s="368"/>
      <c r="Q55" s="368"/>
      <c r="R55" s="368"/>
      <c r="S55" s="368"/>
      <c r="T55" s="368"/>
      <c r="U55" s="368"/>
      <c r="V55" s="368"/>
      <c r="W55" s="368"/>
      <c r="X55" s="368"/>
      <c r="Y55" s="368"/>
      <c r="Z55" s="368"/>
      <c r="AA55" s="368"/>
      <c r="AB55" s="368"/>
      <c r="AC55" s="368"/>
      <c r="AD55" s="368"/>
      <c r="AE55" s="368"/>
      <c r="AF55" s="368"/>
      <c r="AG55" s="368"/>
      <c r="AH55" s="368"/>
      <c r="AI55" s="368"/>
      <c r="AJ55" s="368"/>
      <c r="AK55" s="368"/>
      <c r="AL55" s="368"/>
      <c r="AM55" s="368"/>
      <c r="AN55" s="368"/>
      <c r="AO55" s="368"/>
      <c r="AP55" s="368"/>
      <c r="AQ55" s="368"/>
      <c r="AR55" s="368"/>
      <c r="AS55" s="368"/>
      <c r="AT55" s="368"/>
      <c r="AU55" s="368"/>
      <c r="AV55" s="368"/>
      <c r="AW55" s="368"/>
      <c r="AX55" s="368"/>
      <c r="AY55" s="368"/>
      <c r="AZ55" s="368"/>
      <c r="BA55" s="183"/>
      <c r="BB55" s="12"/>
      <c r="BC55" s="138"/>
      <c r="BD55" s="247"/>
      <c r="BE55" s="247"/>
      <c r="BF55" s="247"/>
      <c r="BG55" s="247"/>
      <c r="BH55" s="247"/>
      <c r="BI55" s="248"/>
      <c r="BJ55"/>
      <c r="BW55" s="187"/>
    </row>
    <row r="56" spans="1:75" s="1" customFormat="1" ht="15" customHeight="1" x14ac:dyDescent="0.2">
      <c r="C56"/>
      <c r="D56" s="140"/>
      <c r="E56" s="368"/>
      <c r="F56" s="368"/>
      <c r="G56" s="368"/>
      <c r="H56" s="368"/>
      <c r="I56" s="368"/>
      <c r="J56" s="368"/>
      <c r="K56" s="368"/>
      <c r="L56" s="368"/>
      <c r="M56" s="368"/>
      <c r="N56" s="368"/>
      <c r="O56" s="368"/>
      <c r="P56" s="368"/>
      <c r="Q56" s="368"/>
      <c r="R56" s="368"/>
      <c r="S56" s="368"/>
      <c r="T56" s="368"/>
      <c r="U56" s="368"/>
      <c r="V56" s="368"/>
      <c r="W56" s="368"/>
      <c r="X56" s="368"/>
      <c r="Y56" s="368"/>
      <c r="Z56" s="368"/>
      <c r="AA56" s="368"/>
      <c r="AB56" s="368"/>
      <c r="AC56" s="368"/>
      <c r="AD56" s="368"/>
      <c r="AE56" s="368"/>
      <c r="AF56" s="368"/>
      <c r="AG56" s="368"/>
      <c r="AH56" s="368"/>
      <c r="AI56" s="368"/>
      <c r="AJ56" s="368"/>
      <c r="AK56" s="368"/>
      <c r="AL56" s="368"/>
      <c r="AM56" s="368"/>
      <c r="AN56" s="368"/>
      <c r="AO56" s="368"/>
      <c r="AP56" s="368"/>
      <c r="AQ56" s="368"/>
      <c r="AR56" s="368"/>
      <c r="AS56" s="368"/>
      <c r="AT56" s="368"/>
      <c r="AU56" s="368"/>
      <c r="AV56" s="368"/>
      <c r="AW56" s="368"/>
      <c r="AX56" s="368"/>
      <c r="AY56" s="368"/>
      <c r="AZ56" s="368"/>
      <c r="BA56" s="183"/>
      <c r="BD56" s="247"/>
      <c r="BE56" s="247"/>
      <c r="BF56" s="247"/>
      <c r="BG56" s="247"/>
      <c r="BH56" s="247"/>
      <c r="BI56" s="248"/>
      <c r="BJ56"/>
      <c r="BW56" s="186"/>
    </row>
    <row r="57" spans="1:75" s="1" customFormat="1" ht="15" customHeight="1" thickBot="1" x14ac:dyDescent="0.25">
      <c r="C57"/>
      <c r="D57" s="141"/>
      <c r="E57" s="369"/>
      <c r="F57" s="369"/>
      <c r="G57" s="369"/>
      <c r="H57" s="369"/>
      <c r="I57" s="369"/>
      <c r="J57" s="369"/>
      <c r="K57" s="369"/>
      <c r="L57" s="369"/>
      <c r="M57" s="369"/>
      <c r="N57" s="369"/>
      <c r="O57" s="369"/>
      <c r="P57" s="369"/>
      <c r="Q57" s="369"/>
      <c r="R57" s="369"/>
      <c r="S57" s="369"/>
      <c r="T57" s="369"/>
      <c r="U57" s="369"/>
      <c r="V57" s="369"/>
      <c r="W57" s="369"/>
      <c r="X57" s="369"/>
      <c r="Y57" s="369"/>
      <c r="Z57" s="369"/>
      <c r="AA57" s="369"/>
      <c r="AB57" s="369"/>
      <c r="AC57" s="369"/>
      <c r="AD57" s="369"/>
      <c r="AE57" s="369"/>
      <c r="AF57" s="369"/>
      <c r="AG57" s="369"/>
      <c r="AH57" s="369"/>
      <c r="AI57" s="369"/>
      <c r="AJ57" s="369"/>
      <c r="AK57" s="369"/>
      <c r="AL57" s="369"/>
      <c r="AM57" s="369"/>
      <c r="AN57" s="369"/>
      <c r="AO57" s="369"/>
      <c r="AP57" s="369"/>
      <c r="AQ57" s="369"/>
      <c r="AR57" s="369"/>
      <c r="AS57" s="369"/>
      <c r="AT57" s="369"/>
      <c r="AU57" s="369"/>
      <c r="AV57" s="369"/>
      <c r="AW57" s="369"/>
      <c r="AX57" s="369"/>
      <c r="AY57" s="369"/>
      <c r="AZ57" s="369"/>
      <c r="BA57" s="184"/>
      <c r="BB57" s="142"/>
      <c r="BC57" s="142"/>
      <c r="BD57" s="249"/>
      <c r="BE57" s="249"/>
      <c r="BF57" s="249"/>
      <c r="BG57" s="249"/>
      <c r="BH57" s="249"/>
      <c r="BI57" s="250"/>
      <c r="BJ57"/>
      <c r="BK57" s="9"/>
      <c r="BL57" s="9"/>
      <c r="BM57" s="9"/>
      <c r="BN57" s="9"/>
      <c r="BO57" s="9"/>
      <c r="BP57" s="9"/>
      <c r="BQ57" s="9"/>
      <c r="BR57" s="9"/>
      <c r="BS57" s="9"/>
      <c r="BT57" s="9"/>
      <c r="BU57" s="9"/>
      <c r="BV57" s="9"/>
      <c r="BW57" s="186"/>
    </row>
    <row r="58" spans="1:75" s="62" customFormat="1" ht="15" customHeight="1" thickTop="1" x14ac:dyDescent="0.2">
      <c r="AS58"/>
      <c r="AT58"/>
      <c r="AU58"/>
      <c r="AV58"/>
      <c r="AW58"/>
      <c r="AX58"/>
      <c r="AY58"/>
      <c r="AZ58"/>
      <c r="BA58"/>
      <c r="BB58"/>
      <c r="BC58"/>
      <c r="BD58"/>
      <c r="BE58"/>
      <c r="BF58"/>
      <c r="BG58"/>
      <c r="BH58"/>
      <c r="BI58"/>
      <c r="BJ58"/>
      <c r="BW58" s="188"/>
    </row>
    <row r="59" spans="1:75" s="1" customFormat="1" ht="12.75" customHeight="1" x14ac:dyDescent="0.2">
      <c r="D59" s="211" t="s">
        <v>144</v>
      </c>
      <c r="E59" s="212"/>
      <c r="F59" s="212"/>
      <c r="G59" s="212"/>
      <c r="H59" s="212"/>
      <c r="I59" s="212"/>
      <c r="J59" s="212"/>
      <c r="K59" s="212"/>
      <c r="L59" s="212"/>
      <c r="M59" s="212"/>
      <c r="N59" s="212"/>
      <c r="O59" s="212"/>
      <c r="P59" s="212"/>
      <c r="Q59" s="212"/>
      <c r="R59" s="212"/>
      <c r="S59" s="212"/>
      <c r="T59" s="212"/>
      <c r="U59" s="212"/>
      <c r="V59" s="212"/>
      <c r="W59" s="212"/>
      <c r="X59" s="212"/>
      <c r="Y59" s="212"/>
      <c r="Z59" s="212"/>
      <c r="AA59" s="212"/>
      <c r="AB59" s="212"/>
      <c r="AC59" s="212"/>
      <c r="AD59" s="212"/>
      <c r="AE59" s="212"/>
      <c r="AF59" s="212"/>
      <c r="AG59" s="212"/>
      <c r="AH59" s="212"/>
      <c r="AI59" s="212"/>
      <c r="AJ59" s="14"/>
      <c r="AK59" s="14"/>
      <c r="AL59" s="14"/>
      <c r="AM59" s="14"/>
      <c r="AN59" s="14"/>
      <c r="AO59" s="14"/>
      <c r="AP59" s="14"/>
      <c r="AQ59" s="14"/>
      <c r="AR59" s="14"/>
      <c r="AS59"/>
      <c r="AT59"/>
      <c r="AU59"/>
      <c r="AV59"/>
      <c r="AW59"/>
      <c r="AX59"/>
      <c r="AY59"/>
      <c r="AZ59"/>
      <c r="BA59"/>
      <c r="BB59"/>
      <c r="BC59"/>
      <c r="BD59"/>
      <c r="BE59"/>
      <c r="BF59"/>
      <c r="BG59"/>
      <c r="BH59"/>
      <c r="BI59"/>
      <c r="BJ59"/>
      <c r="BW59" s="186"/>
    </row>
    <row r="60" spans="1:75" s="1" customFormat="1" ht="12.75" customHeight="1" x14ac:dyDescent="0.2">
      <c r="C60" s="100"/>
      <c r="D60" s="128" t="s">
        <v>72</v>
      </c>
      <c r="E60" s="51"/>
      <c r="F60" s="60"/>
      <c r="G60" s="60"/>
      <c r="H60" s="60"/>
      <c r="I60" s="60"/>
      <c r="J60" s="60"/>
      <c r="K60" s="60"/>
      <c r="L60" s="60"/>
      <c r="M60" s="60"/>
      <c r="N60" s="60"/>
      <c r="O60" s="60"/>
      <c r="P60" s="60"/>
      <c r="Q60" s="60"/>
      <c r="R60" s="60"/>
      <c r="S60" s="51"/>
      <c r="T60" s="125"/>
      <c r="U60" s="143"/>
      <c r="V60" s="51"/>
      <c r="W60" s="51"/>
      <c r="X60" s="125"/>
      <c r="Y60" s="125"/>
      <c r="Z60" s="125"/>
      <c r="AA60" s="125"/>
      <c r="AB60" s="125"/>
      <c r="AC60" s="125"/>
      <c r="AD60" s="125"/>
      <c r="AE60" s="125"/>
      <c r="AF60" s="125"/>
      <c r="AG60" s="125"/>
      <c r="AH60" s="125"/>
      <c r="AI60" s="51"/>
      <c r="AJ60" s="51"/>
      <c r="AK60" s="51"/>
      <c r="AL60" s="51"/>
      <c r="AM60" s="51"/>
      <c r="AN60" s="51"/>
      <c r="AO60" s="51"/>
      <c r="AP60" s="51"/>
      <c r="AQ60" s="51"/>
      <c r="AR60" s="125"/>
      <c r="AS60" s="106"/>
      <c r="AT60" s="106"/>
      <c r="AU60" s="106"/>
      <c r="AV60" s="106"/>
      <c r="AW60" s="106"/>
      <c r="AX60" s="106"/>
      <c r="AY60" s="106"/>
      <c r="AZ60" s="106"/>
      <c r="BA60" s="178"/>
      <c r="BB60" s="51"/>
      <c r="BC60" s="51"/>
      <c r="BD60" s="238" t="s">
        <v>143</v>
      </c>
      <c r="BE60" s="239"/>
      <c r="BF60" s="239"/>
      <c r="BG60" s="239"/>
      <c r="BH60" s="239"/>
      <c r="BI60" s="240"/>
      <c r="BJ60"/>
      <c r="BW60" s="186" t="b">
        <v>0</v>
      </c>
    </row>
    <row r="61" spans="1:75" s="1" customFormat="1" ht="12.75" customHeight="1" x14ac:dyDescent="0.2">
      <c r="C61" s="100"/>
      <c r="D61" s="63"/>
      <c r="E61" s="368" t="s">
        <v>166</v>
      </c>
      <c r="F61" s="368"/>
      <c r="G61" s="368"/>
      <c r="H61" s="368"/>
      <c r="I61" s="368"/>
      <c r="J61" s="368"/>
      <c r="K61" s="368"/>
      <c r="L61" s="368"/>
      <c r="M61" s="368"/>
      <c r="N61" s="368"/>
      <c r="O61" s="368"/>
      <c r="P61" s="368"/>
      <c r="Q61" s="368"/>
      <c r="R61" s="368"/>
      <c r="S61" s="368"/>
      <c r="T61" s="368"/>
      <c r="U61" s="368"/>
      <c r="V61" s="368"/>
      <c r="W61" s="368"/>
      <c r="X61" s="368"/>
      <c r="Y61" s="368"/>
      <c r="Z61" s="368"/>
      <c r="AA61" s="368"/>
      <c r="AB61" s="368"/>
      <c r="AC61" s="368"/>
      <c r="AD61" s="368"/>
      <c r="AE61" s="368"/>
      <c r="AF61" s="368"/>
      <c r="AG61" s="368"/>
      <c r="AH61" s="368"/>
      <c r="AI61" s="368"/>
      <c r="AJ61" s="368"/>
      <c r="AK61" s="368"/>
      <c r="AL61" s="368"/>
      <c r="AM61" s="368"/>
      <c r="AN61" s="368"/>
      <c r="AO61" s="368"/>
      <c r="AP61" s="368"/>
      <c r="AQ61" s="368"/>
      <c r="AR61" s="368"/>
      <c r="AS61" s="368"/>
      <c r="AT61" s="368"/>
      <c r="AU61" s="368"/>
      <c r="AV61" s="368"/>
      <c r="AW61" s="368"/>
      <c r="AX61" s="368"/>
      <c r="AY61" s="368"/>
      <c r="AZ61" s="368"/>
      <c r="BA61" s="179"/>
      <c r="BD61" s="241"/>
      <c r="BE61" s="241"/>
      <c r="BF61" s="241"/>
      <c r="BG61" s="241"/>
      <c r="BH61" s="241"/>
      <c r="BI61" s="242"/>
      <c r="BJ61"/>
      <c r="BW61" s="186"/>
    </row>
    <row r="62" spans="1:75" s="1" customFormat="1" ht="12.75" customHeight="1" x14ac:dyDescent="0.2">
      <c r="C62" s="100"/>
      <c r="D62" s="58"/>
      <c r="E62" s="368"/>
      <c r="F62" s="368"/>
      <c r="G62" s="368"/>
      <c r="H62" s="368"/>
      <c r="I62" s="368"/>
      <c r="J62" s="368"/>
      <c r="K62" s="368"/>
      <c r="L62" s="368"/>
      <c r="M62" s="368"/>
      <c r="N62" s="368"/>
      <c r="O62" s="368"/>
      <c r="P62" s="368"/>
      <c r="Q62" s="368"/>
      <c r="R62" s="368"/>
      <c r="S62" s="368"/>
      <c r="T62" s="368"/>
      <c r="U62" s="368"/>
      <c r="V62" s="368"/>
      <c r="W62" s="368"/>
      <c r="X62" s="368"/>
      <c r="Y62" s="368"/>
      <c r="Z62" s="368"/>
      <c r="AA62" s="368"/>
      <c r="AB62" s="368"/>
      <c r="AC62" s="368"/>
      <c r="AD62" s="368"/>
      <c r="AE62" s="368"/>
      <c r="AF62" s="368"/>
      <c r="AG62" s="368"/>
      <c r="AH62" s="368"/>
      <c r="AI62" s="368"/>
      <c r="AJ62" s="368"/>
      <c r="AK62" s="368"/>
      <c r="AL62" s="368"/>
      <c r="AM62" s="368"/>
      <c r="AN62" s="368"/>
      <c r="AO62" s="368"/>
      <c r="AP62" s="368"/>
      <c r="AQ62" s="368"/>
      <c r="AR62" s="368"/>
      <c r="AS62" s="368"/>
      <c r="AT62" s="368"/>
      <c r="AU62" s="368"/>
      <c r="AV62" s="368"/>
      <c r="AW62" s="368"/>
      <c r="AX62" s="368"/>
      <c r="AY62" s="368"/>
      <c r="AZ62" s="368"/>
      <c r="BA62" s="179"/>
      <c r="BD62" s="241"/>
      <c r="BE62" s="241"/>
      <c r="BF62" s="241"/>
      <c r="BG62" s="241"/>
      <c r="BH62" s="241"/>
      <c r="BI62" s="242"/>
      <c r="BJ62"/>
      <c r="BW62" s="186"/>
    </row>
    <row r="63" spans="1:75" s="1" customFormat="1" ht="12.75" customHeight="1" x14ac:dyDescent="0.2">
      <c r="C63" s="100"/>
      <c r="D63" s="177"/>
      <c r="E63" s="370"/>
      <c r="F63" s="370"/>
      <c r="G63" s="370"/>
      <c r="H63" s="370"/>
      <c r="I63" s="370"/>
      <c r="J63" s="370"/>
      <c r="K63" s="370"/>
      <c r="L63" s="370"/>
      <c r="M63" s="370"/>
      <c r="N63" s="370"/>
      <c r="O63" s="370"/>
      <c r="P63" s="370"/>
      <c r="Q63" s="370"/>
      <c r="R63" s="370"/>
      <c r="S63" s="370"/>
      <c r="T63" s="370"/>
      <c r="U63" s="370"/>
      <c r="V63" s="370"/>
      <c r="W63" s="370"/>
      <c r="X63" s="370"/>
      <c r="Y63" s="370"/>
      <c r="Z63" s="370"/>
      <c r="AA63" s="370"/>
      <c r="AB63" s="370"/>
      <c r="AC63" s="370"/>
      <c r="AD63" s="370"/>
      <c r="AE63" s="370"/>
      <c r="AF63" s="370"/>
      <c r="AG63" s="370"/>
      <c r="AH63" s="370"/>
      <c r="AI63" s="370"/>
      <c r="AJ63" s="370"/>
      <c r="AK63" s="370"/>
      <c r="AL63" s="370"/>
      <c r="AM63" s="370"/>
      <c r="AN63" s="370"/>
      <c r="AO63" s="370"/>
      <c r="AP63" s="370"/>
      <c r="AQ63" s="370"/>
      <c r="AR63" s="370"/>
      <c r="AS63" s="370"/>
      <c r="AT63" s="370"/>
      <c r="AU63" s="370"/>
      <c r="AV63" s="370"/>
      <c r="AW63" s="370"/>
      <c r="AX63" s="370"/>
      <c r="AY63" s="370"/>
      <c r="AZ63" s="370"/>
      <c r="BA63" s="180"/>
      <c r="BB63" s="176"/>
      <c r="BC63" s="176"/>
      <c r="BD63" s="243"/>
      <c r="BE63" s="243"/>
      <c r="BF63" s="243"/>
      <c r="BG63" s="243"/>
      <c r="BH63" s="243"/>
      <c r="BI63" s="244"/>
      <c r="BJ63"/>
      <c r="BW63" s="186"/>
    </row>
    <row r="64" spans="1:75" ht="16.2" x14ac:dyDescent="0.2">
      <c r="A64" s="14"/>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M64" s="14"/>
      <c r="AN64" s="14"/>
      <c r="AO64" s="14"/>
      <c r="AP64" s="14"/>
      <c r="AQ64" s="14"/>
      <c r="AR64" s="14"/>
      <c r="AS64" s="14"/>
      <c r="AT64" s="14"/>
      <c r="AU64" s="14"/>
      <c r="AV64" s="14"/>
      <c r="AW64" s="14"/>
      <c r="AX64" s="14"/>
      <c r="AY64" s="14"/>
      <c r="AZ64" s="14"/>
      <c r="BA64" s="14"/>
      <c r="BB64" s="14"/>
      <c r="BC64" s="14"/>
      <c r="BD64" s="14"/>
      <c r="BE64" s="14"/>
      <c r="BF64" s="49" t="s">
        <v>193</v>
      </c>
      <c r="BG64" s="14"/>
      <c r="BH64" s="14"/>
      <c r="BI64" s="14"/>
      <c r="BJ64" s="14"/>
      <c r="BK64" s="14"/>
      <c r="BL64" s="14"/>
    </row>
    <row r="65" spans="1:64" x14ac:dyDescent="0.2">
      <c r="A65" s="14"/>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14"/>
      <c r="AX65" s="14"/>
      <c r="AY65" s="14"/>
      <c r="AZ65" s="14"/>
      <c r="BA65" s="14"/>
      <c r="BB65" s="14"/>
      <c r="BC65" s="14"/>
      <c r="BD65" s="14"/>
      <c r="BE65" s="14"/>
      <c r="BF65" s="14"/>
      <c r="BG65" s="14"/>
      <c r="BH65" s="14"/>
      <c r="BI65" s="14"/>
      <c r="BJ65" s="14"/>
      <c r="BK65" s="14"/>
      <c r="BL65" s="14"/>
    </row>
    <row r="66" spans="1:64" ht="13.5" customHeight="1" x14ac:dyDescent="0.2">
      <c r="A66" s="14"/>
      <c r="B66" s="14"/>
      <c r="C66" s="14"/>
      <c r="D66" s="425" t="s">
        <v>54</v>
      </c>
      <c r="E66" s="298"/>
      <c r="F66" s="298"/>
      <c r="G66" s="298"/>
      <c r="H66" s="298"/>
      <c r="I66" s="298"/>
      <c r="J66" s="298"/>
      <c r="K66" s="298"/>
      <c r="L66" s="298"/>
      <c r="M66" s="298"/>
      <c r="N66" s="298"/>
      <c r="O66" s="298"/>
      <c r="P66" s="298"/>
      <c r="Q66" s="298"/>
      <c r="R66" s="298"/>
      <c r="S66" s="298"/>
      <c r="T66" s="298"/>
      <c r="U66" s="298"/>
      <c r="V66" s="298"/>
      <c r="W66" s="298"/>
      <c r="X66" s="298"/>
      <c r="Y66" s="298"/>
      <c r="Z66" s="298"/>
      <c r="AA66" s="298"/>
      <c r="AB66" s="298"/>
      <c r="AC66" s="298"/>
      <c r="AD66" s="298"/>
      <c r="AE66" s="298"/>
      <c r="AF66" s="298"/>
      <c r="AG66" s="298"/>
      <c r="AH66" s="298"/>
      <c r="AI66" s="298"/>
      <c r="AJ66" s="298"/>
      <c r="AK66" s="298"/>
      <c r="AL66" s="298"/>
      <c r="AM66" s="298"/>
      <c r="AN66" s="298"/>
      <c r="AO66" s="298"/>
      <c r="AP66" s="298"/>
      <c r="AQ66" s="298"/>
      <c r="AR66" s="298"/>
      <c r="AS66" s="298"/>
      <c r="AT66" s="298"/>
      <c r="AU66" s="298"/>
      <c r="AV66" s="298"/>
      <c r="AW66" s="298"/>
      <c r="AX66" s="298"/>
      <c r="AY66" s="298"/>
      <c r="AZ66" s="298"/>
      <c r="BA66" s="298"/>
      <c r="BB66" s="298"/>
      <c r="BC66" s="298"/>
      <c r="BD66" s="298"/>
      <c r="BE66" s="298"/>
      <c r="BF66" s="298"/>
      <c r="BG66" s="298"/>
      <c r="BH66" s="298"/>
      <c r="BI66" s="426"/>
      <c r="BJ66" s="19"/>
      <c r="BK66" s="14"/>
      <c r="BL66" s="14"/>
    </row>
    <row r="67" spans="1:64" x14ac:dyDescent="0.2">
      <c r="D67" s="391"/>
      <c r="E67" s="392"/>
      <c r="F67" s="392"/>
      <c r="G67" s="392"/>
      <c r="H67" s="392"/>
      <c r="I67" s="392"/>
      <c r="J67" s="392"/>
      <c r="K67" s="392"/>
      <c r="L67" s="392"/>
      <c r="M67" s="392"/>
      <c r="N67" s="392"/>
      <c r="O67" s="392"/>
      <c r="P67" s="392"/>
      <c r="Q67" s="392"/>
      <c r="R67" s="392"/>
      <c r="S67" s="392"/>
      <c r="T67" s="392"/>
      <c r="U67" s="392"/>
      <c r="V67" s="392"/>
      <c r="W67" s="392"/>
      <c r="X67" s="392"/>
      <c r="Y67" s="392"/>
      <c r="Z67" s="392"/>
      <c r="AA67" s="392"/>
      <c r="AB67" s="392"/>
      <c r="AC67" s="392"/>
      <c r="AD67" s="392"/>
      <c r="AE67" s="392"/>
      <c r="AF67" s="392"/>
      <c r="AG67" s="392"/>
      <c r="AH67" s="392"/>
      <c r="AI67" s="392"/>
      <c r="AJ67" s="392"/>
      <c r="AK67" s="392"/>
      <c r="AL67" s="392"/>
      <c r="AM67" s="392"/>
      <c r="AN67" s="392"/>
      <c r="AO67" s="392"/>
      <c r="AP67" s="392"/>
      <c r="AQ67" s="392"/>
      <c r="AR67" s="392"/>
      <c r="AS67" s="392"/>
      <c r="AT67" s="392"/>
      <c r="AU67" s="392"/>
      <c r="AV67" s="392"/>
      <c r="AW67" s="392"/>
      <c r="AX67" s="392"/>
      <c r="AY67" s="392"/>
      <c r="AZ67" s="392"/>
      <c r="BA67" s="392"/>
      <c r="BB67" s="392"/>
      <c r="BC67" s="392"/>
      <c r="BD67" s="392"/>
      <c r="BE67" s="392"/>
      <c r="BF67" s="392"/>
      <c r="BG67" s="392"/>
      <c r="BH67" s="392"/>
      <c r="BI67" s="427"/>
      <c r="BJ67" s="19"/>
    </row>
    <row r="68" spans="1:64" x14ac:dyDescent="0.2">
      <c r="D68" s="428"/>
      <c r="E68" s="429"/>
      <c r="F68" s="429"/>
      <c r="G68" s="429"/>
      <c r="H68" s="429"/>
      <c r="I68" s="429"/>
      <c r="J68" s="429"/>
      <c r="K68" s="429"/>
      <c r="L68" s="429"/>
      <c r="M68" s="429"/>
      <c r="N68" s="429"/>
      <c r="O68" s="429"/>
      <c r="P68" s="429"/>
      <c r="Q68" s="429"/>
      <c r="R68" s="429"/>
      <c r="S68" s="429"/>
      <c r="T68" s="429"/>
      <c r="U68" s="429"/>
      <c r="V68" s="429"/>
      <c r="W68" s="429"/>
      <c r="X68" s="429"/>
      <c r="Y68" s="429"/>
      <c r="Z68" s="429"/>
      <c r="AA68" s="429"/>
      <c r="AB68" s="429"/>
      <c r="AC68" s="429"/>
      <c r="AD68" s="429"/>
      <c r="AE68" s="429"/>
      <c r="AF68" s="429"/>
      <c r="AG68" s="429"/>
      <c r="AH68" s="429"/>
      <c r="AI68" s="429"/>
      <c r="AJ68" s="429"/>
      <c r="AK68" s="429"/>
      <c r="AL68" s="429"/>
      <c r="AM68" s="429"/>
      <c r="AN68" s="429"/>
      <c r="AO68" s="429"/>
      <c r="AP68" s="429"/>
      <c r="AQ68" s="429"/>
      <c r="AR68" s="429"/>
      <c r="AS68" s="429"/>
      <c r="AT68" s="429"/>
      <c r="AU68" s="429"/>
      <c r="AV68" s="429"/>
      <c r="AW68" s="429"/>
      <c r="AX68" s="429"/>
      <c r="AY68" s="429"/>
      <c r="AZ68" s="429"/>
      <c r="BA68" s="429"/>
      <c r="BB68" s="429"/>
      <c r="BC68" s="429"/>
      <c r="BD68" s="429"/>
      <c r="BE68" s="429"/>
      <c r="BF68" s="429"/>
      <c r="BG68" s="429"/>
      <c r="BH68" s="429"/>
      <c r="BI68" s="430"/>
      <c r="BJ68" s="19"/>
    </row>
    <row r="69" spans="1:64" x14ac:dyDescent="0.2">
      <c r="D69" s="41"/>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c r="AM69" s="28"/>
      <c r="AN69" s="28"/>
      <c r="AO69" s="28"/>
      <c r="AP69" s="28"/>
      <c r="AQ69" s="28"/>
      <c r="AR69" s="28"/>
      <c r="AS69" s="28"/>
      <c r="AT69" s="28"/>
      <c r="AU69" s="28"/>
      <c r="AV69" s="28"/>
      <c r="AW69" s="28"/>
      <c r="AX69" s="28"/>
      <c r="AY69" s="28"/>
      <c r="AZ69" s="28"/>
      <c r="BA69" s="28"/>
      <c r="BB69" s="28"/>
      <c r="BC69" s="28"/>
      <c r="BD69" s="28"/>
      <c r="BE69" s="28"/>
      <c r="BF69" s="28"/>
      <c r="BG69" s="28"/>
      <c r="BH69" s="28"/>
      <c r="BI69" s="28"/>
      <c r="BJ69" s="19"/>
    </row>
    <row r="70" spans="1:64" ht="14.4" x14ac:dyDescent="0.2">
      <c r="D70" s="19"/>
      <c r="E70" s="3" t="s">
        <v>32</v>
      </c>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14"/>
      <c r="AL70" s="14"/>
      <c r="AM70" s="14"/>
      <c r="AN70" s="14"/>
      <c r="AO70" s="14"/>
      <c r="AP70" s="14"/>
      <c r="AQ70" s="14"/>
      <c r="AR70" s="14"/>
      <c r="AS70" s="14"/>
      <c r="AT70" s="14"/>
      <c r="AU70" s="14"/>
      <c r="AV70" s="14"/>
      <c r="AW70" s="14"/>
      <c r="AX70" s="14"/>
      <c r="AY70" s="14"/>
      <c r="AZ70" s="14"/>
      <c r="BA70" s="14"/>
      <c r="BB70" s="14"/>
      <c r="BC70" s="14"/>
      <c r="BD70" s="14"/>
      <c r="BE70" s="14"/>
      <c r="BF70" s="14"/>
      <c r="BG70" s="14"/>
      <c r="BH70" s="14"/>
      <c r="BI70" s="14"/>
      <c r="BJ70" s="19"/>
    </row>
    <row r="71" spans="1:64" ht="14.4" x14ac:dyDescent="0.2">
      <c r="D71" s="19"/>
      <c r="E71" s="3" t="s">
        <v>33</v>
      </c>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c r="AQ71" s="14"/>
      <c r="AR71" s="14"/>
      <c r="AS71" s="14"/>
      <c r="AT71" s="14"/>
      <c r="AU71" s="14"/>
      <c r="AV71" s="14"/>
      <c r="AW71" s="14"/>
      <c r="AX71" s="14"/>
      <c r="AY71" s="14"/>
      <c r="AZ71" s="14"/>
      <c r="BA71" s="14"/>
      <c r="BB71" s="14"/>
      <c r="BC71" s="14"/>
      <c r="BD71" s="14"/>
      <c r="BE71" s="14"/>
      <c r="BF71" s="14"/>
      <c r="BG71" s="14"/>
      <c r="BH71" s="14"/>
      <c r="BI71" s="14"/>
      <c r="BJ71" s="19"/>
    </row>
    <row r="72" spans="1:64" ht="14.4" x14ac:dyDescent="0.2">
      <c r="D72" s="19"/>
      <c r="E72" s="3" t="s">
        <v>40</v>
      </c>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c r="AT72" s="14"/>
      <c r="AU72" s="14"/>
      <c r="AV72" s="14"/>
      <c r="AW72" s="14"/>
      <c r="AX72" s="14"/>
      <c r="AY72" s="14"/>
      <c r="AZ72" s="14"/>
      <c r="BA72" s="14"/>
      <c r="BB72" s="14"/>
      <c r="BC72" s="14"/>
      <c r="BD72" s="14"/>
      <c r="BE72" s="14"/>
      <c r="BF72" s="14"/>
      <c r="BG72" s="14"/>
      <c r="BH72" s="14"/>
      <c r="BI72" s="14"/>
      <c r="BJ72" s="19"/>
    </row>
    <row r="73" spans="1:64" ht="14.4" x14ac:dyDescent="0.2">
      <c r="D73" s="19"/>
      <c r="E73" s="3" t="s">
        <v>34</v>
      </c>
      <c r="F73" s="14"/>
      <c r="G73" s="1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c r="BB73" s="14"/>
      <c r="BC73" s="14"/>
      <c r="BD73" s="14"/>
      <c r="BE73" s="14"/>
      <c r="BF73" s="14"/>
      <c r="BG73" s="14"/>
      <c r="BH73" s="14"/>
      <c r="BI73" s="14"/>
      <c r="BJ73" s="19"/>
    </row>
    <row r="74" spans="1:64" ht="14.4" x14ac:dyDescent="0.2">
      <c r="D74" s="19"/>
      <c r="E74" s="3" t="s">
        <v>250</v>
      </c>
      <c r="F74" s="14"/>
      <c r="G74" s="14"/>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4"/>
      <c r="BA74" s="14"/>
      <c r="BB74" s="14"/>
      <c r="BC74" s="14"/>
      <c r="BD74" s="14"/>
      <c r="BE74" s="14"/>
      <c r="BF74" s="14"/>
      <c r="BG74" s="14"/>
      <c r="BH74" s="14"/>
      <c r="BI74" s="14"/>
      <c r="BJ74" s="19"/>
    </row>
    <row r="75" spans="1:64" ht="14.4" x14ac:dyDescent="0.2">
      <c r="D75" s="19"/>
      <c r="E75" s="3" t="s">
        <v>45</v>
      </c>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c r="AQ75" s="14"/>
      <c r="AR75" s="14"/>
      <c r="AS75" s="14"/>
      <c r="AT75" s="14"/>
      <c r="AU75" s="14"/>
      <c r="AV75" s="14"/>
      <c r="AW75" s="14"/>
      <c r="AX75" s="14"/>
      <c r="AY75" s="14"/>
      <c r="AZ75" s="14"/>
      <c r="BA75" s="14"/>
      <c r="BB75" s="14"/>
      <c r="BC75" s="14"/>
      <c r="BD75" s="14"/>
      <c r="BE75" s="14"/>
      <c r="BF75" s="14"/>
      <c r="BG75" s="14"/>
      <c r="BH75" s="14"/>
      <c r="BI75" s="14"/>
      <c r="BJ75" s="19"/>
    </row>
    <row r="76" spans="1:64" ht="14.4" x14ac:dyDescent="0.2">
      <c r="D76" s="19"/>
      <c r="E76" s="3"/>
      <c r="F76" s="3" t="s">
        <v>46</v>
      </c>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c r="AY76" s="14"/>
      <c r="AZ76" s="14"/>
      <c r="BA76" s="14"/>
      <c r="BB76" s="14"/>
      <c r="BC76" s="14"/>
      <c r="BD76" s="14"/>
      <c r="BE76" s="14"/>
      <c r="BF76" s="14"/>
      <c r="BG76" s="14"/>
      <c r="BH76" s="14"/>
      <c r="BI76" s="14"/>
      <c r="BJ76" s="19"/>
    </row>
    <row r="77" spans="1:64" ht="14.4" x14ac:dyDescent="0.2">
      <c r="D77" s="19"/>
      <c r="E77" s="14"/>
      <c r="F77" s="3" t="s">
        <v>47</v>
      </c>
      <c r="G77" s="14"/>
      <c r="H77" s="14"/>
      <c r="I77" s="14"/>
      <c r="J77" s="14"/>
      <c r="K77" s="14"/>
      <c r="L77" s="14"/>
      <c r="M77" s="14"/>
      <c r="N77" s="14"/>
      <c r="O77" s="14"/>
      <c r="P77" s="14"/>
      <c r="Q77" s="14"/>
      <c r="R77" s="14"/>
      <c r="S77" s="14"/>
      <c r="T77" s="14"/>
      <c r="U77" s="14"/>
      <c r="V77" s="14"/>
      <c r="W77" s="18"/>
      <c r="X77" s="14"/>
      <c r="Y77" s="14"/>
      <c r="Z77" s="14"/>
      <c r="AA77" s="14"/>
      <c r="AB77" s="14"/>
      <c r="AC77" s="14"/>
      <c r="AD77" s="14"/>
      <c r="AE77" s="14"/>
      <c r="AF77" s="14"/>
      <c r="AG77" s="14"/>
      <c r="AH77" s="14"/>
      <c r="AI77" s="14"/>
      <c r="AJ77" s="14"/>
      <c r="AK77" s="14"/>
      <c r="AL77" s="14"/>
      <c r="AM77" s="14"/>
      <c r="AN77" s="14"/>
      <c r="AO77" s="14"/>
      <c r="AP77" s="14"/>
      <c r="AQ77" s="14"/>
      <c r="AR77" s="14"/>
      <c r="AS77" s="14"/>
      <c r="AT77" s="14"/>
      <c r="AU77" s="14"/>
      <c r="AV77" s="14"/>
      <c r="AW77" s="14"/>
      <c r="AX77" s="14"/>
      <c r="AY77" s="14"/>
      <c r="AZ77" s="14"/>
      <c r="BA77" s="14"/>
      <c r="BB77" s="14"/>
      <c r="BC77" s="14"/>
      <c r="BD77" s="14"/>
      <c r="BE77" s="14"/>
      <c r="BF77" s="14"/>
      <c r="BG77" s="14"/>
      <c r="BH77" s="14"/>
      <c r="BI77" s="14"/>
      <c r="BJ77" s="19"/>
    </row>
    <row r="78" spans="1:64" ht="14.4" x14ac:dyDescent="0.2">
      <c r="D78" s="19"/>
      <c r="E78" s="14"/>
      <c r="F78" s="45"/>
      <c r="G78" s="24"/>
      <c r="H78" s="24"/>
      <c r="I78" s="24"/>
      <c r="J78" s="24"/>
      <c r="K78" s="14"/>
      <c r="L78" s="14"/>
      <c r="M78" s="14"/>
      <c r="N78" s="14"/>
      <c r="O78" s="14"/>
      <c r="P78" s="14"/>
      <c r="Q78" s="14"/>
      <c r="R78" s="14"/>
      <c r="S78" s="14"/>
      <c r="T78" s="14"/>
      <c r="U78" s="14"/>
      <c r="V78" s="14"/>
      <c r="W78" s="14"/>
      <c r="X78" s="14"/>
      <c r="Y78" s="14"/>
      <c r="Z78" s="14"/>
      <c r="AA78" s="14"/>
      <c r="AB78" s="14"/>
      <c r="AC78" s="14"/>
      <c r="AD78" s="14"/>
      <c r="AE78" s="14"/>
      <c r="AF78" s="14"/>
      <c r="AG78" s="14"/>
      <c r="AH78" s="14"/>
      <c r="AI78" s="14"/>
      <c r="AJ78" s="14"/>
      <c r="AK78" s="14"/>
      <c r="AL78" s="14"/>
      <c r="AM78" s="14"/>
      <c r="AN78" s="14"/>
      <c r="AO78" s="14"/>
      <c r="AP78" s="14"/>
      <c r="AQ78" s="14"/>
      <c r="AR78" s="14"/>
      <c r="AS78" s="14"/>
      <c r="AT78" s="14"/>
      <c r="AU78" s="14"/>
      <c r="AV78" s="14"/>
      <c r="AW78" s="14"/>
      <c r="AX78" s="14"/>
      <c r="AY78" s="14"/>
      <c r="AZ78" s="14"/>
      <c r="BA78" s="14"/>
      <c r="BB78" s="14"/>
      <c r="BC78" s="14"/>
      <c r="BD78" s="14"/>
      <c r="BE78" s="14"/>
      <c r="BF78" s="14"/>
      <c r="BG78" s="14"/>
      <c r="BH78" s="14"/>
      <c r="BI78" s="14"/>
      <c r="BJ78" s="19"/>
    </row>
    <row r="79" spans="1:64" x14ac:dyDescent="0.2">
      <c r="D79" s="19"/>
      <c r="E79" s="14"/>
      <c r="F79" s="14"/>
      <c r="G79" s="14"/>
      <c r="H79" s="14"/>
      <c r="I79" s="14"/>
      <c r="J79" s="14"/>
      <c r="K79" s="14"/>
      <c r="L79" s="14"/>
      <c r="M79" s="14"/>
      <c r="N79" s="14"/>
      <c r="O79" s="14"/>
      <c r="P79" s="14"/>
      <c r="Q79" s="14"/>
      <c r="R79" s="14"/>
      <c r="S79" s="14"/>
      <c r="T79" s="14"/>
      <c r="U79" s="14"/>
      <c r="V79" s="14"/>
      <c r="W79" s="14"/>
      <c r="X79" s="14"/>
      <c r="Y79" s="14"/>
      <c r="Z79" s="14"/>
      <c r="AA79" s="14"/>
      <c r="AB79" s="14"/>
      <c r="AC79" s="14"/>
      <c r="AD79" s="14"/>
      <c r="AE79" s="14"/>
      <c r="AF79" s="14"/>
      <c r="AG79" s="14"/>
      <c r="AH79" s="14"/>
      <c r="AI79" s="14"/>
      <c r="AJ79" s="14"/>
      <c r="AK79" s="14"/>
      <c r="AL79" s="14"/>
      <c r="AM79" s="14"/>
      <c r="AN79" s="14"/>
      <c r="AO79" s="14"/>
      <c r="AP79" s="14"/>
      <c r="AQ79" s="14"/>
      <c r="AR79" s="14"/>
      <c r="AS79" s="14"/>
      <c r="AT79" s="14"/>
      <c r="AU79" s="14"/>
      <c r="AV79" s="14"/>
      <c r="AW79" s="14"/>
      <c r="AX79" s="14"/>
      <c r="AY79" s="14"/>
      <c r="AZ79" s="14"/>
      <c r="BA79" s="14"/>
      <c r="BB79" s="14"/>
      <c r="BC79" s="14"/>
      <c r="BD79" s="14"/>
      <c r="BE79" s="14"/>
      <c r="BF79" s="14"/>
      <c r="BG79" s="14"/>
      <c r="BH79" s="14"/>
      <c r="BI79" s="14"/>
      <c r="BJ79" s="19"/>
    </row>
    <row r="80" spans="1:64" x14ac:dyDescent="0.2">
      <c r="D80" s="19"/>
      <c r="E80" s="14"/>
      <c r="F80" s="14"/>
      <c r="G80" s="14"/>
      <c r="H80" s="14"/>
      <c r="I80" s="14"/>
      <c r="J80" s="14"/>
      <c r="K80" s="14"/>
      <c r="L80" s="14"/>
      <c r="M80" s="14"/>
      <c r="N80" s="14"/>
      <c r="O80" s="14"/>
      <c r="P80" s="14"/>
      <c r="Q80" s="14"/>
      <c r="R80" s="14"/>
      <c r="S80" s="14"/>
      <c r="T80" s="14"/>
      <c r="U80" s="14"/>
      <c r="V80" s="14"/>
      <c r="W80" s="14"/>
      <c r="X80" s="14"/>
      <c r="Y80" s="14"/>
      <c r="Z80" s="14"/>
      <c r="AA80" s="14"/>
      <c r="AB80" s="14"/>
      <c r="AC80" s="14"/>
      <c r="AD80" s="14"/>
      <c r="AE80" s="14"/>
      <c r="AF80" s="14"/>
      <c r="AG80" s="14"/>
      <c r="AH80" s="14"/>
      <c r="AI80" s="14"/>
      <c r="AJ80" s="14"/>
      <c r="AK80" s="14"/>
      <c r="AL80" s="14"/>
      <c r="AM80" s="14"/>
      <c r="AN80" s="14"/>
      <c r="AO80" s="14"/>
      <c r="AP80" s="14"/>
      <c r="AQ80" s="14"/>
      <c r="AR80" s="14"/>
      <c r="AS80" s="14"/>
      <c r="AT80" s="14"/>
      <c r="AU80" s="14"/>
      <c r="AV80" s="14"/>
      <c r="AW80" s="14"/>
      <c r="AX80" s="14"/>
      <c r="AY80" s="14"/>
      <c r="AZ80" s="14"/>
      <c r="BA80" s="14"/>
      <c r="BB80" s="14"/>
      <c r="BC80" s="14"/>
      <c r="BD80" s="14"/>
      <c r="BE80" s="14"/>
      <c r="BF80" s="14"/>
      <c r="BG80" s="14"/>
      <c r="BH80" s="14"/>
      <c r="BI80" s="14"/>
      <c r="BJ80" s="19"/>
    </row>
    <row r="81" spans="4:62" x14ac:dyDescent="0.2">
      <c r="D81" s="19"/>
      <c r="E81" s="14"/>
      <c r="F81" s="14"/>
      <c r="G81" s="14"/>
      <c r="H81" s="14"/>
      <c r="I81" s="14"/>
      <c r="J81" s="14"/>
      <c r="K81" s="14"/>
      <c r="L81" s="14"/>
      <c r="M81" s="14"/>
      <c r="N81" s="14"/>
      <c r="O81" s="14"/>
      <c r="P81" s="14"/>
      <c r="Q81" s="14"/>
      <c r="R81" s="14"/>
      <c r="S81" s="14"/>
      <c r="T81" s="14"/>
      <c r="U81" s="14"/>
      <c r="V81" s="14"/>
      <c r="W81" s="14"/>
      <c r="X81" s="14"/>
      <c r="Y81" s="14"/>
      <c r="Z81" s="14"/>
      <c r="AA81" s="14"/>
      <c r="AB81" s="14"/>
      <c r="AC81" s="14"/>
      <c r="AD81" s="14"/>
      <c r="AE81" s="14"/>
      <c r="AF81" s="14"/>
      <c r="AG81" s="14"/>
      <c r="AH81" s="14"/>
      <c r="AI81" s="14"/>
      <c r="AJ81" s="14"/>
      <c r="AK81" s="14"/>
      <c r="AL81" s="14"/>
      <c r="AM81" s="14"/>
      <c r="AN81" s="14"/>
      <c r="AO81" s="14"/>
      <c r="AP81" s="14"/>
      <c r="AQ81" s="14"/>
      <c r="AR81" s="14"/>
      <c r="AS81" s="14"/>
      <c r="AT81" s="14"/>
      <c r="AU81" s="14"/>
      <c r="AV81" s="14"/>
      <c r="AW81" s="14"/>
      <c r="AX81" s="14"/>
      <c r="AY81" s="14"/>
      <c r="AZ81" s="14"/>
      <c r="BA81" s="14"/>
      <c r="BB81" s="14"/>
      <c r="BC81" s="14"/>
      <c r="BD81" s="14"/>
      <c r="BE81" s="14"/>
      <c r="BF81" s="14"/>
      <c r="BG81" s="14"/>
      <c r="BH81" s="14"/>
      <c r="BI81" s="14"/>
      <c r="BJ81" s="19"/>
    </row>
    <row r="82" spans="4:62" x14ac:dyDescent="0.2">
      <c r="D82" s="19"/>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14"/>
      <c r="AI82" s="14"/>
      <c r="AJ82" s="14"/>
      <c r="AK82" s="14"/>
      <c r="AL82" s="14"/>
      <c r="AM82" s="14"/>
      <c r="AN82" s="14"/>
      <c r="AO82" s="14"/>
      <c r="AP82" s="14"/>
      <c r="AQ82" s="14"/>
      <c r="AR82" s="14"/>
      <c r="AS82" s="14"/>
      <c r="AT82" s="14"/>
      <c r="AU82" s="14"/>
      <c r="AV82" s="14"/>
      <c r="AW82" s="14"/>
      <c r="AX82" s="14"/>
      <c r="AY82" s="14"/>
      <c r="AZ82" s="14"/>
      <c r="BA82" s="14"/>
      <c r="BB82" s="14"/>
      <c r="BC82" s="14"/>
      <c r="BD82" s="14"/>
      <c r="BE82" s="14"/>
      <c r="BF82" s="14"/>
      <c r="BG82" s="14"/>
      <c r="BH82" s="14"/>
      <c r="BI82" s="14"/>
      <c r="BJ82" s="19"/>
    </row>
    <row r="83" spans="4:62" x14ac:dyDescent="0.2">
      <c r="D83" s="19"/>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14"/>
      <c r="AI83" s="14"/>
      <c r="AJ83" s="14"/>
      <c r="AK83" s="14"/>
      <c r="AL83" s="14"/>
      <c r="AM83" s="14"/>
      <c r="AN83" s="14"/>
      <c r="AO83" s="14"/>
      <c r="AP83" s="14"/>
      <c r="AQ83" s="14"/>
      <c r="AR83" s="14"/>
      <c r="AS83" s="14"/>
      <c r="AT83" s="14"/>
      <c r="AU83" s="14"/>
      <c r="AV83" s="14"/>
      <c r="AW83" s="14"/>
      <c r="AX83" s="14"/>
      <c r="AY83" s="14"/>
      <c r="AZ83" s="14"/>
      <c r="BA83" s="14"/>
      <c r="BB83" s="14"/>
      <c r="BC83" s="14"/>
      <c r="BD83" s="14"/>
      <c r="BE83" s="14"/>
      <c r="BF83" s="14"/>
      <c r="BG83" s="14"/>
      <c r="BH83" s="14"/>
      <c r="BI83" s="14"/>
      <c r="BJ83" s="19"/>
    </row>
    <row r="84" spans="4:62" x14ac:dyDescent="0.2">
      <c r="D84" s="19"/>
      <c r="E84" s="14"/>
      <c r="F84" s="14"/>
      <c r="G84" s="14"/>
      <c r="H84" s="14"/>
      <c r="I84" s="14"/>
      <c r="J84" s="14"/>
      <c r="K84" s="14"/>
      <c r="L84" s="14"/>
      <c r="M84" s="14"/>
      <c r="N84" s="14"/>
      <c r="O84" s="14"/>
      <c r="P84" s="14"/>
      <c r="Q84" s="14"/>
      <c r="R84" s="14"/>
      <c r="S84" s="14"/>
      <c r="T84" s="14"/>
      <c r="U84" s="14"/>
      <c r="V84" s="14"/>
      <c r="W84" s="14"/>
      <c r="X84" s="14"/>
      <c r="Y84" s="14"/>
      <c r="Z84" s="14"/>
      <c r="AA84" s="14"/>
      <c r="AB84" s="14"/>
      <c r="AC84" s="14"/>
      <c r="AD84" s="14"/>
      <c r="AE84" s="14"/>
      <c r="AF84" s="14"/>
      <c r="AG84" s="14"/>
      <c r="AH84" s="14"/>
      <c r="AI84" s="14"/>
      <c r="AJ84" s="14"/>
      <c r="AK84" s="14"/>
      <c r="AL84" s="14"/>
      <c r="AM84" s="14"/>
      <c r="AN84" s="14"/>
      <c r="AO84" s="14"/>
      <c r="AP84" s="14"/>
      <c r="AQ84" s="14"/>
      <c r="AR84" s="14"/>
      <c r="AS84" s="14"/>
      <c r="AT84" s="14"/>
      <c r="AU84" s="14"/>
      <c r="AV84" s="14"/>
      <c r="AW84" s="14"/>
      <c r="AX84" s="14"/>
      <c r="AY84" s="14"/>
      <c r="AZ84" s="14"/>
      <c r="BA84" s="14"/>
      <c r="BB84" s="14"/>
      <c r="BC84" s="14"/>
      <c r="BD84" s="14"/>
      <c r="BE84" s="14"/>
      <c r="BF84" s="14"/>
      <c r="BG84" s="14"/>
      <c r="BH84" s="14"/>
      <c r="BI84" s="14"/>
      <c r="BJ84" s="19"/>
    </row>
    <row r="85" spans="4:62" x14ac:dyDescent="0.2">
      <c r="D85" s="19"/>
      <c r="E85" s="14"/>
      <c r="F85" s="14"/>
      <c r="G85" s="14"/>
      <c r="H85" s="14"/>
      <c r="I85" s="14"/>
      <c r="J85" s="14"/>
      <c r="K85" s="14"/>
      <c r="L85" s="14"/>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c r="AL85" s="14"/>
      <c r="AM85" s="14"/>
      <c r="AN85" s="14"/>
      <c r="AO85" s="14"/>
      <c r="AP85" s="14"/>
      <c r="AQ85" s="14"/>
      <c r="AR85" s="14"/>
      <c r="AS85" s="14"/>
      <c r="AT85" s="14"/>
      <c r="AU85" s="14"/>
      <c r="AV85" s="14"/>
      <c r="AW85" s="14"/>
      <c r="AX85" s="14"/>
      <c r="AY85" s="14"/>
      <c r="AZ85" s="14"/>
      <c r="BA85" s="14"/>
      <c r="BB85" s="14"/>
      <c r="BC85" s="14"/>
      <c r="BD85" s="14"/>
      <c r="BE85" s="14"/>
      <c r="BF85" s="14"/>
      <c r="BG85" s="14"/>
      <c r="BH85" s="14"/>
      <c r="BI85" s="14"/>
      <c r="BJ85" s="19"/>
    </row>
    <row r="86" spans="4:62" x14ac:dyDescent="0.2">
      <c r="D86" s="19"/>
      <c r="E86" s="14"/>
      <c r="F86" s="14"/>
      <c r="G86" s="14"/>
      <c r="H86" s="14"/>
      <c r="I86" s="14"/>
      <c r="J86" s="14"/>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14"/>
      <c r="AJ86" s="14"/>
      <c r="AK86" s="14"/>
      <c r="AL86" s="14"/>
      <c r="AM86" s="14"/>
      <c r="AN86" s="14"/>
      <c r="AO86" s="14"/>
      <c r="AP86" s="14"/>
      <c r="AQ86" s="14"/>
      <c r="AR86" s="14"/>
      <c r="AS86" s="14"/>
      <c r="AT86" s="14"/>
      <c r="AU86" s="14"/>
      <c r="AV86" s="14"/>
      <c r="AW86" s="14"/>
      <c r="AX86" s="14"/>
      <c r="AY86" s="14"/>
      <c r="AZ86" s="14"/>
      <c r="BA86" s="14"/>
      <c r="BB86" s="14"/>
      <c r="BC86" s="14"/>
      <c r="BD86" s="14"/>
      <c r="BE86" s="14"/>
      <c r="BF86" s="14"/>
      <c r="BG86" s="14"/>
      <c r="BH86" s="14"/>
      <c r="BI86" s="14"/>
      <c r="BJ86" s="19"/>
    </row>
    <row r="87" spans="4:62" x14ac:dyDescent="0.2">
      <c r="D87" s="19"/>
      <c r="E87" s="14"/>
      <c r="F87" s="14"/>
      <c r="G87" s="14"/>
      <c r="H87" s="14"/>
      <c r="I87" s="14"/>
      <c r="J87" s="14"/>
      <c r="K87" s="14"/>
      <c r="L87" s="14"/>
      <c r="M87" s="14"/>
      <c r="N87" s="14"/>
      <c r="O87" s="14"/>
      <c r="P87" s="14"/>
      <c r="Q87" s="14"/>
      <c r="R87" s="14"/>
      <c r="S87" s="14"/>
      <c r="T87" s="14"/>
      <c r="U87" s="14"/>
      <c r="V87" s="14"/>
      <c r="W87" s="14"/>
      <c r="X87" s="14"/>
      <c r="Y87" s="14"/>
      <c r="Z87" s="14"/>
      <c r="AA87" s="14"/>
      <c r="AB87" s="14"/>
      <c r="AC87" s="14"/>
      <c r="AD87" s="14"/>
      <c r="AE87" s="14"/>
      <c r="AF87" s="14"/>
      <c r="AG87" s="14"/>
      <c r="AH87" s="14"/>
      <c r="AI87" s="14"/>
      <c r="AJ87" s="14"/>
      <c r="AK87" s="14"/>
      <c r="AL87" s="14"/>
      <c r="AM87" s="14"/>
      <c r="AN87" s="14"/>
      <c r="AO87" s="14"/>
      <c r="AP87" s="14"/>
      <c r="AQ87" s="14"/>
      <c r="AR87" s="14"/>
      <c r="AS87" s="14"/>
      <c r="AT87" s="14"/>
      <c r="AU87" s="14"/>
      <c r="AV87" s="14"/>
      <c r="AW87" s="14"/>
      <c r="AX87" s="14"/>
      <c r="AY87" s="14"/>
      <c r="AZ87" s="14"/>
      <c r="BA87" s="14"/>
      <c r="BB87" s="14"/>
      <c r="BC87" s="14"/>
      <c r="BD87" s="14"/>
      <c r="BE87" s="14"/>
      <c r="BF87" s="14"/>
      <c r="BG87" s="14"/>
      <c r="BH87" s="14"/>
      <c r="BI87" s="14"/>
      <c r="BJ87" s="19"/>
    </row>
    <row r="88" spans="4:62" x14ac:dyDescent="0.2">
      <c r="D88" s="19"/>
      <c r="E88" s="14"/>
      <c r="F88" s="14"/>
      <c r="G88" s="14"/>
      <c r="H88" s="14"/>
      <c r="I88" s="14"/>
      <c r="J88" s="14"/>
      <c r="K88" s="14"/>
      <c r="L88" s="14"/>
      <c r="M88" s="14"/>
      <c r="N88" s="14"/>
      <c r="O88" s="14"/>
      <c r="P88" s="14"/>
      <c r="Q88" s="14"/>
      <c r="R88" s="14"/>
      <c r="S88" s="14"/>
      <c r="T88" s="14"/>
      <c r="U88" s="14"/>
      <c r="V88" s="14"/>
      <c r="W88" s="14"/>
      <c r="X88" s="14"/>
      <c r="Y88" s="14"/>
      <c r="Z88" s="14"/>
      <c r="AA88" s="14"/>
      <c r="AB88" s="14"/>
      <c r="AC88" s="14"/>
      <c r="AD88" s="14"/>
      <c r="AE88" s="14"/>
      <c r="AF88" s="14"/>
      <c r="AG88" s="14"/>
      <c r="AH88" s="14"/>
      <c r="AI88" s="14"/>
      <c r="AJ88" s="14"/>
      <c r="AK88" s="14"/>
      <c r="AL88" s="14"/>
      <c r="AM88" s="14"/>
      <c r="AN88" s="14"/>
      <c r="AO88" s="14"/>
      <c r="AP88" s="14"/>
      <c r="AQ88" s="14"/>
      <c r="AR88" s="14"/>
      <c r="AS88" s="14"/>
      <c r="AT88" s="14"/>
      <c r="AU88" s="14"/>
      <c r="AV88" s="14"/>
      <c r="AW88" s="14"/>
      <c r="AX88" s="14"/>
      <c r="AY88" s="14"/>
      <c r="AZ88" s="14"/>
      <c r="BA88" s="14"/>
      <c r="BB88" s="14"/>
      <c r="BC88" s="14"/>
      <c r="BD88" s="14"/>
      <c r="BE88" s="14"/>
      <c r="BF88" s="14"/>
      <c r="BG88" s="14"/>
      <c r="BH88" s="14"/>
      <c r="BI88" s="14"/>
      <c r="BJ88" s="19"/>
    </row>
    <row r="89" spans="4:62" x14ac:dyDescent="0.2">
      <c r="D89" s="19"/>
      <c r="E89" s="14"/>
      <c r="F89" s="14"/>
      <c r="G89" s="14"/>
      <c r="H89" s="14"/>
      <c r="I89" s="14"/>
      <c r="J89" s="14"/>
      <c r="K89" s="14"/>
      <c r="L89" s="14"/>
      <c r="M89" s="14"/>
      <c r="N89" s="14"/>
      <c r="O89" s="14"/>
      <c r="P89" s="14"/>
      <c r="Q89" s="14"/>
      <c r="R89" s="14"/>
      <c r="S89" s="14"/>
      <c r="T89" s="14"/>
      <c r="U89" s="14"/>
      <c r="V89" s="14"/>
      <c r="W89" s="14"/>
      <c r="X89" s="14"/>
      <c r="Y89" s="14"/>
      <c r="Z89" s="14"/>
      <c r="AA89" s="14"/>
      <c r="AB89" s="14"/>
      <c r="AC89" s="14"/>
      <c r="AD89" s="14"/>
      <c r="AE89" s="14"/>
      <c r="AF89" s="14"/>
      <c r="AG89" s="14"/>
      <c r="AH89" s="14"/>
      <c r="AI89" s="14"/>
      <c r="AJ89" s="14"/>
      <c r="AK89" s="14"/>
      <c r="AL89" s="14"/>
      <c r="AM89" s="14"/>
      <c r="AN89" s="14"/>
      <c r="AO89" s="14"/>
      <c r="AP89" s="14"/>
      <c r="AQ89" s="14"/>
      <c r="AR89" s="14"/>
      <c r="AS89" s="14"/>
      <c r="AT89" s="14"/>
      <c r="AU89" s="14"/>
      <c r="AV89" s="14"/>
      <c r="AW89" s="14"/>
      <c r="AX89" s="14"/>
      <c r="AY89" s="14"/>
      <c r="AZ89" s="14"/>
      <c r="BA89" s="14"/>
      <c r="BB89" s="14"/>
      <c r="BC89" s="14"/>
      <c r="BD89" s="14"/>
      <c r="BE89" s="14"/>
      <c r="BF89" s="14"/>
      <c r="BG89" s="14"/>
      <c r="BH89" s="14"/>
      <c r="BI89" s="14"/>
      <c r="BJ89" s="19"/>
    </row>
    <row r="90" spans="4:62" x14ac:dyDescent="0.2">
      <c r="D90" s="19"/>
      <c r="E90" s="14"/>
      <c r="F90" s="14"/>
      <c r="G90" s="14"/>
      <c r="H90" s="14"/>
      <c r="I90" s="14"/>
      <c r="J90" s="14"/>
      <c r="K90" s="14"/>
      <c r="L90" s="14"/>
      <c r="M90" s="14"/>
      <c r="N90" s="14"/>
      <c r="O90" s="14"/>
      <c r="P90" s="14"/>
      <c r="Q90" s="14"/>
      <c r="R90" s="14"/>
      <c r="S90" s="14"/>
      <c r="T90" s="14"/>
      <c r="U90" s="14"/>
      <c r="V90" s="14"/>
      <c r="W90" s="14"/>
      <c r="X90" s="14"/>
      <c r="Y90" s="14"/>
      <c r="Z90" s="14"/>
      <c r="AA90" s="14"/>
      <c r="AB90" s="14"/>
      <c r="AC90" s="14"/>
      <c r="AD90" s="14"/>
      <c r="AE90" s="14"/>
      <c r="AF90" s="14"/>
      <c r="AG90" s="14"/>
      <c r="AH90" s="14"/>
      <c r="AI90" s="14"/>
      <c r="AJ90" s="14"/>
      <c r="AK90" s="14"/>
      <c r="AL90" s="14"/>
      <c r="AM90" s="14"/>
      <c r="AN90" s="14"/>
      <c r="AO90" s="14"/>
      <c r="AP90" s="14"/>
      <c r="AQ90" s="14"/>
      <c r="AR90" s="14"/>
      <c r="AS90" s="14"/>
      <c r="AT90" s="14"/>
      <c r="AU90" s="14"/>
      <c r="AV90" s="14"/>
      <c r="AW90" s="14"/>
      <c r="AX90" s="14"/>
      <c r="AY90" s="14"/>
      <c r="AZ90" s="14"/>
      <c r="BA90" s="14"/>
      <c r="BB90" s="14"/>
      <c r="BC90" s="14"/>
      <c r="BD90" s="14"/>
      <c r="BE90" s="14"/>
      <c r="BF90" s="14"/>
      <c r="BG90" s="14"/>
      <c r="BH90" s="14"/>
      <c r="BI90" s="14"/>
      <c r="BJ90" s="19"/>
    </row>
    <row r="91" spans="4:62" x14ac:dyDescent="0.2">
      <c r="D91" s="19"/>
      <c r="E91" s="14"/>
      <c r="F91" s="14"/>
      <c r="G91" s="14"/>
      <c r="H91" s="14"/>
      <c r="I91" s="14"/>
      <c r="J91" s="14"/>
      <c r="K91" s="14"/>
      <c r="L91" s="14"/>
      <c r="M91" s="14"/>
      <c r="N91" s="14"/>
      <c r="O91" s="14"/>
      <c r="P91" s="14"/>
      <c r="Q91" s="14"/>
      <c r="R91" s="14"/>
      <c r="S91" s="14"/>
      <c r="T91" s="14"/>
      <c r="U91" s="14"/>
      <c r="V91" s="14"/>
      <c r="W91" s="14"/>
      <c r="X91" s="14"/>
      <c r="Y91" s="14"/>
      <c r="Z91" s="14"/>
      <c r="AA91" s="14"/>
      <c r="AB91" s="14"/>
      <c r="AC91" s="14"/>
      <c r="AD91" s="14"/>
      <c r="AE91" s="14"/>
      <c r="AF91" s="14"/>
      <c r="AG91" s="14"/>
      <c r="AH91" s="14"/>
      <c r="AI91" s="14"/>
      <c r="AJ91" s="14"/>
      <c r="AK91" s="14"/>
      <c r="AL91" s="14"/>
      <c r="AM91" s="14"/>
      <c r="AN91" s="14"/>
      <c r="AO91" s="14"/>
      <c r="AP91" s="14"/>
      <c r="AQ91" s="14"/>
      <c r="AR91" s="14"/>
      <c r="AS91" s="14"/>
      <c r="AT91" s="14"/>
      <c r="AU91" s="14"/>
      <c r="AV91" s="14"/>
      <c r="AW91" s="14"/>
      <c r="AX91" s="14"/>
      <c r="AY91" s="14"/>
      <c r="AZ91" s="14"/>
      <c r="BA91" s="14"/>
      <c r="BB91" s="14"/>
      <c r="BC91" s="14"/>
      <c r="BD91" s="14"/>
      <c r="BE91" s="14"/>
      <c r="BF91" s="14"/>
      <c r="BG91" s="14"/>
      <c r="BH91" s="14"/>
      <c r="BI91" s="14"/>
      <c r="BJ91" s="19"/>
    </row>
    <row r="92" spans="4:62" x14ac:dyDescent="0.2">
      <c r="D92" s="19"/>
      <c r="E92" s="14"/>
      <c r="F92" s="14"/>
      <c r="G92" s="14"/>
      <c r="H92" s="14"/>
      <c r="I92" s="14"/>
      <c r="J92" s="14"/>
      <c r="K92" s="14"/>
      <c r="L92" s="14"/>
      <c r="M92" s="14"/>
      <c r="N92" s="14"/>
      <c r="O92" s="14"/>
      <c r="P92" s="14"/>
      <c r="Q92" s="14"/>
      <c r="R92" s="14"/>
      <c r="S92" s="14"/>
      <c r="T92" s="14"/>
      <c r="U92" s="14"/>
      <c r="V92" s="14"/>
      <c r="W92" s="14"/>
      <c r="X92" s="14"/>
      <c r="Y92" s="14"/>
      <c r="Z92" s="14"/>
      <c r="AA92" s="14"/>
      <c r="AB92" s="14"/>
      <c r="AC92" s="14"/>
      <c r="AD92" s="14"/>
      <c r="AE92" s="14"/>
      <c r="AF92" s="14"/>
      <c r="AG92" s="14"/>
      <c r="AH92" s="14"/>
      <c r="AI92" s="14"/>
      <c r="AJ92" s="14"/>
      <c r="AK92" s="14"/>
      <c r="AL92" s="14"/>
      <c r="AM92" s="14"/>
      <c r="AN92" s="14"/>
      <c r="AO92" s="14"/>
      <c r="AP92" s="14"/>
      <c r="AQ92" s="14"/>
      <c r="AR92" s="14"/>
      <c r="AS92" s="14"/>
      <c r="AT92" s="14"/>
      <c r="AU92" s="14"/>
      <c r="AV92" s="14"/>
      <c r="AW92" s="14"/>
      <c r="AX92" s="14"/>
      <c r="AY92" s="14"/>
      <c r="AZ92" s="14"/>
      <c r="BA92" s="14"/>
      <c r="BB92" s="14"/>
      <c r="BC92" s="14"/>
      <c r="BD92" s="14"/>
      <c r="BE92" s="14"/>
      <c r="BF92" s="14"/>
      <c r="BG92" s="14"/>
      <c r="BH92" s="14"/>
      <c r="BI92" s="14"/>
      <c r="BJ92" s="19"/>
    </row>
    <row r="93" spans="4:62" x14ac:dyDescent="0.2">
      <c r="D93" s="19"/>
      <c r="E93" s="14"/>
      <c r="F93" s="14"/>
      <c r="G93" s="14"/>
      <c r="H93" s="14"/>
      <c r="I93" s="14"/>
      <c r="J93" s="14"/>
      <c r="K93" s="14"/>
      <c r="L93" s="14"/>
      <c r="M93" s="14"/>
      <c r="N93" s="14"/>
      <c r="O93" s="14"/>
      <c r="P93" s="14"/>
      <c r="Q93" s="14"/>
      <c r="R93" s="14"/>
      <c r="S93" s="14"/>
      <c r="T93" s="14"/>
      <c r="U93" s="14"/>
      <c r="V93" s="14"/>
      <c r="W93" s="14"/>
      <c r="X93" s="14"/>
      <c r="Y93" s="14"/>
      <c r="Z93" s="14"/>
      <c r="AA93" s="14"/>
      <c r="AB93" s="14"/>
      <c r="AC93" s="14"/>
      <c r="AD93" s="14"/>
      <c r="AE93" s="14"/>
      <c r="AF93" s="14"/>
      <c r="AG93" s="14"/>
      <c r="AH93" s="14"/>
      <c r="AI93" s="14"/>
      <c r="AJ93" s="14"/>
      <c r="AK93" s="14"/>
      <c r="AL93" s="14"/>
      <c r="AM93" s="14"/>
      <c r="AN93" s="14"/>
      <c r="AO93" s="14"/>
      <c r="AP93" s="14"/>
      <c r="AQ93" s="14"/>
      <c r="AR93" s="14"/>
      <c r="AS93" s="14"/>
      <c r="AT93" s="14"/>
      <c r="AU93" s="14"/>
      <c r="AV93" s="14"/>
      <c r="AW93" s="14"/>
      <c r="AX93" s="14"/>
      <c r="AY93" s="14"/>
      <c r="AZ93" s="14"/>
      <c r="BA93" s="14"/>
      <c r="BB93" s="14"/>
      <c r="BC93" s="14"/>
      <c r="BD93" s="14"/>
      <c r="BE93" s="14"/>
      <c r="BF93" s="14"/>
      <c r="BG93" s="14"/>
      <c r="BH93" s="14"/>
      <c r="BI93" s="14"/>
      <c r="BJ93" s="19"/>
    </row>
    <row r="94" spans="4:62" x14ac:dyDescent="0.2">
      <c r="D94" s="19"/>
      <c r="E94" s="14"/>
      <c r="F94" s="14"/>
      <c r="G94" s="14"/>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
      <c r="AM94" s="14"/>
      <c r="AN94" s="14"/>
      <c r="AO94" s="14"/>
      <c r="AP94" s="14"/>
      <c r="AQ94" s="14"/>
      <c r="AR94" s="14"/>
      <c r="AS94" s="14"/>
      <c r="AT94" s="14"/>
      <c r="AU94" s="14"/>
      <c r="AV94" s="14"/>
      <c r="AW94" s="14"/>
      <c r="AX94" s="14"/>
      <c r="AY94" s="14"/>
      <c r="AZ94" s="14"/>
      <c r="BA94" s="14"/>
      <c r="BB94" s="14"/>
      <c r="BC94" s="14"/>
      <c r="BD94" s="14"/>
      <c r="BE94" s="14"/>
      <c r="BF94" s="14"/>
      <c r="BG94" s="14"/>
      <c r="BH94" s="14"/>
      <c r="BI94" s="14"/>
      <c r="BJ94" s="19"/>
    </row>
    <row r="95" spans="4:62" x14ac:dyDescent="0.2">
      <c r="D95" s="19"/>
      <c r="E95" s="14"/>
      <c r="F95" s="14"/>
      <c r="G95" s="14"/>
      <c r="H95" s="14"/>
      <c r="I95" s="14"/>
      <c r="J95" s="14"/>
      <c r="K95" s="14"/>
      <c r="L95" s="14"/>
      <c r="M95" s="14"/>
      <c r="N95" s="14"/>
      <c r="O95" s="14"/>
      <c r="P95" s="14"/>
      <c r="Q95" s="14"/>
      <c r="R95" s="14"/>
      <c r="S95" s="14"/>
      <c r="T95" s="14"/>
      <c r="U95" s="14"/>
      <c r="V95" s="14"/>
      <c r="W95" s="14"/>
      <c r="X95" s="14"/>
      <c r="Y95" s="14"/>
      <c r="Z95" s="14"/>
      <c r="AA95" s="14"/>
      <c r="AB95" s="14"/>
      <c r="AC95" s="14"/>
      <c r="AD95" s="14"/>
      <c r="AE95" s="14"/>
      <c r="AF95" s="14"/>
      <c r="AG95" s="14"/>
      <c r="AH95" s="14"/>
      <c r="AI95" s="14"/>
      <c r="AJ95" s="14"/>
      <c r="AK95" s="14"/>
      <c r="AL95" s="14"/>
      <c r="AM95" s="14"/>
      <c r="AN95" s="14"/>
      <c r="AO95" s="14"/>
      <c r="AP95" s="14"/>
      <c r="AQ95" s="14"/>
      <c r="AR95" s="14"/>
      <c r="AS95" s="14"/>
      <c r="AT95" s="14"/>
      <c r="AU95" s="14"/>
      <c r="AV95" s="14"/>
      <c r="AW95" s="14"/>
      <c r="AX95" s="14"/>
      <c r="AY95" s="14"/>
      <c r="AZ95" s="14"/>
      <c r="BA95" s="14"/>
      <c r="BB95" s="14"/>
      <c r="BC95" s="14"/>
      <c r="BD95" s="14"/>
      <c r="BE95" s="14"/>
      <c r="BF95" s="14"/>
      <c r="BG95" s="14"/>
      <c r="BH95" s="14"/>
      <c r="BI95" s="14"/>
      <c r="BJ95" s="19"/>
    </row>
    <row r="96" spans="4:62" x14ac:dyDescent="0.2">
      <c r="D96" s="19"/>
      <c r="E96" s="14"/>
      <c r="F96" s="14"/>
      <c r="G96" s="14"/>
      <c r="H96" s="14"/>
      <c r="I96" s="14"/>
      <c r="J96" s="14"/>
      <c r="K96" s="14"/>
      <c r="L96" s="14"/>
      <c r="M96" s="14"/>
      <c r="N96" s="14"/>
      <c r="O96" s="14"/>
      <c r="P96" s="14"/>
      <c r="Q96" s="14"/>
      <c r="R96" s="14"/>
      <c r="S96" s="14"/>
      <c r="T96" s="14"/>
      <c r="U96" s="14"/>
      <c r="V96" s="14"/>
      <c r="W96" s="14"/>
      <c r="X96" s="14"/>
      <c r="Y96" s="14"/>
      <c r="Z96" s="14"/>
      <c r="AA96" s="14"/>
      <c r="AB96" s="14"/>
      <c r="AC96" s="14"/>
      <c r="AD96" s="14"/>
      <c r="AE96" s="14"/>
      <c r="AF96" s="14"/>
      <c r="AG96" s="14"/>
      <c r="AH96" s="14"/>
      <c r="AI96" s="14"/>
      <c r="AJ96" s="14"/>
      <c r="AK96" s="14"/>
      <c r="AL96" s="14"/>
      <c r="AM96" s="14"/>
      <c r="AN96" s="14"/>
      <c r="AO96" s="14"/>
      <c r="AP96" s="14"/>
      <c r="AQ96" s="14"/>
      <c r="AR96" s="14"/>
      <c r="AS96" s="14"/>
      <c r="AT96" s="14"/>
      <c r="AU96" s="14"/>
      <c r="AV96" s="14"/>
      <c r="AW96" s="14"/>
      <c r="AX96" s="14"/>
      <c r="AY96" s="14"/>
      <c r="AZ96" s="14"/>
      <c r="BA96" s="14"/>
      <c r="BB96" s="14"/>
      <c r="BC96" s="14"/>
      <c r="BD96" s="14"/>
      <c r="BE96" s="14"/>
      <c r="BF96" s="14"/>
      <c r="BG96" s="14"/>
      <c r="BH96" s="14"/>
      <c r="BI96" s="14"/>
      <c r="BJ96" s="19"/>
    </row>
    <row r="97" spans="4:62" x14ac:dyDescent="0.2">
      <c r="D97" s="19"/>
      <c r="E97" s="14"/>
      <c r="F97" s="14"/>
      <c r="G97" s="14"/>
      <c r="H97" s="14"/>
      <c r="I97" s="14"/>
      <c r="J97" s="14"/>
      <c r="K97" s="14"/>
      <c r="L97" s="14"/>
      <c r="M97" s="14"/>
      <c r="N97" s="14"/>
      <c r="O97" s="14"/>
      <c r="P97" s="14"/>
      <c r="Q97" s="14"/>
      <c r="R97" s="14"/>
      <c r="S97" s="14"/>
      <c r="T97" s="14"/>
      <c r="U97" s="14"/>
      <c r="V97" s="14"/>
      <c r="W97" s="14"/>
      <c r="X97" s="14"/>
      <c r="Y97" s="14"/>
      <c r="Z97" s="14"/>
      <c r="AA97" s="14"/>
      <c r="AB97" s="14"/>
      <c r="AC97" s="14"/>
      <c r="AD97" s="14"/>
      <c r="AE97" s="14"/>
      <c r="AF97" s="14"/>
      <c r="AG97" s="14"/>
      <c r="AH97" s="14"/>
      <c r="AI97" s="14"/>
      <c r="AJ97" s="14"/>
      <c r="AK97" s="14"/>
      <c r="AL97" s="14"/>
      <c r="AM97" s="14"/>
      <c r="AN97" s="14"/>
      <c r="AO97" s="14"/>
      <c r="AP97" s="14"/>
      <c r="AQ97" s="14"/>
      <c r="AR97" s="14"/>
      <c r="AS97" s="14"/>
      <c r="AT97" s="14"/>
      <c r="AU97" s="14"/>
      <c r="AV97" s="14"/>
      <c r="AW97" s="14"/>
      <c r="AX97" s="14"/>
      <c r="AY97" s="14"/>
      <c r="AZ97" s="14"/>
      <c r="BA97" s="14"/>
      <c r="BB97" s="14"/>
      <c r="BC97" s="14"/>
      <c r="BD97" s="14"/>
      <c r="BE97" s="14"/>
      <c r="BF97" s="14"/>
      <c r="BG97" s="14"/>
      <c r="BH97" s="14"/>
      <c r="BI97" s="14"/>
      <c r="BJ97" s="19"/>
    </row>
    <row r="98" spans="4:62" x14ac:dyDescent="0.2">
      <c r="D98" s="19"/>
      <c r="E98" s="14"/>
      <c r="F98" s="14"/>
      <c r="G98" s="14"/>
      <c r="H98" s="14"/>
      <c r="I98" s="14"/>
      <c r="J98" s="14"/>
      <c r="K98" s="14"/>
      <c r="L98" s="14"/>
      <c r="M98" s="14"/>
      <c r="N98" s="14"/>
      <c r="O98" s="14"/>
      <c r="P98" s="14"/>
      <c r="Q98" s="14"/>
      <c r="R98" s="14"/>
      <c r="S98" s="14"/>
      <c r="T98" s="14"/>
      <c r="U98" s="14"/>
      <c r="V98" s="14"/>
      <c r="W98" s="14"/>
      <c r="X98" s="14"/>
      <c r="Y98" s="14"/>
      <c r="Z98" s="14"/>
      <c r="AA98" s="14"/>
      <c r="AB98" s="14"/>
      <c r="AC98" s="14"/>
      <c r="AD98" s="14"/>
      <c r="AE98" s="14"/>
      <c r="AF98" s="14"/>
      <c r="AG98" s="14"/>
      <c r="AH98" s="14"/>
      <c r="AI98" s="14"/>
      <c r="AJ98" s="14"/>
      <c r="AK98" s="14"/>
      <c r="AL98" s="14"/>
      <c r="AM98" s="14"/>
      <c r="AN98" s="14"/>
      <c r="AO98" s="14"/>
      <c r="AP98" s="14"/>
      <c r="AQ98" s="14"/>
      <c r="AR98" s="14"/>
      <c r="AS98" s="14"/>
      <c r="AT98" s="14"/>
      <c r="AU98" s="14"/>
      <c r="AV98" s="14"/>
      <c r="AW98" s="14"/>
      <c r="AX98" s="14"/>
      <c r="AY98" s="14"/>
      <c r="AZ98" s="14"/>
      <c r="BA98" s="14"/>
      <c r="BB98" s="14"/>
      <c r="BC98" s="14"/>
      <c r="BD98" s="14"/>
      <c r="BE98" s="14"/>
      <c r="BF98" s="14"/>
      <c r="BG98" s="14"/>
      <c r="BH98" s="14"/>
      <c r="BI98" s="14"/>
      <c r="BJ98" s="19"/>
    </row>
    <row r="99" spans="4:62" x14ac:dyDescent="0.2">
      <c r="D99" s="19"/>
      <c r="E99" s="14"/>
      <c r="F99" s="14"/>
      <c r="G99" s="14"/>
      <c r="H99" s="14"/>
      <c r="I99" s="14"/>
      <c r="J99" s="14"/>
      <c r="K99" s="14"/>
      <c r="L99" s="14"/>
      <c r="M99" s="14"/>
      <c r="N99" s="14"/>
      <c r="O99" s="14"/>
      <c r="P99" s="14"/>
      <c r="Q99" s="14"/>
      <c r="R99" s="14"/>
      <c r="S99" s="14"/>
      <c r="T99" s="14"/>
      <c r="U99" s="14"/>
      <c r="V99" s="14"/>
      <c r="W99" s="14"/>
      <c r="X99" s="14"/>
      <c r="Y99" s="14"/>
      <c r="Z99" s="14"/>
      <c r="AA99" s="14"/>
      <c r="AB99" s="14"/>
      <c r="AC99" s="14"/>
      <c r="AD99" s="14"/>
      <c r="AE99" s="14"/>
      <c r="AF99" s="14"/>
      <c r="AG99" s="14"/>
      <c r="AH99" s="14"/>
      <c r="AI99" s="14"/>
      <c r="AJ99" s="14"/>
      <c r="AK99" s="14"/>
      <c r="AL99" s="14"/>
      <c r="AM99" s="14"/>
      <c r="AN99" s="14"/>
      <c r="AO99" s="14"/>
      <c r="AP99" s="14"/>
      <c r="AQ99" s="14"/>
      <c r="AR99" s="14"/>
      <c r="AS99" s="14"/>
      <c r="AT99" s="14"/>
      <c r="AU99" s="14"/>
      <c r="AV99" s="14"/>
      <c r="AW99" s="14"/>
      <c r="AX99" s="14"/>
      <c r="AY99" s="14"/>
      <c r="AZ99" s="14"/>
      <c r="BA99" s="14"/>
      <c r="BB99" s="14"/>
      <c r="BC99" s="14"/>
      <c r="BD99" s="14"/>
      <c r="BE99" s="14"/>
      <c r="BF99" s="14"/>
      <c r="BG99" s="14"/>
      <c r="BH99" s="14"/>
      <c r="BI99" s="14"/>
      <c r="BJ99" s="19"/>
    </row>
    <row r="100" spans="4:62" x14ac:dyDescent="0.2">
      <c r="D100" s="19"/>
      <c r="E100" s="14"/>
      <c r="F100" s="14"/>
      <c r="G100" s="14"/>
      <c r="H100" s="14"/>
      <c r="I100" s="14"/>
      <c r="J100" s="14"/>
      <c r="K100" s="14"/>
      <c r="L100" s="14"/>
      <c r="M100" s="14"/>
      <c r="N100" s="14"/>
      <c r="O100" s="14"/>
      <c r="P100" s="14"/>
      <c r="Q100" s="14"/>
      <c r="R100" s="14"/>
      <c r="S100" s="14"/>
      <c r="T100" s="14"/>
      <c r="U100" s="14"/>
      <c r="V100" s="14"/>
      <c r="W100" s="14"/>
      <c r="X100" s="14"/>
      <c r="Y100" s="14"/>
      <c r="Z100" s="14"/>
      <c r="AA100" s="14"/>
      <c r="AB100" s="14"/>
      <c r="AC100" s="14"/>
      <c r="AD100" s="14"/>
      <c r="AE100" s="14"/>
      <c r="AF100" s="14"/>
      <c r="AG100" s="14"/>
      <c r="AH100" s="14"/>
      <c r="AI100" s="14"/>
      <c r="AJ100" s="14"/>
      <c r="AK100" s="14"/>
      <c r="AL100" s="14"/>
      <c r="AM100" s="14"/>
      <c r="AN100" s="14"/>
      <c r="AO100" s="14"/>
      <c r="AP100" s="14"/>
      <c r="AQ100" s="14"/>
      <c r="AR100" s="14"/>
      <c r="AS100" s="14"/>
      <c r="AT100" s="14"/>
      <c r="AU100" s="14"/>
      <c r="AV100" s="14"/>
      <c r="AW100" s="14"/>
      <c r="AX100" s="14"/>
      <c r="AY100" s="14"/>
      <c r="AZ100" s="14"/>
      <c r="BA100" s="14"/>
      <c r="BB100" s="14"/>
      <c r="BC100" s="14"/>
      <c r="BD100" s="14"/>
      <c r="BE100" s="14"/>
      <c r="BF100" s="14"/>
      <c r="BG100" s="14"/>
      <c r="BH100" s="14"/>
      <c r="BI100" s="14"/>
      <c r="BJ100" s="19"/>
    </row>
    <row r="101" spans="4:62" x14ac:dyDescent="0.2">
      <c r="D101" s="19"/>
      <c r="E101" s="14"/>
      <c r="F101" s="14"/>
      <c r="G101" s="14"/>
      <c r="H101" s="14"/>
      <c r="I101" s="14"/>
      <c r="J101" s="14"/>
      <c r="K101" s="14"/>
      <c r="L101" s="14"/>
      <c r="M101" s="14"/>
      <c r="N101" s="14"/>
      <c r="O101" s="14"/>
      <c r="P101" s="14"/>
      <c r="Q101" s="14"/>
      <c r="R101" s="14"/>
      <c r="S101" s="14"/>
      <c r="T101" s="14"/>
      <c r="U101" s="14"/>
      <c r="V101" s="14"/>
      <c r="W101" s="14"/>
      <c r="X101" s="14"/>
      <c r="Y101" s="14"/>
      <c r="Z101" s="14"/>
      <c r="AA101" s="14"/>
      <c r="AB101" s="14"/>
      <c r="AC101" s="14"/>
      <c r="AD101" s="14"/>
      <c r="AE101" s="14"/>
      <c r="AF101" s="14"/>
      <c r="AG101" s="14"/>
      <c r="AH101" s="14"/>
      <c r="AI101" s="14"/>
      <c r="AJ101" s="14"/>
      <c r="AK101" s="14"/>
      <c r="AL101" s="14"/>
      <c r="AM101" s="14"/>
      <c r="AN101" s="14"/>
      <c r="AO101" s="14"/>
      <c r="AP101" s="14"/>
      <c r="AQ101" s="14"/>
      <c r="AR101" s="14"/>
      <c r="AS101" s="14"/>
      <c r="AT101" s="14"/>
      <c r="AU101" s="14"/>
      <c r="AV101" s="14"/>
      <c r="AW101" s="14"/>
      <c r="AX101" s="14"/>
      <c r="AY101" s="14"/>
      <c r="AZ101" s="14"/>
      <c r="BA101" s="14"/>
      <c r="BB101" s="14"/>
      <c r="BC101" s="14"/>
      <c r="BD101" s="14"/>
      <c r="BE101" s="14"/>
      <c r="BF101" s="14"/>
      <c r="BG101" s="14"/>
      <c r="BH101" s="14"/>
      <c r="BI101" s="14"/>
      <c r="BJ101" s="19"/>
    </row>
    <row r="102" spans="4:62" x14ac:dyDescent="0.2">
      <c r="D102" s="19"/>
      <c r="E102" s="14"/>
      <c r="F102" s="14"/>
      <c r="G102" s="14"/>
      <c r="H102" s="14"/>
      <c r="I102" s="14"/>
      <c r="J102" s="14"/>
      <c r="K102" s="14"/>
      <c r="L102" s="14"/>
      <c r="M102" s="14"/>
      <c r="N102" s="14"/>
      <c r="O102" s="14"/>
      <c r="P102" s="14"/>
      <c r="Q102" s="14"/>
      <c r="R102" s="14"/>
      <c r="S102" s="14"/>
      <c r="T102" s="14"/>
      <c r="U102" s="14"/>
      <c r="V102" s="14"/>
      <c r="W102" s="14"/>
      <c r="X102" s="14"/>
      <c r="Y102" s="14"/>
      <c r="Z102" s="14"/>
      <c r="AA102" s="14"/>
      <c r="AB102" s="14"/>
      <c r="AC102" s="14"/>
      <c r="AD102" s="14"/>
      <c r="AE102" s="14"/>
      <c r="AF102" s="14"/>
      <c r="AG102" s="14"/>
      <c r="AH102" s="14"/>
      <c r="AI102" s="14"/>
      <c r="AJ102" s="14"/>
      <c r="AK102" s="14"/>
      <c r="AL102" s="14"/>
      <c r="AM102" s="14"/>
      <c r="AN102" s="14"/>
      <c r="AO102" s="14"/>
      <c r="AP102" s="14"/>
      <c r="AQ102" s="14"/>
      <c r="AR102" s="14"/>
      <c r="AS102" s="14"/>
      <c r="AT102" s="14"/>
      <c r="AU102" s="14"/>
      <c r="AV102" s="14"/>
      <c r="AW102" s="14"/>
      <c r="AX102" s="14"/>
      <c r="AY102" s="14"/>
      <c r="AZ102" s="14"/>
      <c r="BA102" s="14"/>
      <c r="BB102" s="14"/>
      <c r="BC102" s="14"/>
      <c r="BD102" s="14"/>
      <c r="BE102" s="14"/>
      <c r="BF102" s="14"/>
      <c r="BG102" s="14"/>
      <c r="BH102" s="14"/>
      <c r="BI102" s="14"/>
      <c r="BJ102" s="19"/>
    </row>
    <row r="103" spans="4:62" x14ac:dyDescent="0.2">
      <c r="D103" s="19"/>
      <c r="E103" s="14"/>
      <c r="F103" s="14"/>
      <c r="G103" s="14"/>
      <c r="H103" s="14"/>
      <c r="I103" s="14"/>
      <c r="J103" s="14"/>
      <c r="K103" s="14"/>
      <c r="L103" s="14"/>
      <c r="M103" s="14"/>
      <c r="N103" s="14"/>
      <c r="O103" s="14"/>
      <c r="P103" s="14"/>
      <c r="Q103" s="14"/>
      <c r="R103" s="14"/>
      <c r="S103" s="14"/>
      <c r="T103" s="14"/>
      <c r="U103" s="14"/>
      <c r="V103" s="14"/>
      <c r="W103" s="14"/>
      <c r="X103" s="14"/>
      <c r="Y103" s="14"/>
      <c r="Z103" s="14"/>
      <c r="AA103" s="14"/>
      <c r="AB103" s="14"/>
      <c r="AC103" s="14"/>
      <c r="AD103" s="14"/>
      <c r="AE103" s="14"/>
      <c r="AF103" s="14"/>
      <c r="AG103" s="14"/>
      <c r="AH103" s="14"/>
      <c r="AI103" s="14"/>
      <c r="AJ103" s="14"/>
      <c r="AK103" s="14"/>
      <c r="AL103" s="14"/>
      <c r="AM103" s="14"/>
      <c r="AN103" s="14"/>
      <c r="AO103" s="14"/>
      <c r="AP103" s="14"/>
      <c r="AQ103" s="14"/>
      <c r="AR103" s="14"/>
      <c r="AS103" s="14"/>
      <c r="AT103" s="14"/>
      <c r="AU103" s="14"/>
      <c r="AV103" s="14"/>
      <c r="AW103" s="14"/>
      <c r="AX103" s="14"/>
      <c r="AY103" s="14"/>
      <c r="AZ103" s="14"/>
      <c r="BA103" s="14"/>
      <c r="BB103" s="14"/>
      <c r="BC103" s="14"/>
      <c r="BD103" s="14"/>
      <c r="BE103" s="14"/>
      <c r="BF103" s="14"/>
      <c r="BG103" s="14"/>
      <c r="BH103" s="14"/>
      <c r="BI103" s="14"/>
      <c r="BJ103" s="19"/>
    </row>
    <row r="104" spans="4:62" x14ac:dyDescent="0.2">
      <c r="D104" s="19"/>
      <c r="E104" s="14"/>
      <c r="F104" s="14"/>
      <c r="G104" s="14"/>
      <c r="H104" s="14"/>
      <c r="I104" s="14"/>
      <c r="J104" s="14"/>
      <c r="K104" s="14"/>
      <c r="L104" s="14"/>
      <c r="M104" s="14"/>
      <c r="N104" s="14"/>
      <c r="O104" s="14"/>
      <c r="P104" s="14"/>
      <c r="Q104" s="14"/>
      <c r="R104" s="14"/>
      <c r="S104" s="14"/>
      <c r="T104" s="14"/>
      <c r="U104" s="14"/>
      <c r="V104" s="14"/>
      <c r="W104" s="14"/>
      <c r="X104" s="14"/>
      <c r="Y104" s="14"/>
      <c r="Z104" s="14"/>
      <c r="AA104" s="14"/>
      <c r="AB104" s="14"/>
      <c r="AC104" s="14"/>
      <c r="AD104" s="14"/>
      <c r="AE104" s="14"/>
      <c r="AF104" s="14"/>
      <c r="AG104" s="14"/>
      <c r="AH104" s="14"/>
      <c r="AI104" s="14"/>
      <c r="AJ104" s="14"/>
      <c r="AK104" s="14"/>
      <c r="AL104" s="14"/>
      <c r="AM104" s="14"/>
      <c r="AN104" s="14"/>
      <c r="AO104" s="14"/>
      <c r="AP104" s="14"/>
      <c r="AQ104" s="14"/>
      <c r="AR104" s="14"/>
      <c r="AS104" s="14"/>
      <c r="AT104" s="14"/>
      <c r="AU104" s="14"/>
      <c r="AV104" s="14"/>
      <c r="AW104" s="14"/>
      <c r="AX104" s="14"/>
      <c r="AY104" s="14"/>
      <c r="AZ104" s="14"/>
      <c r="BA104" s="14"/>
      <c r="BB104" s="14"/>
      <c r="BC104" s="14"/>
      <c r="BD104" s="14"/>
      <c r="BE104" s="14"/>
      <c r="BF104" s="14"/>
      <c r="BG104" s="14"/>
      <c r="BH104" s="14"/>
      <c r="BI104" s="14"/>
      <c r="BJ104" s="19"/>
    </row>
    <row r="105" spans="4:62" x14ac:dyDescent="0.2">
      <c r="D105" s="19"/>
      <c r="E105" s="14"/>
      <c r="F105" s="14"/>
      <c r="G105" s="14"/>
      <c r="H105" s="14"/>
      <c r="I105" s="14"/>
      <c r="J105" s="14"/>
      <c r="K105" s="14"/>
      <c r="L105" s="14"/>
      <c r="M105" s="14"/>
      <c r="N105" s="14"/>
      <c r="O105" s="14"/>
      <c r="P105" s="14"/>
      <c r="Q105" s="14"/>
      <c r="R105" s="14"/>
      <c r="S105" s="14"/>
      <c r="T105" s="14"/>
      <c r="U105" s="14"/>
      <c r="V105" s="14"/>
      <c r="W105" s="14"/>
      <c r="X105" s="14"/>
      <c r="Y105" s="14"/>
      <c r="Z105" s="14"/>
      <c r="AA105" s="14"/>
      <c r="AB105" s="14"/>
      <c r="AC105" s="14"/>
      <c r="AD105" s="14"/>
      <c r="AE105" s="14"/>
      <c r="AF105" s="14"/>
      <c r="AG105" s="14"/>
      <c r="AH105" s="14"/>
      <c r="AI105" s="14"/>
      <c r="AJ105" s="14"/>
      <c r="AK105" s="14"/>
      <c r="AL105" s="14"/>
      <c r="AM105" s="14"/>
      <c r="AN105" s="14"/>
      <c r="AO105" s="14"/>
      <c r="AP105" s="14"/>
      <c r="AQ105" s="14"/>
      <c r="AR105" s="14"/>
      <c r="AS105" s="14"/>
      <c r="AT105" s="14"/>
      <c r="AU105" s="14"/>
      <c r="AV105" s="14"/>
      <c r="AW105" s="14"/>
      <c r="AX105" s="14"/>
      <c r="AY105" s="14"/>
      <c r="AZ105" s="14"/>
      <c r="BA105" s="14"/>
      <c r="BB105" s="14"/>
      <c r="BC105" s="14"/>
      <c r="BD105" s="14"/>
      <c r="BE105" s="14"/>
      <c r="BF105" s="14"/>
      <c r="BG105" s="14"/>
      <c r="BH105" s="14"/>
      <c r="BI105" s="14"/>
      <c r="BJ105" s="19"/>
    </row>
    <row r="106" spans="4:62" x14ac:dyDescent="0.2">
      <c r="D106" s="19"/>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14"/>
      <c r="AD106" s="14"/>
      <c r="AE106" s="14"/>
      <c r="AF106" s="14"/>
      <c r="AG106" s="14"/>
      <c r="AH106" s="14"/>
      <c r="AI106" s="14"/>
      <c r="AJ106" s="14"/>
      <c r="AK106" s="14"/>
      <c r="AL106" s="14"/>
      <c r="AM106" s="14"/>
      <c r="AN106" s="14"/>
      <c r="AO106" s="14"/>
      <c r="AP106" s="14"/>
      <c r="AQ106" s="14"/>
      <c r="AR106" s="14"/>
      <c r="AS106" s="14"/>
      <c r="AT106" s="14"/>
      <c r="AU106" s="14"/>
      <c r="AV106" s="14"/>
      <c r="AW106" s="14"/>
      <c r="AX106" s="14"/>
      <c r="AY106" s="14"/>
      <c r="AZ106" s="14"/>
      <c r="BA106" s="14"/>
      <c r="BB106" s="14"/>
      <c r="BC106" s="14"/>
      <c r="BD106" s="14"/>
      <c r="BE106" s="14"/>
      <c r="BF106" s="14"/>
      <c r="BG106" s="14"/>
      <c r="BH106" s="14"/>
      <c r="BI106" s="14"/>
      <c r="BJ106" s="19"/>
    </row>
    <row r="107" spans="4:62" x14ac:dyDescent="0.2">
      <c r="D107" s="19"/>
      <c r="E107" s="14"/>
      <c r="F107" s="14"/>
      <c r="G107" s="14"/>
      <c r="H107" s="14"/>
      <c r="I107" s="14"/>
      <c r="J107" s="14"/>
      <c r="K107" s="14"/>
      <c r="L107" s="14"/>
      <c r="M107" s="14"/>
      <c r="N107" s="14"/>
      <c r="O107" s="14"/>
      <c r="P107" s="14"/>
      <c r="Q107" s="14"/>
      <c r="R107" s="14"/>
      <c r="S107" s="14"/>
      <c r="T107" s="14"/>
      <c r="U107" s="14"/>
      <c r="V107" s="14"/>
      <c r="W107" s="14"/>
      <c r="X107" s="14"/>
      <c r="Y107" s="14"/>
      <c r="Z107" s="14"/>
      <c r="AA107" s="14"/>
      <c r="AB107" s="14"/>
      <c r="AC107" s="14"/>
      <c r="AD107" s="14"/>
      <c r="AE107" s="14"/>
      <c r="AF107" s="14"/>
      <c r="AG107" s="14"/>
      <c r="AH107" s="14"/>
      <c r="AI107" s="14"/>
      <c r="AJ107" s="14"/>
      <c r="AK107" s="14"/>
      <c r="AL107" s="14"/>
      <c r="AM107" s="14"/>
      <c r="AN107" s="14"/>
      <c r="AO107" s="14"/>
      <c r="AP107" s="14"/>
      <c r="AQ107" s="14"/>
      <c r="AR107" s="14"/>
      <c r="AS107" s="14"/>
      <c r="AT107" s="14"/>
      <c r="AU107" s="14"/>
      <c r="AV107" s="14"/>
      <c r="AW107" s="14"/>
      <c r="AX107" s="14"/>
      <c r="AY107" s="14"/>
      <c r="AZ107" s="14"/>
      <c r="BA107" s="14"/>
      <c r="BB107" s="14"/>
      <c r="BC107" s="14"/>
      <c r="BD107" s="14"/>
      <c r="BE107" s="14"/>
      <c r="BF107" s="14"/>
      <c r="BG107" s="14"/>
      <c r="BH107" s="14"/>
      <c r="BI107" s="14"/>
      <c r="BJ107" s="19"/>
    </row>
    <row r="108" spans="4:62" x14ac:dyDescent="0.2">
      <c r="D108" s="19"/>
      <c r="E108" s="14"/>
      <c r="F108" s="14"/>
      <c r="G108" s="14"/>
      <c r="H108" s="14"/>
      <c r="I108" s="14"/>
      <c r="J108" s="14"/>
      <c r="K108" s="14"/>
      <c r="L108" s="14"/>
      <c r="M108" s="14"/>
      <c r="N108" s="14"/>
      <c r="O108" s="14"/>
      <c r="P108" s="14"/>
      <c r="Q108" s="14"/>
      <c r="R108" s="14"/>
      <c r="S108" s="14"/>
      <c r="T108" s="14"/>
      <c r="U108" s="14"/>
      <c r="V108" s="14"/>
      <c r="W108" s="14"/>
      <c r="X108" s="14"/>
      <c r="Y108" s="14"/>
      <c r="Z108" s="14"/>
      <c r="AA108" s="14"/>
      <c r="AB108" s="14"/>
      <c r="AC108" s="14"/>
      <c r="AD108" s="14"/>
      <c r="AE108" s="14"/>
      <c r="AF108" s="14"/>
      <c r="AG108" s="14"/>
      <c r="AH108" s="14"/>
      <c r="AI108" s="14"/>
      <c r="AJ108" s="14"/>
      <c r="AK108" s="14"/>
      <c r="AL108" s="14"/>
      <c r="AM108" s="14"/>
      <c r="AN108" s="14"/>
      <c r="AO108" s="14"/>
      <c r="AP108" s="14"/>
      <c r="AQ108" s="14"/>
      <c r="AR108" s="14"/>
      <c r="AS108" s="14"/>
      <c r="AT108" s="14"/>
      <c r="AU108" s="14"/>
      <c r="AV108" s="14"/>
      <c r="AW108" s="14"/>
      <c r="AX108" s="14"/>
      <c r="AY108" s="14"/>
      <c r="AZ108" s="14"/>
      <c r="BA108" s="14"/>
      <c r="BB108" s="14"/>
      <c r="BC108" s="14"/>
      <c r="BD108" s="14"/>
      <c r="BE108" s="14"/>
      <c r="BF108" s="14"/>
      <c r="BG108" s="14"/>
      <c r="BH108" s="14"/>
      <c r="BI108" s="14"/>
      <c r="BJ108" s="19"/>
    </row>
    <row r="109" spans="4:62" x14ac:dyDescent="0.2">
      <c r="D109" s="19"/>
      <c r="E109" s="14"/>
      <c r="F109" s="14"/>
      <c r="G109" s="14"/>
      <c r="H109" s="14"/>
      <c r="I109" s="14"/>
      <c r="J109" s="14"/>
      <c r="K109" s="14"/>
      <c r="L109" s="14"/>
      <c r="M109" s="14"/>
      <c r="N109" s="14"/>
      <c r="O109" s="14"/>
      <c r="P109" s="14"/>
      <c r="Q109" s="14"/>
      <c r="R109" s="14"/>
      <c r="S109" s="14"/>
      <c r="T109" s="14"/>
      <c r="U109" s="14"/>
      <c r="V109" s="14"/>
      <c r="W109" s="14"/>
      <c r="X109" s="14"/>
      <c r="Y109" s="14"/>
      <c r="Z109" s="14"/>
      <c r="AA109" s="14"/>
      <c r="AB109" s="14"/>
      <c r="AC109" s="14"/>
      <c r="AD109" s="14"/>
      <c r="AE109" s="14"/>
      <c r="AF109" s="14"/>
      <c r="AG109" s="14"/>
      <c r="AH109" s="14"/>
      <c r="AI109" s="14"/>
      <c r="AJ109" s="14"/>
      <c r="AK109" s="14"/>
      <c r="AL109" s="14"/>
      <c r="AM109" s="14"/>
      <c r="AN109" s="14"/>
      <c r="AO109" s="14"/>
      <c r="AP109" s="14"/>
      <c r="AQ109" s="14"/>
      <c r="AR109" s="14"/>
      <c r="AS109" s="14"/>
      <c r="AT109" s="14"/>
      <c r="AU109" s="14"/>
      <c r="AV109" s="14"/>
      <c r="AW109" s="14"/>
      <c r="AX109" s="14"/>
      <c r="AY109" s="14"/>
      <c r="AZ109" s="14"/>
      <c r="BA109" s="14"/>
      <c r="BB109" s="14"/>
      <c r="BC109" s="14"/>
      <c r="BD109" s="14"/>
      <c r="BE109" s="14"/>
      <c r="BF109" s="14"/>
      <c r="BG109" s="14"/>
      <c r="BH109" s="14"/>
      <c r="BI109" s="14"/>
      <c r="BJ109" s="19"/>
    </row>
    <row r="110" spans="4:62" x14ac:dyDescent="0.2">
      <c r="D110" s="19"/>
      <c r="E110" s="14"/>
      <c r="F110" s="14"/>
      <c r="G110" s="14"/>
      <c r="H110" s="14"/>
      <c r="I110" s="14"/>
      <c r="J110" s="14"/>
      <c r="K110" s="14"/>
      <c r="L110" s="14"/>
      <c r="M110" s="14"/>
      <c r="N110" s="14"/>
      <c r="O110" s="14"/>
      <c r="P110" s="14"/>
      <c r="Q110" s="14"/>
      <c r="R110" s="14"/>
      <c r="S110" s="14"/>
      <c r="T110" s="14"/>
      <c r="U110" s="14"/>
      <c r="V110" s="14"/>
      <c r="W110" s="14"/>
      <c r="X110" s="14"/>
      <c r="Y110" s="14"/>
      <c r="Z110" s="14"/>
      <c r="AA110" s="14"/>
      <c r="AB110" s="14"/>
      <c r="AC110" s="14"/>
      <c r="AD110" s="14"/>
      <c r="AE110" s="14"/>
      <c r="AF110" s="14"/>
      <c r="AG110" s="14"/>
      <c r="AH110" s="14"/>
      <c r="AI110" s="14"/>
      <c r="AJ110" s="14"/>
      <c r="AK110" s="14"/>
      <c r="AL110" s="14"/>
      <c r="AM110" s="14"/>
      <c r="AN110" s="14"/>
      <c r="AO110" s="14"/>
      <c r="AP110" s="14"/>
      <c r="AQ110" s="14"/>
      <c r="AR110" s="14"/>
      <c r="AS110" s="14"/>
      <c r="AT110" s="14"/>
      <c r="AU110" s="14"/>
      <c r="AV110" s="14"/>
      <c r="AW110" s="14"/>
      <c r="AX110" s="14"/>
      <c r="AY110" s="14"/>
      <c r="AZ110" s="14"/>
      <c r="BA110" s="14"/>
      <c r="BB110" s="14"/>
      <c r="BC110" s="14"/>
      <c r="BD110" s="14"/>
      <c r="BE110" s="14"/>
      <c r="BF110" s="14"/>
      <c r="BG110" s="14"/>
      <c r="BH110" s="14"/>
      <c r="BI110" s="14"/>
      <c r="BJ110" s="19"/>
    </row>
    <row r="111" spans="4:62" x14ac:dyDescent="0.2">
      <c r="D111" s="19"/>
      <c r="E111" s="14"/>
      <c r="F111" s="14"/>
      <c r="G111" s="14"/>
      <c r="H111" s="14"/>
      <c r="I111" s="14"/>
      <c r="J111" s="14"/>
      <c r="K111" s="14"/>
      <c r="L111" s="14"/>
      <c r="M111" s="14"/>
      <c r="N111" s="14"/>
      <c r="O111" s="14"/>
      <c r="P111" s="14"/>
      <c r="Q111" s="14"/>
      <c r="R111" s="14"/>
      <c r="S111" s="14"/>
      <c r="T111" s="14"/>
      <c r="U111" s="14"/>
      <c r="V111" s="14"/>
      <c r="W111" s="14"/>
      <c r="X111" s="14"/>
      <c r="Y111" s="14"/>
      <c r="Z111" s="14"/>
      <c r="AA111" s="14"/>
      <c r="AB111" s="14"/>
      <c r="AC111" s="14"/>
      <c r="AD111" s="14"/>
      <c r="AE111" s="14"/>
      <c r="AF111" s="14"/>
      <c r="AG111" s="14"/>
      <c r="AH111" s="14"/>
      <c r="AI111" s="14"/>
      <c r="AJ111" s="14"/>
      <c r="AK111" s="14"/>
      <c r="AL111" s="14"/>
      <c r="AM111" s="14"/>
      <c r="AN111" s="14"/>
      <c r="AO111" s="14"/>
      <c r="AP111" s="14"/>
      <c r="AQ111" s="14"/>
      <c r="AR111" s="14"/>
      <c r="AS111" s="14"/>
      <c r="AT111" s="14"/>
      <c r="AU111" s="14"/>
      <c r="AV111" s="14"/>
      <c r="AW111" s="14"/>
      <c r="AX111" s="14"/>
      <c r="AY111" s="14"/>
      <c r="AZ111" s="14"/>
      <c r="BA111" s="14"/>
      <c r="BB111" s="14"/>
      <c r="BC111" s="14"/>
      <c r="BD111" s="14"/>
      <c r="BE111" s="14"/>
      <c r="BF111" s="14"/>
      <c r="BG111" s="14"/>
      <c r="BH111" s="14"/>
      <c r="BI111" s="14"/>
      <c r="BJ111" s="19"/>
    </row>
    <row r="112" spans="4:62" x14ac:dyDescent="0.2">
      <c r="D112" s="19"/>
      <c r="E112" s="14"/>
      <c r="F112" s="14"/>
      <c r="G112" s="14"/>
      <c r="H112" s="14"/>
      <c r="I112" s="14"/>
      <c r="J112" s="14"/>
      <c r="K112" s="14"/>
      <c r="L112" s="14"/>
      <c r="M112" s="14"/>
      <c r="N112" s="14"/>
      <c r="O112" s="14"/>
      <c r="P112" s="14"/>
      <c r="Q112" s="14"/>
      <c r="R112" s="14"/>
      <c r="S112" s="14"/>
      <c r="T112" s="14"/>
      <c r="U112" s="14"/>
      <c r="V112" s="14"/>
      <c r="W112" s="14"/>
      <c r="X112" s="14"/>
      <c r="Y112" s="14"/>
      <c r="Z112" s="14"/>
      <c r="AA112" s="14"/>
      <c r="AB112" s="14"/>
      <c r="AC112" s="14"/>
      <c r="AD112" s="14"/>
      <c r="AE112" s="14"/>
      <c r="AF112" s="14"/>
      <c r="AG112" s="14"/>
      <c r="AH112" s="14"/>
      <c r="AI112" s="14"/>
      <c r="AJ112" s="14"/>
      <c r="AK112" s="14"/>
      <c r="AL112" s="14"/>
      <c r="AM112" s="14"/>
      <c r="AN112" s="14"/>
      <c r="AO112" s="14"/>
      <c r="AP112" s="14"/>
      <c r="AQ112" s="14"/>
      <c r="AR112" s="14"/>
      <c r="AS112" s="14"/>
      <c r="AT112" s="14"/>
      <c r="AU112" s="14"/>
      <c r="AV112" s="14"/>
      <c r="AW112" s="14"/>
      <c r="AX112" s="14"/>
      <c r="AY112" s="14"/>
      <c r="AZ112" s="14"/>
      <c r="BA112" s="14"/>
      <c r="BB112" s="14"/>
      <c r="BC112" s="14"/>
      <c r="BD112" s="14"/>
      <c r="BE112" s="14"/>
      <c r="BF112" s="14"/>
      <c r="BG112" s="14"/>
      <c r="BH112" s="14"/>
      <c r="BI112" s="14"/>
      <c r="BJ112" s="19"/>
    </row>
    <row r="113" spans="4:62" x14ac:dyDescent="0.2">
      <c r="D113" s="19"/>
      <c r="E113" s="14"/>
      <c r="F113" s="14"/>
      <c r="G113" s="14"/>
      <c r="H113" s="14"/>
      <c r="I113" s="14"/>
      <c r="J113" s="14"/>
      <c r="K113" s="14"/>
      <c r="L113" s="14"/>
      <c r="M113" s="14"/>
      <c r="N113" s="14"/>
      <c r="O113" s="14"/>
      <c r="P113" s="14"/>
      <c r="Q113" s="14"/>
      <c r="R113" s="14"/>
      <c r="S113" s="14"/>
      <c r="T113" s="14"/>
      <c r="U113" s="14"/>
      <c r="V113" s="14"/>
      <c r="W113" s="14"/>
      <c r="X113" s="14"/>
      <c r="Y113" s="14"/>
      <c r="Z113" s="14"/>
      <c r="AA113" s="14"/>
      <c r="AB113" s="14"/>
      <c r="AC113" s="14"/>
      <c r="AD113" s="14"/>
      <c r="AE113" s="14"/>
      <c r="AF113" s="14"/>
      <c r="AG113" s="14"/>
      <c r="AH113" s="14"/>
      <c r="AI113" s="14"/>
      <c r="AJ113" s="14"/>
      <c r="AK113" s="14"/>
      <c r="AL113" s="14"/>
      <c r="AM113" s="14"/>
      <c r="AN113" s="14"/>
      <c r="AO113" s="14"/>
      <c r="AP113" s="14"/>
      <c r="AQ113" s="14"/>
      <c r="AR113" s="14"/>
      <c r="AS113" s="14"/>
      <c r="AT113" s="14"/>
      <c r="AU113" s="14"/>
      <c r="AV113" s="14"/>
      <c r="AW113" s="14"/>
      <c r="AX113" s="14"/>
      <c r="AY113" s="14"/>
      <c r="AZ113" s="14"/>
      <c r="BA113" s="14"/>
      <c r="BB113" s="14"/>
      <c r="BC113" s="14"/>
      <c r="BD113" s="14"/>
      <c r="BE113" s="14"/>
      <c r="BF113" s="14"/>
      <c r="BG113" s="14"/>
      <c r="BH113" s="14"/>
      <c r="BI113" s="14"/>
      <c r="BJ113" s="19"/>
    </row>
    <row r="114" spans="4:62" x14ac:dyDescent="0.2">
      <c r="D114" s="19"/>
      <c r="E114" s="14"/>
      <c r="F114" s="14"/>
      <c r="G114" s="14"/>
      <c r="H114" s="14"/>
      <c r="I114" s="14"/>
      <c r="J114" s="14"/>
      <c r="K114" s="14"/>
      <c r="L114" s="14"/>
      <c r="M114" s="14"/>
      <c r="N114" s="14"/>
      <c r="O114" s="14"/>
      <c r="P114" s="14"/>
      <c r="Q114" s="14"/>
      <c r="R114" s="14"/>
      <c r="S114" s="14"/>
      <c r="T114" s="14"/>
      <c r="U114" s="14"/>
      <c r="V114" s="14"/>
      <c r="W114" s="14"/>
      <c r="X114" s="14"/>
      <c r="Y114" s="14"/>
      <c r="Z114" s="14"/>
      <c r="AA114" s="14"/>
      <c r="AB114" s="14"/>
      <c r="AC114" s="14"/>
      <c r="AD114" s="14"/>
      <c r="AE114" s="14"/>
      <c r="AF114" s="14"/>
      <c r="AG114" s="14"/>
      <c r="AH114" s="14"/>
      <c r="AI114" s="14"/>
      <c r="AJ114" s="14"/>
      <c r="AK114" s="14"/>
      <c r="AL114" s="14"/>
      <c r="AM114" s="14"/>
      <c r="AN114" s="14"/>
      <c r="AO114" s="14"/>
      <c r="AP114" s="14"/>
      <c r="AQ114" s="14"/>
      <c r="AR114" s="14"/>
      <c r="AS114" s="14"/>
      <c r="AT114" s="14"/>
      <c r="AU114" s="14"/>
      <c r="AV114" s="14"/>
      <c r="AW114" s="14"/>
      <c r="AX114" s="14"/>
      <c r="AY114" s="14"/>
      <c r="AZ114" s="14"/>
      <c r="BA114" s="14"/>
      <c r="BB114" s="14"/>
      <c r="BC114" s="14"/>
      <c r="BD114" s="14"/>
      <c r="BE114" s="14"/>
      <c r="BF114" s="14"/>
      <c r="BG114" s="14"/>
      <c r="BH114" s="14"/>
      <c r="BI114" s="14"/>
      <c r="BJ114" s="19"/>
    </row>
    <row r="115" spans="4:62" x14ac:dyDescent="0.2">
      <c r="D115" s="19"/>
      <c r="E115" s="14"/>
      <c r="F115" s="14"/>
      <c r="G115" s="14"/>
      <c r="H115" s="14"/>
      <c r="I115" s="14"/>
      <c r="J115" s="14"/>
      <c r="K115" s="14"/>
      <c r="L115" s="14"/>
      <c r="M115" s="14"/>
      <c r="N115" s="14"/>
      <c r="O115" s="14"/>
      <c r="P115" s="14"/>
      <c r="Q115" s="14"/>
      <c r="R115" s="14"/>
      <c r="S115" s="14"/>
      <c r="T115" s="14"/>
      <c r="U115" s="14"/>
      <c r="V115" s="14"/>
      <c r="W115" s="14"/>
      <c r="X115" s="14"/>
      <c r="Y115" s="14"/>
      <c r="Z115" s="14"/>
      <c r="AA115" s="14"/>
      <c r="AB115" s="14"/>
      <c r="AC115" s="14"/>
      <c r="AD115" s="14"/>
      <c r="AE115" s="14"/>
      <c r="AF115" s="14"/>
      <c r="AG115" s="14"/>
      <c r="AH115" s="14"/>
      <c r="AI115" s="14"/>
      <c r="AJ115" s="14"/>
      <c r="AK115" s="14"/>
      <c r="AL115" s="14"/>
      <c r="AM115" s="14"/>
      <c r="AN115" s="14"/>
      <c r="AO115" s="14"/>
      <c r="AP115" s="14"/>
      <c r="AQ115" s="14"/>
      <c r="AR115" s="14"/>
      <c r="AS115" s="14"/>
      <c r="AT115" s="14"/>
      <c r="AU115" s="14"/>
      <c r="AV115" s="14"/>
      <c r="AW115" s="14"/>
      <c r="AX115" s="14"/>
      <c r="AY115" s="14"/>
      <c r="AZ115" s="14"/>
      <c r="BA115" s="14"/>
      <c r="BB115" s="14"/>
      <c r="BC115" s="14"/>
      <c r="BD115" s="14"/>
      <c r="BE115" s="14"/>
      <c r="BF115" s="14"/>
      <c r="BG115" s="14"/>
      <c r="BH115" s="14"/>
      <c r="BI115" s="14"/>
      <c r="BJ115" s="19"/>
    </row>
    <row r="116" spans="4:62" x14ac:dyDescent="0.2">
      <c r="D116" s="19"/>
      <c r="E116" s="14"/>
      <c r="F116" s="14"/>
      <c r="G116" s="14"/>
      <c r="H116" s="14"/>
      <c r="I116" s="14"/>
      <c r="J116" s="14"/>
      <c r="K116" s="14"/>
      <c r="L116" s="14"/>
      <c r="M116" s="14"/>
      <c r="N116" s="14"/>
      <c r="O116" s="14"/>
      <c r="P116" s="14"/>
      <c r="Q116" s="14"/>
      <c r="R116" s="14"/>
      <c r="S116" s="14"/>
      <c r="T116" s="14"/>
      <c r="U116" s="14"/>
      <c r="V116" s="14"/>
      <c r="W116" s="14"/>
      <c r="X116" s="14"/>
      <c r="Y116" s="14"/>
      <c r="Z116" s="14"/>
      <c r="AA116" s="14"/>
      <c r="AB116" s="14"/>
      <c r="AC116" s="14"/>
      <c r="AD116" s="14"/>
      <c r="AE116" s="14"/>
      <c r="AF116" s="14"/>
      <c r="AG116" s="14"/>
      <c r="AH116" s="14"/>
      <c r="AI116" s="14"/>
      <c r="AJ116" s="14"/>
      <c r="AK116" s="14"/>
      <c r="AL116" s="14"/>
      <c r="AM116" s="14"/>
      <c r="AN116" s="14"/>
      <c r="AO116" s="14"/>
      <c r="AP116" s="14"/>
      <c r="AQ116" s="14"/>
      <c r="AR116" s="14"/>
      <c r="AS116" s="14"/>
      <c r="AT116" s="14"/>
      <c r="AU116" s="14"/>
      <c r="AV116" s="14"/>
      <c r="AW116" s="14"/>
      <c r="AX116" s="14"/>
      <c r="AY116" s="14"/>
      <c r="AZ116" s="14"/>
      <c r="BA116" s="14"/>
      <c r="BB116" s="14"/>
      <c r="BC116" s="14"/>
      <c r="BD116" s="14"/>
      <c r="BE116" s="14"/>
      <c r="BF116" s="14"/>
      <c r="BG116" s="14"/>
      <c r="BH116" s="14"/>
      <c r="BI116" s="14"/>
      <c r="BJ116" s="19"/>
    </row>
    <row r="117" spans="4:62" x14ac:dyDescent="0.2">
      <c r="D117" s="19"/>
      <c r="E117" s="14"/>
      <c r="F117" s="14"/>
      <c r="G117" s="14"/>
      <c r="H117" s="14"/>
      <c r="I117" s="14"/>
      <c r="J117" s="14"/>
      <c r="K117" s="14"/>
      <c r="L117" s="14"/>
      <c r="M117" s="14"/>
      <c r="N117" s="14"/>
      <c r="O117" s="14"/>
      <c r="P117" s="14"/>
      <c r="Q117" s="14"/>
      <c r="R117" s="14"/>
      <c r="S117" s="14"/>
      <c r="T117" s="14"/>
      <c r="U117" s="14"/>
      <c r="V117" s="14"/>
      <c r="W117" s="14"/>
      <c r="X117" s="14"/>
      <c r="Y117" s="14"/>
      <c r="Z117" s="14"/>
      <c r="AA117" s="14"/>
      <c r="AB117" s="14"/>
      <c r="AC117" s="14"/>
      <c r="AD117" s="14"/>
      <c r="AE117" s="14"/>
      <c r="AF117" s="14"/>
      <c r="AG117" s="14"/>
      <c r="AH117" s="14"/>
      <c r="AI117" s="14"/>
      <c r="AJ117" s="14"/>
      <c r="AK117" s="14"/>
      <c r="AL117" s="14"/>
      <c r="AM117" s="14"/>
      <c r="AN117" s="14"/>
      <c r="AO117" s="14"/>
      <c r="AP117" s="14"/>
      <c r="AQ117" s="14"/>
      <c r="AR117" s="14"/>
      <c r="AS117" s="14"/>
      <c r="AT117" s="14"/>
      <c r="AU117" s="14"/>
      <c r="AV117" s="14"/>
      <c r="AW117" s="14"/>
      <c r="AX117" s="14"/>
      <c r="AY117" s="14"/>
      <c r="AZ117" s="14"/>
      <c r="BA117" s="14"/>
      <c r="BB117" s="14"/>
      <c r="BC117" s="14"/>
      <c r="BD117" s="14"/>
      <c r="BE117" s="14"/>
      <c r="BF117" s="14"/>
      <c r="BG117" s="14"/>
      <c r="BH117" s="14"/>
      <c r="BI117" s="14"/>
      <c r="BJ117" s="19"/>
    </row>
    <row r="118" spans="4:62" x14ac:dyDescent="0.2">
      <c r="D118" s="19"/>
      <c r="E118" s="14"/>
      <c r="F118" s="14"/>
      <c r="G118" s="14"/>
      <c r="H118" s="14"/>
      <c r="I118" s="14"/>
      <c r="J118" s="14"/>
      <c r="K118" s="14"/>
      <c r="L118" s="14"/>
      <c r="M118" s="14"/>
      <c r="N118" s="14"/>
      <c r="O118" s="14"/>
      <c r="P118" s="14"/>
      <c r="Q118" s="14"/>
      <c r="R118" s="14"/>
      <c r="S118" s="14"/>
      <c r="T118" s="14"/>
      <c r="U118" s="14"/>
      <c r="V118" s="14"/>
      <c r="W118" s="14"/>
      <c r="X118" s="14"/>
      <c r="Y118" s="14"/>
      <c r="Z118" s="14"/>
      <c r="AA118" s="14"/>
      <c r="AB118" s="14"/>
      <c r="AC118" s="14"/>
      <c r="AD118" s="14"/>
      <c r="AE118" s="14"/>
      <c r="AF118" s="14"/>
      <c r="AG118" s="14"/>
      <c r="AH118" s="14"/>
      <c r="AI118" s="14"/>
      <c r="AJ118" s="14"/>
      <c r="AK118" s="14"/>
      <c r="AL118" s="14"/>
      <c r="AM118" s="14"/>
      <c r="AN118" s="14"/>
      <c r="AO118" s="14"/>
      <c r="AP118" s="14"/>
      <c r="AQ118" s="14"/>
      <c r="AR118" s="14"/>
      <c r="AS118" s="14"/>
      <c r="AT118" s="14"/>
      <c r="AU118" s="14"/>
      <c r="AV118" s="14"/>
      <c r="AW118" s="14"/>
      <c r="AX118" s="14"/>
      <c r="AY118" s="14"/>
      <c r="AZ118" s="14"/>
      <c r="BA118" s="14"/>
      <c r="BB118" s="14"/>
      <c r="BC118" s="14"/>
      <c r="BD118" s="14"/>
      <c r="BE118" s="14"/>
      <c r="BF118" s="14"/>
      <c r="BG118" s="14"/>
      <c r="BH118" s="14"/>
      <c r="BI118" s="14"/>
      <c r="BJ118" s="19"/>
    </row>
    <row r="119" spans="4:62" x14ac:dyDescent="0.2">
      <c r="D119" s="19"/>
      <c r="E119" s="14"/>
      <c r="F119" s="14"/>
      <c r="G119" s="14"/>
      <c r="H119" s="14"/>
      <c r="I119" s="14"/>
      <c r="J119" s="14"/>
      <c r="K119" s="14"/>
      <c r="L119" s="14"/>
      <c r="M119" s="14"/>
      <c r="N119" s="14"/>
      <c r="O119" s="14"/>
      <c r="P119" s="14"/>
      <c r="Q119" s="14"/>
      <c r="R119" s="14"/>
      <c r="S119" s="14"/>
      <c r="T119" s="14"/>
      <c r="U119" s="14"/>
      <c r="V119" s="14"/>
      <c r="W119" s="14"/>
      <c r="X119" s="14"/>
      <c r="Y119" s="14"/>
      <c r="Z119" s="14"/>
      <c r="AA119" s="14"/>
      <c r="AB119" s="14"/>
      <c r="AC119" s="14"/>
      <c r="AD119" s="14"/>
      <c r="AE119" s="14"/>
      <c r="AF119" s="14"/>
      <c r="AG119" s="14"/>
      <c r="AH119" s="14"/>
      <c r="AI119" s="14"/>
      <c r="AJ119" s="14"/>
      <c r="AK119" s="14"/>
      <c r="AL119" s="14"/>
      <c r="AM119" s="14"/>
      <c r="AN119" s="14"/>
      <c r="AO119" s="14"/>
      <c r="AP119" s="14"/>
      <c r="AQ119" s="14"/>
      <c r="AR119" s="14"/>
      <c r="AS119" s="14"/>
      <c r="AT119" s="14"/>
      <c r="AU119" s="14"/>
      <c r="AV119" s="14"/>
      <c r="AW119" s="14"/>
      <c r="AX119" s="14"/>
      <c r="AY119" s="14"/>
      <c r="AZ119" s="14"/>
      <c r="BA119" s="14"/>
      <c r="BB119" s="14"/>
      <c r="BC119" s="14"/>
      <c r="BD119" s="14"/>
      <c r="BE119" s="14"/>
      <c r="BF119" s="14"/>
      <c r="BG119" s="14"/>
      <c r="BH119" s="14"/>
      <c r="BI119" s="14"/>
      <c r="BJ119" s="19"/>
    </row>
    <row r="120" spans="4:62" x14ac:dyDescent="0.2">
      <c r="D120" s="19"/>
      <c r="E120" s="14"/>
      <c r="F120" s="14"/>
      <c r="G120" s="14"/>
      <c r="H120" s="14"/>
      <c r="I120" s="14"/>
      <c r="J120" s="14"/>
      <c r="K120" s="14"/>
      <c r="L120" s="14"/>
      <c r="M120" s="14"/>
      <c r="N120" s="14"/>
      <c r="O120" s="14"/>
      <c r="P120" s="14"/>
      <c r="Q120" s="14"/>
      <c r="R120" s="14"/>
      <c r="S120" s="14"/>
      <c r="T120" s="14"/>
      <c r="U120" s="14"/>
      <c r="V120" s="14"/>
      <c r="W120" s="14"/>
      <c r="X120" s="14"/>
      <c r="Y120" s="14"/>
      <c r="Z120" s="14"/>
      <c r="AA120" s="14"/>
      <c r="AB120" s="14"/>
      <c r="AC120" s="14"/>
      <c r="AD120" s="14"/>
      <c r="AE120" s="14"/>
      <c r="AF120" s="14"/>
      <c r="AG120" s="14"/>
      <c r="AH120" s="14"/>
      <c r="AI120" s="14"/>
      <c r="AJ120" s="14"/>
      <c r="AK120" s="14"/>
      <c r="AL120" s="14"/>
      <c r="AM120" s="14"/>
      <c r="AN120" s="14"/>
      <c r="AO120" s="14"/>
      <c r="AP120" s="14"/>
      <c r="AQ120" s="14"/>
      <c r="AR120" s="14"/>
      <c r="AS120" s="14"/>
      <c r="AT120" s="14"/>
      <c r="AU120" s="14"/>
      <c r="AV120" s="14"/>
      <c r="AW120" s="14"/>
      <c r="AX120" s="14"/>
      <c r="AY120" s="14"/>
      <c r="AZ120" s="14"/>
      <c r="BA120" s="14"/>
      <c r="BB120" s="14"/>
      <c r="BC120" s="14"/>
      <c r="BD120" s="14"/>
      <c r="BE120" s="14"/>
      <c r="BF120" s="14"/>
      <c r="BG120" s="14"/>
      <c r="BH120" s="14"/>
      <c r="BI120" s="14"/>
      <c r="BJ120" s="19"/>
    </row>
    <row r="121" spans="4:62" x14ac:dyDescent="0.2">
      <c r="D121" s="19"/>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14"/>
      <c r="AC121" s="14"/>
      <c r="AD121" s="14"/>
      <c r="AE121" s="14"/>
      <c r="AF121" s="14"/>
      <c r="AG121" s="14"/>
      <c r="AH121" s="14"/>
      <c r="AI121" s="14"/>
      <c r="AJ121" s="14"/>
      <c r="AK121" s="14"/>
      <c r="AL121" s="14"/>
      <c r="AM121" s="14"/>
      <c r="AN121" s="14"/>
      <c r="AO121" s="14"/>
      <c r="AP121" s="14"/>
      <c r="AQ121" s="14"/>
      <c r="AR121" s="14"/>
      <c r="AS121" s="14"/>
      <c r="AT121" s="14"/>
      <c r="AU121" s="14"/>
      <c r="AV121" s="14"/>
      <c r="AW121" s="14"/>
      <c r="AX121" s="14"/>
      <c r="AY121" s="14"/>
      <c r="AZ121" s="14"/>
      <c r="BA121" s="14"/>
      <c r="BB121" s="14"/>
      <c r="BC121" s="14"/>
      <c r="BD121" s="14"/>
      <c r="BE121" s="14"/>
      <c r="BF121" s="14"/>
      <c r="BG121" s="14"/>
      <c r="BH121" s="14"/>
      <c r="BI121" s="14"/>
      <c r="BJ121" s="19"/>
    </row>
    <row r="122" spans="4:62" x14ac:dyDescent="0.2">
      <c r="D122" s="19"/>
      <c r="E122" s="14"/>
      <c r="F122" s="14"/>
      <c r="G122" s="14"/>
      <c r="H122" s="14"/>
      <c r="I122" s="14"/>
      <c r="J122" s="14"/>
      <c r="K122" s="14"/>
      <c r="L122" s="14"/>
      <c r="M122" s="14"/>
      <c r="N122" s="14"/>
      <c r="O122" s="14"/>
      <c r="P122" s="14"/>
      <c r="Q122" s="14"/>
      <c r="R122" s="14"/>
      <c r="S122" s="14"/>
      <c r="T122" s="14"/>
      <c r="U122" s="14"/>
      <c r="V122" s="14"/>
      <c r="W122" s="14"/>
      <c r="X122" s="14"/>
      <c r="Y122" s="14"/>
      <c r="Z122" s="14"/>
      <c r="AA122" s="14"/>
      <c r="AB122" s="14"/>
      <c r="AC122" s="14"/>
      <c r="AD122" s="14"/>
      <c r="AE122" s="14"/>
      <c r="AF122" s="14"/>
      <c r="AG122" s="14"/>
      <c r="AH122" s="14"/>
      <c r="AI122" s="14"/>
      <c r="AJ122" s="14"/>
      <c r="AK122" s="14"/>
      <c r="AL122" s="14"/>
      <c r="AM122" s="14"/>
      <c r="AN122" s="14"/>
      <c r="AO122" s="14"/>
      <c r="AP122" s="14"/>
      <c r="AQ122" s="14"/>
      <c r="AR122" s="14"/>
      <c r="AS122" s="14"/>
      <c r="AT122" s="14"/>
      <c r="AU122" s="14"/>
      <c r="AV122" s="14"/>
      <c r="AW122" s="14"/>
      <c r="AX122" s="14"/>
      <c r="AY122" s="14"/>
      <c r="AZ122" s="14"/>
      <c r="BA122" s="14"/>
      <c r="BB122" s="14"/>
      <c r="BC122" s="14"/>
      <c r="BD122" s="14"/>
      <c r="BE122" s="14"/>
      <c r="BF122" s="14"/>
      <c r="BG122" s="14"/>
      <c r="BH122" s="14"/>
      <c r="BI122" s="14"/>
      <c r="BJ122" s="19"/>
    </row>
    <row r="123" spans="4:62" x14ac:dyDescent="0.2">
      <c r="D123" s="19"/>
      <c r="E123" s="14"/>
      <c r="F123" s="14"/>
      <c r="G123" s="14"/>
      <c r="H123" s="14"/>
      <c r="I123" s="14"/>
      <c r="J123" s="14"/>
      <c r="K123" s="14"/>
      <c r="L123" s="14"/>
      <c r="M123" s="14"/>
      <c r="N123" s="14"/>
      <c r="O123" s="14"/>
      <c r="P123" s="14"/>
      <c r="Q123" s="14"/>
      <c r="R123" s="14"/>
      <c r="S123" s="14"/>
      <c r="T123" s="14"/>
      <c r="U123" s="14"/>
      <c r="V123" s="14"/>
      <c r="W123" s="14"/>
      <c r="X123" s="14"/>
      <c r="Y123" s="14"/>
      <c r="Z123" s="14"/>
      <c r="AA123" s="14"/>
      <c r="AB123" s="14"/>
      <c r="AC123" s="14"/>
      <c r="AD123" s="14"/>
      <c r="AE123" s="14"/>
      <c r="AF123" s="14"/>
      <c r="AG123" s="14"/>
      <c r="AH123" s="14"/>
      <c r="AI123" s="14"/>
      <c r="AJ123" s="14"/>
      <c r="AK123" s="14"/>
      <c r="AL123" s="14"/>
      <c r="AM123" s="14"/>
      <c r="AN123" s="14"/>
      <c r="AO123" s="14"/>
      <c r="AP123" s="14"/>
      <c r="AQ123" s="14"/>
      <c r="AR123" s="14"/>
      <c r="AS123" s="14"/>
      <c r="AT123" s="14"/>
      <c r="AU123" s="14"/>
      <c r="AV123" s="14"/>
      <c r="AW123" s="14"/>
      <c r="AX123" s="14"/>
      <c r="AY123" s="14"/>
      <c r="AZ123" s="14"/>
      <c r="BA123" s="14"/>
      <c r="BB123" s="14"/>
      <c r="BC123" s="14"/>
      <c r="BD123" s="14"/>
      <c r="BE123" s="14"/>
      <c r="BF123" s="14"/>
      <c r="BG123" s="14"/>
      <c r="BH123" s="14"/>
      <c r="BI123" s="14"/>
      <c r="BJ123" s="19"/>
    </row>
    <row r="124" spans="4:62" x14ac:dyDescent="0.2">
      <c r="D124" s="19"/>
      <c r="E124" s="14"/>
      <c r="F124" s="14"/>
      <c r="G124" s="14"/>
      <c r="H124" s="14"/>
      <c r="I124" s="14"/>
      <c r="J124" s="14"/>
      <c r="K124" s="14"/>
      <c r="L124" s="14"/>
      <c r="M124" s="14"/>
      <c r="N124" s="14"/>
      <c r="O124" s="14"/>
      <c r="P124" s="14"/>
      <c r="Q124" s="14"/>
      <c r="R124" s="14"/>
      <c r="S124" s="14"/>
      <c r="T124" s="14"/>
      <c r="U124" s="14"/>
      <c r="V124" s="14"/>
      <c r="W124" s="14"/>
      <c r="X124" s="14"/>
      <c r="Y124" s="14"/>
      <c r="Z124" s="14"/>
      <c r="AA124" s="14"/>
      <c r="AB124" s="14"/>
      <c r="AC124" s="14"/>
      <c r="AD124" s="14"/>
      <c r="AE124" s="14"/>
      <c r="AF124" s="14"/>
      <c r="AG124" s="14"/>
      <c r="AH124" s="14"/>
      <c r="AI124" s="14"/>
      <c r="AJ124" s="14"/>
      <c r="AK124" s="14"/>
      <c r="AL124" s="14"/>
      <c r="AM124" s="14"/>
      <c r="AN124" s="14"/>
      <c r="AO124" s="14"/>
      <c r="AP124" s="14"/>
      <c r="AQ124" s="14"/>
      <c r="AR124" s="14"/>
      <c r="AS124" s="14"/>
      <c r="AT124" s="14"/>
      <c r="AU124" s="14"/>
      <c r="AV124" s="14"/>
      <c r="AW124" s="14"/>
      <c r="AX124" s="14"/>
      <c r="AY124" s="14"/>
      <c r="AZ124" s="14"/>
      <c r="BA124" s="14"/>
      <c r="BB124" s="14"/>
      <c r="BC124" s="14"/>
      <c r="BD124" s="14"/>
      <c r="BE124" s="14"/>
      <c r="BF124" s="14"/>
      <c r="BG124" s="14"/>
      <c r="BH124" s="14"/>
      <c r="BI124" s="14"/>
      <c r="BJ124" s="19"/>
    </row>
    <row r="125" spans="4:62" x14ac:dyDescent="0.2">
      <c r="D125" s="19"/>
      <c r="E125" s="14"/>
      <c r="F125" s="14"/>
      <c r="G125" s="14"/>
      <c r="H125" s="14"/>
      <c r="I125" s="14"/>
      <c r="J125" s="14"/>
      <c r="K125" s="14"/>
      <c r="L125" s="14"/>
      <c r="M125" s="14"/>
      <c r="N125" s="14"/>
      <c r="O125" s="14"/>
      <c r="P125" s="14"/>
      <c r="Q125" s="14"/>
      <c r="R125" s="14"/>
      <c r="S125" s="14"/>
      <c r="T125" s="14"/>
      <c r="U125" s="14"/>
      <c r="V125" s="14"/>
      <c r="W125" s="14"/>
      <c r="X125" s="14"/>
      <c r="Y125" s="14"/>
      <c r="Z125" s="14"/>
      <c r="AA125" s="14"/>
      <c r="AB125" s="14"/>
      <c r="AC125" s="14"/>
      <c r="AD125" s="14"/>
      <c r="AE125" s="14"/>
      <c r="AF125" s="14"/>
      <c r="AG125" s="14"/>
      <c r="AH125" s="14"/>
      <c r="AI125" s="14"/>
      <c r="AJ125" s="14"/>
      <c r="AK125" s="14"/>
      <c r="AL125" s="14"/>
      <c r="AM125" s="14"/>
      <c r="AN125" s="14"/>
      <c r="AO125" s="14"/>
      <c r="AP125" s="14"/>
      <c r="AQ125" s="14"/>
      <c r="AR125" s="14"/>
      <c r="AS125" s="14"/>
      <c r="AT125" s="14"/>
      <c r="AU125" s="14"/>
      <c r="AV125" s="14"/>
      <c r="AW125" s="14"/>
      <c r="AX125" s="14"/>
      <c r="AY125" s="14"/>
      <c r="AZ125" s="14"/>
      <c r="BA125" s="14"/>
      <c r="BB125" s="14"/>
      <c r="BC125" s="14"/>
      <c r="BD125" s="14"/>
      <c r="BE125" s="14"/>
      <c r="BF125" s="14"/>
      <c r="BG125" s="14"/>
      <c r="BH125" s="14"/>
      <c r="BI125" s="14"/>
      <c r="BJ125" s="19"/>
    </row>
    <row r="126" spans="4:62" x14ac:dyDescent="0.2">
      <c r="D126" s="19"/>
      <c r="E126" s="14"/>
      <c r="F126" s="14"/>
      <c r="G126" s="14"/>
      <c r="H126" s="14"/>
      <c r="I126" s="14"/>
      <c r="J126" s="14"/>
      <c r="K126" s="14"/>
      <c r="L126" s="14"/>
      <c r="M126" s="14"/>
      <c r="N126" s="14"/>
      <c r="O126" s="14"/>
      <c r="P126" s="14"/>
      <c r="Q126" s="14"/>
      <c r="R126" s="14"/>
      <c r="S126" s="14"/>
      <c r="T126" s="14"/>
      <c r="U126" s="14"/>
      <c r="V126" s="14"/>
      <c r="W126" s="14"/>
      <c r="X126" s="14"/>
      <c r="Y126" s="14"/>
      <c r="Z126" s="14"/>
      <c r="AA126" s="14"/>
      <c r="AB126" s="14"/>
      <c r="AC126" s="14"/>
      <c r="AD126" s="14"/>
      <c r="AE126" s="14"/>
      <c r="AF126" s="14"/>
      <c r="AG126" s="14"/>
      <c r="AH126" s="14"/>
      <c r="AI126" s="14"/>
      <c r="AJ126" s="14"/>
      <c r="AK126" s="14"/>
      <c r="AL126" s="14"/>
      <c r="AM126" s="14"/>
      <c r="AN126" s="14"/>
      <c r="AO126" s="14"/>
      <c r="AP126" s="14"/>
      <c r="AQ126" s="14"/>
      <c r="AR126" s="14"/>
      <c r="AS126" s="14"/>
      <c r="AT126" s="14"/>
      <c r="AU126" s="14"/>
      <c r="AV126" s="14"/>
      <c r="AW126" s="14"/>
      <c r="AX126" s="14"/>
      <c r="AY126" s="14"/>
      <c r="AZ126" s="14"/>
      <c r="BA126" s="14"/>
      <c r="BB126" s="14"/>
      <c r="BC126" s="14"/>
      <c r="BD126" s="14"/>
      <c r="BE126" s="14"/>
      <c r="BF126" s="14"/>
      <c r="BG126" s="14"/>
      <c r="BH126" s="14"/>
      <c r="BI126" s="14"/>
      <c r="BJ126" s="19"/>
    </row>
    <row r="127" spans="4:62" x14ac:dyDescent="0.2">
      <c r="D127" s="19"/>
      <c r="E127" s="14"/>
      <c r="F127" s="14"/>
      <c r="G127" s="14"/>
      <c r="H127" s="14"/>
      <c r="I127" s="14"/>
      <c r="J127" s="14"/>
      <c r="K127" s="14"/>
      <c r="L127" s="14"/>
      <c r="M127" s="14"/>
      <c r="N127" s="14"/>
      <c r="O127" s="14"/>
      <c r="P127" s="14"/>
      <c r="Q127" s="14"/>
      <c r="R127" s="14"/>
      <c r="S127" s="14"/>
      <c r="T127" s="14"/>
      <c r="U127" s="14"/>
      <c r="V127" s="14"/>
      <c r="W127" s="14"/>
      <c r="X127" s="14"/>
      <c r="Y127" s="14"/>
      <c r="Z127" s="14"/>
      <c r="AA127" s="14"/>
      <c r="AB127" s="14"/>
      <c r="AC127" s="14"/>
      <c r="AD127" s="14"/>
      <c r="AE127" s="14"/>
      <c r="AF127" s="14"/>
      <c r="AG127" s="14"/>
      <c r="AH127" s="14"/>
      <c r="AI127" s="14"/>
      <c r="AJ127" s="14"/>
      <c r="AK127" s="14"/>
      <c r="AL127" s="14"/>
      <c r="AM127" s="14"/>
      <c r="AN127" s="14"/>
      <c r="AO127" s="14"/>
      <c r="AP127" s="14"/>
      <c r="AQ127" s="14"/>
      <c r="AR127" s="14"/>
      <c r="AS127" s="14"/>
      <c r="AT127" s="14"/>
      <c r="AU127" s="14"/>
      <c r="AV127" s="14"/>
      <c r="AW127" s="14"/>
      <c r="AX127" s="14"/>
      <c r="AY127" s="14"/>
      <c r="AZ127" s="14"/>
      <c r="BA127" s="14"/>
      <c r="BB127" s="14"/>
      <c r="BC127" s="14"/>
      <c r="BD127" s="14"/>
      <c r="BE127" s="14"/>
      <c r="BF127" s="14"/>
      <c r="BG127" s="14"/>
      <c r="BH127" s="14"/>
      <c r="BI127" s="14"/>
      <c r="BJ127" s="19"/>
    </row>
    <row r="128" spans="4:62" x14ac:dyDescent="0.2">
      <c r="D128" s="19"/>
      <c r="E128" s="14"/>
      <c r="F128" s="14"/>
      <c r="G128" s="14"/>
      <c r="H128" s="14"/>
      <c r="I128" s="14"/>
      <c r="J128" s="14"/>
      <c r="K128" s="14"/>
      <c r="L128" s="14"/>
      <c r="M128" s="14"/>
      <c r="N128" s="14"/>
      <c r="O128" s="14"/>
      <c r="P128" s="14"/>
      <c r="Q128" s="14"/>
      <c r="R128" s="14"/>
      <c r="S128" s="14"/>
      <c r="T128" s="14"/>
      <c r="U128" s="14"/>
      <c r="V128" s="14"/>
      <c r="W128" s="14"/>
      <c r="X128" s="14"/>
      <c r="Y128" s="14"/>
      <c r="Z128" s="14"/>
      <c r="AA128" s="14"/>
      <c r="AB128" s="14"/>
      <c r="AC128" s="14"/>
      <c r="AD128" s="14"/>
      <c r="AE128" s="14"/>
      <c r="AF128" s="14"/>
      <c r="AG128" s="14"/>
      <c r="AH128" s="14"/>
      <c r="AI128" s="14"/>
      <c r="AJ128" s="14"/>
      <c r="AK128" s="14"/>
      <c r="AL128" s="14"/>
      <c r="AM128" s="14"/>
      <c r="AN128" s="14"/>
      <c r="AO128" s="14"/>
      <c r="AP128" s="14"/>
      <c r="AQ128" s="14"/>
      <c r="AR128" s="14"/>
      <c r="AS128" s="14"/>
      <c r="AT128" s="14"/>
      <c r="AU128" s="14"/>
      <c r="AV128" s="14"/>
      <c r="AW128" s="14"/>
      <c r="AX128" s="14"/>
      <c r="AY128" s="14"/>
      <c r="AZ128" s="14"/>
      <c r="BA128" s="14"/>
      <c r="BB128" s="14"/>
      <c r="BC128" s="14"/>
      <c r="BD128" s="14"/>
      <c r="BE128" s="14"/>
      <c r="BF128" s="14"/>
      <c r="BG128" s="14"/>
      <c r="BH128" s="14"/>
      <c r="BI128" s="14"/>
      <c r="BJ128" s="19"/>
    </row>
    <row r="129" spans="4:62" x14ac:dyDescent="0.2">
      <c r="D129" s="19"/>
      <c r="E129" s="14"/>
      <c r="F129" s="14"/>
      <c r="G129" s="14"/>
      <c r="H129" s="14"/>
      <c r="I129" s="14"/>
      <c r="J129" s="14"/>
      <c r="K129" s="14"/>
      <c r="L129" s="14"/>
      <c r="M129" s="14"/>
      <c r="N129" s="14"/>
      <c r="O129" s="14"/>
      <c r="P129" s="14"/>
      <c r="Q129" s="14"/>
      <c r="R129" s="14"/>
      <c r="S129" s="14"/>
      <c r="T129" s="14"/>
      <c r="U129" s="14"/>
      <c r="V129" s="14"/>
      <c r="W129" s="14"/>
      <c r="X129" s="14"/>
      <c r="Y129" s="14"/>
      <c r="Z129" s="14"/>
      <c r="AA129" s="14"/>
      <c r="AB129" s="14"/>
      <c r="AC129" s="14"/>
      <c r="AD129" s="14"/>
      <c r="AE129" s="14"/>
      <c r="AF129" s="14"/>
      <c r="AG129" s="14"/>
      <c r="AH129" s="14"/>
      <c r="AI129" s="14"/>
      <c r="AJ129" s="14"/>
      <c r="AK129" s="14"/>
      <c r="AL129" s="14"/>
      <c r="AM129" s="14"/>
      <c r="AN129" s="14"/>
      <c r="AO129" s="14"/>
      <c r="AP129" s="14"/>
      <c r="AQ129" s="14"/>
      <c r="AR129" s="14"/>
      <c r="AS129" s="14"/>
      <c r="AT129" s="14"/>
      <c r="AU129" s="14"/>
      <c r="AV129" s="14"/>
      <c r="AW129" s="14"/>
      <c r="AX129" s="14"/>
      <c r="AY129" s="14"/>
      <c r="AZ129" s="14"/>
      <c r="BA129" s="14"/>
      <c r="BB129" s="14"/>
      <c r="BC129" s="14"/>
      <c r="BD129" s="14"/>
      <c r="BE129" s="14"/>
      <c r="BF129" s="14"/>
      <c r="BG129" s="14"/>
      <c r="BH129" s="14"/>
      <c r="BI129" s="14"/>
      <c r="BJ129" s="19"/>
    </row>
    <row r="130" spans="4:62" x14ac:dyDescent="0.2">
      <c r="D130" s="19"/>
      <c r="E130" s="14"/>
      <c r="F130" s="14"/>
      <c r="G130" s="14"/>
      <c r="H130" s="14"/>
      <c r="I130" s="14"/>
      <c r="J130" s="14"/>
      <c r="K130" s="14"/>
      <c r="L130" s="14"/>
      <c r="M130" s="14"/>
      <c r="N130" s="14"/>
      <c r="O130" s="14"/>
      <c r="P130" s="14"/>
      <c r="Q130" s="14"/>
      <c r="R130" s="14"/>
      <c r="S130" s="14"/>
      <c r="T130" s="14"/>
      <c r="U130" s="14"/>
      <c r="V130" s="14"/>
      <c r="W130" s="14"/>
      <c r="X130" s="14"/>
      <c r="Y130" s="14"/>
      <c r="Z130" s="14"/>
      <c r="AA130" s="14"/>
      <c r="AB130" s="14"/>
      <c r="AC130" s="14"/>
      <c r="AD130" s="14"/>
      <c r="AE130" s="14"/>
      <c r="AF130" s="14"/>
      <c r="AG130" s="14"/>
      <c r="AH130" s="14"/>
      <c r="AI130" s="14"/>
      <c r="AJ130" s="14"/>
      <c r="AK130" s="14"/>
      <c r="AL130" s="14"/>
      <c r="AM130" s="14"/>
      <c r="AN130" s="14"/>
      <c r="AO130" s="14"/>
      <c r="AP130" s="14"/>
      <c r="AQ130" s="14"/>
      <c r="AR130" s="14"/>
      <c r="AS130" s="14"/>
      <c r="AT130" s="14"/>
      <c r="AU130" s="14"/>
      <c r="AV130" s="14"/>
      <c r="AW130" s="14"/>
      <c r="AX130" s="14"/>
      <c r="AY130" s="14"/>
      <c r="AZ130" s="14"/>
      <c r="BA130" s="14"/>
      <c r="BB130" s="14"/>
      <c r="BC130" s="14"/>
      <c r="BD130" s="14"/>
      <c r="BE130" s="14"/>
      <c r="BF130" s="14"/>
      <c r="BG130" s="14"/>
      <c r="BH130" s="14"/>
      <c r="BI130" s="14"/>
      <c r="BJ130" s="19"/>
    </row>
    <row r="131" spans="4:62" x14ac:dyDescent="0.2">
      <c r="D131" s="19"/>
      <c r="E131" s="14"/>
      <c r="F131" s="14"/>
      <c r="G131" s="14"/>
      <c r="H131" s="14"/>
      <c r="I131" s="14"/>
      <c r="J131" s="14"/>
      <c r="K131" s="14"/>
      <c r="L131" s="14"/>
      <c r="M131" s="14"/>
      <c r="N131" s="14"/>
      <c r="O131" s="14"/>
      <c r="P131" s="14"/>
      <c r="Q131" s="14"/>
      <c r="R131" s="14"/>
      <c r="S131" s="14"/>
      <c r="T131" s="14"/>
      <c r="U131" s="14"/>
      <c r="V131" s="14"/>
      <c r="W131" s="14"/>
      <c r="X131" s="14"/>
      <c r="Y131" s="14"/>
      <c r="Z131" s="14"/>
      <c r="AA131" s="14"/>
      <c r="AB131" s="14"/>
      <c r="AC131" s="14"/>
      <c r="AD131" s="14"/>
      <c r="AE131" s="14"/>
      <c r="AF131" s="14"/>
      <c r="AG131" s="14"/>
      <c r="AH131" s="14"/>
      <c r="AI131" s="14"/>
      <c r="AJ131" s="14"/>
      <c r="AK131" s="14"/>
      <c r="AL131" s="14"/>
      <c r="AM131" s="14"/>
      <c r="AN131" s="14"/>
      <c r="AO131" s="14"/>
      <c r="AP131" s="14"/>
      <c r="AQ131" s="14"/>
      <c r="AR131" s="14"/>
      <c r="AS131" s="14"/>
      <c r="AT131" s="14"/>
      <c r="AU131" s="14"/>
      <c r="AV131" s="14"/>
      <c r="AW131" s="14"/>
      <c r="AX131" s="14"/>
      <c r="AY131" s="14"/>
      <c r="AZ131" s="14"/>
      <c r="BA131" s="14"/>
      <c r="BB131" s="14"/>
      <c r="BC131" s="14"/>
      <c r="BD131" s="14"/>
      <c r="BE131" s="14"/>
      <c r="BF131" s="14"/>
      <c r="BG131" s="14"/>
      <c r="BH131" s="14"/>
      <c r="BI131" s="14"/>
      <c r="BJ131" s="19"/>
    </row>
    <row r="132" spans="4:62" x14ac:dyDescent="0.2">
      <c r="D132" s="19"/>
      <c r="E132" s="14"/>
      <c r="F132" s="14"/>
      <c r="G132" s="14"/>
      <c r="H132" s="14"/>
      <c r="I132" s="14"/>
      <c r="J132" s="14"/>
      <c r="K132" s="14"/>
      <c r="L132" s="14"/>
      <c r="M132" s="14"/>
      <c r="N132" s="14"/>
      <c r="O132" s="14"/>
      <c r="P132" s="14"/>
      <c r="Q132" s="14"/>
      <c r="R132" s="14"/>
      <c r="S132" s="14"/>
      <c r="T132" s="14"/>
      <c r="U132" s="14"/>
      <c r="V132" s="14"/>
      <c r="W132" s="14"/>
      <c r="X132" s="14"/>
      <c r="Y132" s="14"/>
      <c r="Z132" s="14"/>
      <c r="AA132" s="14"/>
      <c r="AB132" s="14"/>
      <c r="AC132" s="14"/>
      <c r="AD132" s="14"/>
      <c r="AE132" s="14"/>
      <c r="AF132" s="14"/>
      <c r="AG132" s="14"/>
      <c r="AH132" s="14"/>
      <c r="AI132" s="14"/>
      <c r="AJ132" s="14"/>
      <c r="AK132" s="14"/>
      <c r="AL132" s="14"/>
      <c r="AM132" s="14"/>
      <c r="AN132" s="14"/>
      <c r="AO132" s="14"/>
      <c r="AP132" s="14"/>
      <c r="AQ132" s="14"/>
      <c r="AR132" s="14"/>
      <c r="AS132" s="14"/>
      <c r="AT132" s="14"/>
      <c r="AU132" s="14"/>
      <c r="AV132" s="14"/>
      <c r="AW132" s="14"/>
      <c r="AX132" s="14"/>
      <c r="AY132" s="14"/>
      <c r="AZ132" s="14"/>
      <c r="BA132" s="14"/>
      <c r="BB132" s="14"/>
      <c r="BC132" s="14"/>
      <c r="BD132" s="14"/>
      <c r="BE132" s="14"/>
      <c r="BF132" s="14"/>
      <c r="BG132" s="14"/>
      <c r="BH132" s="14"/>
      <c r="BI132" s="14"/>
      <c r="BJ132" s="19"/>
    </row>
    <row r="133" spans="4:62" x14ac:dyDescent="0.2">
      <c r="D133" s="19"/>
      <c r="E133" s="14"/>
      <c r="F133" s="14"/>
      <c r="G133" s="14"/>
      <c r="H133" s="14"/>
      <c r="I133" s="14"/>
      <c r="J133" s="14"/>
      <c r="K133" s="14"/>
      <c r="L133" s="14"/>
      <c r="M133" s="14"/>
      <c r="N133" s="14"/>
      <c r="O133" s="14"/>
      <c r="P133" s="14"/>
      <c r="Q133" s="14"/>
      <c r="R133" s="14"/>
      <c r="S133" s="14"/>
      <c r="T133" s="14"/>
      <c r="U133" s="14"/>
      <c r="V133" s="14"/>
      <c r="W133" s="14"/>
      <c r="X133" s="14"/>
      <c r="Y133" s="14"/>
      <c r="Z133" s="14"/>
      <c r="AA133" s="14"/>
      <c r="AB133" s="14"/>
      <c r="AC133" s="14"/>
      <c r="AD133" s="14"/>
      <c r="AE133" s="14"/>
      <c r="AF133" s="14"/>
      <c r="AG133" s="14"/>
      <c r="AH133" s="14"/>
      <c r="AI133" s="14"/>
      <c r="AJ133" s="14"/>
      <c r="AK133" s="14"/>
      <c r="AL133" s="14"/>
      <c r="AM133" s="14"/>
      <c r="AN133" s="14"/>
      <c r="AO133" s="14"/>
      <c r="AP133" s="14"/>
      <c r="AQ133" s="14"/>
      <c r="AR133" s="14"/>
      <c r="AS133" s="14"/>
      <c r="AT133" s="14"/>
      <c r="AU133" s="14"/>
      <c r="AV133" s="14"/>
      <c r="AW133" s="14"/>
      <c r="AX133" s="14"/>
      <c r="AY133" s="14"/>
      <c r="AZ133" s="14"/>
      <c r="BA133" s="14"/>
      <c r="BB133" s="14"/>
      <c r="BC133" s="14"/>
      <c r="BD133" s="14"/>
      <c r="BE133" s="14"/>
      <c r="BF133" s="14"/>
      <c r="BG133" s="14"/>
      <c r="BH133" s="14"/>
      <c r="BI133" s="14"/>
      <c r="BJ133" s="19"/>
    </row>
    <row r="134" spans="4:62" x14ac:dyDescent="0.2">
      <c r="D134" s="19"/>
      <c r="E134" s="14"/>
      <c r="F134" s="14"/>
      <c r="G134" s="14"/>
      <c r="H134" s="14"/>
      <c r="I134" s="14"/>
      <c r="J134" s="14"/>
      <c r="K134" s="14"/>
      <c r="L134" s="14"/>
      <c r="M134" s="14"/>
      <c r="N134" s="14"/>
      <c r="O134" s="14"/>
      <c r="P134" s="14"/>
      <c r="Q134" s="14"/>
      <c r="R134" s="14"/>
      <c r="S134" s="14"/>
      <c r="T134" s="14"/>
      <c r="U134" s="14"/>
      <c r="V134" s="14"/>
      <c r="W134" s="14"/>
      <c r="X134" s="14"/>
      <c r="Y134" s="14"/>
      <c r="Z134" s="14"/>
      <c r="AA134" s="14"/>
      <c r="AB134" s="14"/>
      <c r="AC134" s="14"/>
      <c r="AD134" s="14"/>
      <c r="AE134" s="14"/>
      <c r="AF134" s="14"/>
      <c r="AG134" s="14"/>
      <c r="AH134" s="14"/>
      <c r="AI134" s="14"/>
      <c r="AJ134" s="14"/>
      <c r="AK134" s="14"/>
      <c r="AL134" s="14"/>
      <c r="AM134" s="14"/>
      <c r="AN134" s="14"/>
      <c r="AO134" s="14"/>
      <c r="AP134" s="14"/>
      <c r="AQ134" s="14"/>
      <c r="AR134" s="14"/>
      <c r="AS134" s="14"/>
      <c r="AT134" s="14"/>
      <c r="AU134" s="14"/>
      <c r="AV134" s="14"/>
      <c r="AW134" s="14"/>
      <c r="AX134" s="14"/>
      <c r="AY134" s="14"/>
      <c r="AZ134" s="14"/>
      <c r="BA134" s="14"/>
      <c r="BB134" s="14"/>
      <c r="BC134" s="14"/>
      <c r="BD134" s="14"/>
      <c r="BE134" s="14"/>
      <c r="BF134" s="14"/>
      <c r="BG134" s="14"/>
      <c r="BH134" s="14"/>
      <c r="BI134" s="14"/>
      <c r="BJ134" s="19"/>
    </row>
    <row r="135" spans="4:62" x14ac:dyDescent="0.2">
      <c r="D135" s="19"/>
      <c r="E135" s="14"/>
      <c r="F135" s="14"/>
      <c r="G135" s="14"/>
      <c r="H135" s="14"/>
      <c r="I135" s="14"/>
      <c r="J135" s="14"/>
      <c r="K135" s="14"/>
      <c r="L135" s="14"/>
      <c r="M135" s="14"/>
      <c r="N135" s="14"/>
      <c r="O135" s="14"/>
      <c r="P135" s="14"/>
      <c r="Q135" s="14"/>
      <c r="R135" s="14"/>
      <c r="S135" s="14"/>
      <c r="T135" s="14"/>
      <c r="U135" s="14"/>
      <c r="V135" s="14"/>
      <c r="W135" s="14"/>
      <c r="X135" s="14"/>
      <c r="Y135" s="14"/>
      <c r="Z135" s="14"/>
      <c r="AA135" s="14"/>
      <c r="AB135" s="14"/>
      <c r="AC135" s="14"/>
      <c r="AD135" s="14"/>
      <c r="AE135" s="14"/>
      <c r="AF135" s="14"/>
      <c r="AG135" s="14"/>
      <c r="AH135" s="14"/>
      <c r="AI135" s="14"/>
      <c r="AJ135" s="14"/>
      <c r="AK135" s="14"/>
      <c r="AL135" s="14"/>
      <c r="AM135" s="14"/>
      <c r="AN135" s="14"/>
      <c r="AO135" s="14"/>
      <c r="AP135" s="14"/>
      <c r="AQ135" s="14"/>
      <c r="AR135" s="14"/>
      <c r="AS135" s="14"/>
      <c r="AT135" s="14"/>
      <c r="AU135" s="14"/>
      <c r="AV135" s="14"/>
      <c r="AW135" s="14"/>
      <c r="AX135" s="14"/>
      <c r="AY135" s="14"/>
      <c r="AZ135" s="14"/>
      <c r="BA135" s="14"/>
      <c r="BB135" s="14"/>
      <c r="BC135" s="14"/>
      <c r="BD135" s="14"/>
      <c r="BE135" s="14"/>
      <c r="BF135" s="14"/>
      <c r="BG135" s="14"/>
      <c r="BH135" s="14"/>
      <c r="BI135" s="14"/>
      <c r="BJ135" s="19"/>
    </row>
    <row r="136" spans="4:62" x14ac:dyDescent="0.2">
      <c r="D136" s="19"/>
      <c r="E136" s="14"/>
      <c r="F136" s="14"/>
      <c r="G136" s="14"/>
      <c r="H136" s="14"/>
      <c r="I136" s="14"/>
      <c r="J136" s="14"/>
      <c r="K136" s="14"/>
      <c r="L136" s="14"/>
      <c r="M136" s="14"/>
      <c r="N136" s="14"/>
      <c r="O136" s="14"/>
      <c r="P136" s="14"/>
      <c r="Q136" s="14"/>
      <c r="R136" s="14"/>
      <c r="S136" s="14"/>
      <c r="T136" s="14"/>
      <c r="U136" s="14"/>
      <c r="V136" s="14"/>
      <c r="W136" s="14"/>
      <c r="X136" s="14"/>
      <c r="Y136" s="14"/>
      <c r="Z136" s="14"/>
      <c r="AA136" s="14"/>
      <c r="AB136" s="14"/>
      <c r="AC136" s="14"/>
      <c r="AD136" s="14"/>
      <c r="AE136" s="14"/>
      <c r="AF136" s="14"/>
      <c r="AG136" s="14"/>
      <c r="AH136" s="14"/>
      <c r="AI136" s="14"/>
      <c r="AJ136" s="14"/>
      <c r="AK136" s="14"/>
      <c r="AL136" s="14"/>
      <c r="AM136" s="14"/>
      <c r="AN136" s="14"/>
      <c r="AO136" s="14"/>
      <c r="AP136" s="14"/>
      <c r="AQ136" s="14"/>
      <c r="AR136" s="14"/>
      <c r="AS136" s="14"/>
      <c r="AT136" s="14"/>
      <c r="AU136" s="14"/>
      <c r="AV136" s="14"/>
      <c r="AW136" s="14"/>
      <c r="AX136" s="14"/>
      <c r="AY136" s="14"/>
      <c r="AZ136" s="14"/>
      <c r="BA136" s="14"/>
      <c r="BB136" s="14"/>
      <c r="BC136" s="14"/>
      <c r="BD136" s="14"/>
      <c r="BE136" s="14"/>
      <c r="BF136" s="14"/>
      <c r="BG136" s="14"/>
      <c r="BH136" s="14"/>
      <c r="BI136" s="14"/>
      <c r="BJ136" s="19"/>
    </row>
    <row r="137" spans="4:62" x14ac:dyDescent="0.2">
      <c r="D137" s="19"/>
      <c r="E137" s="14"/>
      <c r="F137" s="14"/>
      <c r="G137" s="14"/>
      <c r="H137" s="14"/>
      <c r="I137" s="14"/>
      <c r="J137" s="14"/>
      <c r="K137" s="14"/>
      <c r="L137" s="14"/>
      <c r="M137" s="14"/>
      <c r="N137" s="14"/>
      <c r="O137" s="14"/>
      <c r="P137" s="14"/>
      <c r="Q137" s="14"/>
      <c r="R137" s="14"/>
      <c r="S137" s="14"/>
      <c r="T137" s="14"/>
      <c r="U137" s="14"/>
      <c r="V137" s="14"/>
      <c r="W137" s="14"/>
      <c r="X137" s="14"/>
      <c r="Y137" s="14"/>
      <c r="Z137" s="14"/>
      <c r="AA137" s="14"/>
      <c r="AB137" s="14"/>
      <c r="AC137" s="14"/>
      <c r="AD137" s="14"/>
      <c r="AE137" s="14"/>
      <c r="AF137" s="14"/>
      <c r="AG137" s="14"/>
      <c r="AH137" s="14"/>
      <c r="AI137" s="14"/>
      <c r="AJ137" s="14"/>
      <c r="AK137" s="14"/>
      <c r="AL137" s="14"/>
      <c r="AM137" s="14"/>
      <c r="AN137" s="14"/>
      <c r="AO137" s="14"/>
      <c r="AP137" s="14"/>
      <c r="AQ137" s="14"/>
      <c r="AR137" s="14"/>
      <c r="AS137" s="14"/>
      <c r="AT137" s="14"/>
      <c r="AU137" s="14"/>
      <c r="AV137" s="14"/>
      <c r="AW137" s="14"/>
      <c r="AX137" s="14"/>
      <c r="AY137" s="14"/>
      <c r="AZ137" s="14"/>
      <c r="BA137" s="14"/>
      <c r="BB137" s="14"/>
      <c r="BC137" s="14"/>
      <c r="BD137" s="14"/>
      <c r="BE137" s="14"/>
      <c r="BF137" s="14"/>
      <c r="BG137" s="14"/>
      <c r="BH137" s="14"/>
      <c r="BI137" s="14"/>
      <c r="BJ137" s="19"/>
    </row>
    <row r="138" spans="4:62" x14ac:dyDescent="0.2">
      <c r="D138" s="20"/>
      <c r="E138" s="15"/>
      <c r="F138" s="15"/>
      <c r="G138" s="15"/>
      <c r="H138" s="15"/>
      <c r="I138" s="15"/>
      <c r="J138" s="15"/>
      <c r="K138" s="15"/>
      <c r="L138" s="15"/>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15"/>
      <c r="AJ138" s="15"/>
      <c r="AK138" s="15"/>
      <c r="AL138" s="15"/>
      <c r="AM138" s="15"/>
      <c r="AN138" s="15"/>
      <c r="AO138" s="15"/>
      <c r="AP138" s="15"/>
      <c r="AQ138" s="15"/>
      <c r="AR138" s="15"/>
      <c r="AS138" s="15"/>
      <c r="AT138" s="15"/>
      <c r="AU138" s="15"/>
      <c r="AV138" s="15"/>
      <c r="AW138" s="15"/>
      <c r="AX138" s="15"/>
      <c r="AY138" s="15"/>
      <c r="AZ138" s="15"/>
      <c r="BA138" s="15"/>
      <c r="BB138" s="15"/>
      <c r="BC138" s="15"/>
      <c r="BD138" s="15"/>
      <c r="BE138" s="15"/>
      <c r="BF138" s="15"/>
      <c r="BG138" s="15"/>
      <c r="BH138" s="15"/>
      <c r="BI138" s="23"/>
      <c r="BJ138" s="14"/>
    </row>
    <row r="139" spans="4:62" x14ac:dyDescent="0.2">
      <c r="D139" s="14"/>
      <c r="E139" s="14"/>
      <c r="F139" s="14"/>
      <c r="G139" s="14"/>
      <c r="H139" s="14"/>
      <c r="I139" s="14"/>
      <c r="J139" s="14"/>
      <c r="K139" s="14"/>
      <c r="L139" s="14"/>
      <c r="M139" s="14"/>
      <c r="N139" s="14"/>
      <c r="O139" s="14"/>
      <c r="P139" s="14"/>
      <c r="Q139" s="14"/>
      <c r="R139" s="14"/>
      <c r="S139" s="14"/>
      <c r="T139" s="14"/>
      <c r="U139" s="14"/>
      <c r="V139" s="14"/>
      <c r="W139" s="14"/>
      <c r="X139" s="14"/>
      <c r="Y139" s="14"/>
      <c r="Z139" s="14"/>
      <c r="AA139" s="14"/>
      <c r="AB139" s="14"/>
      <c r="AC139" s="14"/>
      <c r="AD139" s="14"/>
      <c r="AE139" s="14"/>
      <c r="AF139" s="14"/>
      <c r="AG139" s="14"/>
      <c r="AH139" s="14"/>
      <c r="AI139" s="14"/>
      <c r="AJ139" s="14"/>
      <c r="AK139" s="14"/>
      <c r="AL139" s="14"/>
      <c r="AM139" s="14"/>
      <c r="AN139" s="14"/>
      <c r="AO139" s="14"/>
      <c r="AP139" s="14"/>
      <c r="AQ139" s="14"/>
      <c r="AR139" s="14"/>
      <c r="AS139" s="14"/>
      <c r="AT139" s="14"/>
      <c r="AU139" s="14"/>
      <c r="AV139" s="14"/>
      <c r="AW139" s="14"/>
      <c r="AX139" s="14"/>
      <c r="AY139" s="14"/>
      <c r="AZ139" s="14"/>
      <c r="BA139" s="14"/>
      <c r="BB139" s="14"/>
      <c r="BC139" s="14"/>
      <c r="BD139" s="14"/>
      <c r="BE139" s="14"/>
      <c r="BF139" s="14"/>
      <c r="BG139" s="14"/>
      <c r="BH139" s="14"/>
      <c r="BI139" s="14"/>
      <c r="BJ139" s="14"/>
    </row>
    <row r="140" spans="4:62" x14ac:dyDescent="0.2">
      <c r="D140" s="14"/>
      <c r="E140" s="14"/>
      <c r="F140" s="14"/>
      <c r="G140" s="14"/>
      <c r="H140" s="14"/>
      <c r="I140" s="14"/>
      <c r="J140" s="14"/>
      <c r="K140" s="14"/>
      <c r="L140" s="14"/>
      <c r="M140" s="14"/>
      <c r="N140" s="14"/>
      <c r="O140" s="14"/>
      <c r="P140" s="14"/>
      <c r="Q140" s="14"/>
      <c r="R140" s="14"/>
      <c r="S140" s="14"/>
      <c r="T140" s="14"/>
      <c r="U140" s="14"/>
      <c r="V140" s="14"/>
      <c r="W140" s="14"/>
      <c r="X140" s="14"/>
      <c r="Y140" s="14"/>
      <c r="Z140" s="14"/>
      <c r="AA140" s="14"/>
      <c r="AB140" s="14"/>
      <c r="AC140" s="14"/>
      <c r="AD140" s="14"/>
      <c r="AE140" s="14"/>
      <c r="AF140" s="14"/>
      <c r="AG140" s="14"/>
      <c r="AH140" s="14"/>
      <c r="AI140" s="14"/>
      <c r="AJ140" s="14"/>
      <c r="AK140" s="14"/>
      <c r="AL140" s="14"/>
      <c r="AM140" s="14"/>
      <c r="AN140" s="14"/>
      <c r="AO140" s="14"/>
      <c r="AP140" s="14"/>
      <c r="AQ140" s="14"/>
      <c r="AR140" s="14"/>
      <c r="AS140" s="14"/>
      <c r="AT140" s="14"/>
      <c r="AU140" s="14"/>
      <c r="AV140" s="14"/>
      <c r="AW140" s="14"/>
      <c r="AX140" s="14"/>
      <c r="AY140" s="14"/>
      <c r="AZ140" s="431" t="s">
        <v>155</v>
      </c>
      <c r="BA140" s="432"/>
      <c r="BB140" s="432"/>
      <c r="BC140" s="432"/>
      <c r="BD140" s="433"/>
      <c r="BE140" s="431" t="s">
        <v>156</v>
      </c>
      <c r="BF140" s="432"/>
      <c r="BG140" s="432"/>
      <c r="BH140" s="432"/>
      <c r="BI140" s="433"/>
    </row>
    <row r="141" spans="4:62" x14ac:dyDescent="0.2">
      <c r="D141" s="14"/>
      <c r="E141" s="14"/>
      <c r="F141" s="14"/>
      <c r="G141" s="14"/>
      <c r="H141" s="14"/>
      <c r="I141" s="14"/>
      <c r="J141" s="14"/>
      <c r="K141" s="14"/>
      <c r="L141" s="14"/>
      <c r="M141" s="14"/>
      <c r="N141" s="14"/>
      <c r="O141" s="14"/>
      <c r="P141" s="14"/>
      <c r="Q141" s="14"/>
      <c r="R141" s="14"/>
      <c r="S141" s="14"/>
      <c r="T141" s="14"/>
      <c r="U141" s="14"/>
      <c r="V141" s="14"/>
      <c r="W141" s="14"/>
      <c r="X141" s="14"/>
      <c r="Y141" s="14"/>
      <c r="Z141" s="14"/>
      <c r="AA141" s="14"/>
      <c r="AB141" s="14"/>
      <c r="AC141" s="14"/>
      <c r="AD141" s="14"/>
      <c r="AE141" s="14"/>
      <c r="AF141" s="14"/>
      <c r="AG141" s="14"/>
      <c r="AH141" s="14"/>
      <c r="AI141" s="14"/>
      <c r="AJ141" s="14"/>
      <c r="AK141" s="14"/>
      <c r="AL141" s="14"/>
      <c r="AM141" s="14"/>
      <c r="AN141" s="14"/>
      <c r="AO141" s="14"/>
      <c r="AP141" s="14"/>
      <c r="AQ141" s="14"/>
      <c r="AR141" s="14"/>
      <c r="AS141" s="14"/>
      <c r="AT141" s="14"/>
      <c r="AU141" s="14"/>
      <c r="AV141" s="14"/>
      <c r="AW141" s="14"/>
      <c r="AX141" s="14"/>
      <c r="AY141" s="14"/>
      <c r="AZ141" s="350"/>
      <c r="BA141" s="351"/>
      <c r="BB141" s="351"/>
      <c r="BC141" s="351"/>
      <c r="BD141" s="352"/>
      <c r="BE141" s="350"/>
      <c r="BF141" s="351"/>
      <c r="BG141" s="351"/>
      <c r="BH141" s="351"/>
      <c r="BI141" s="352"/>
    </row>
    <row r="142" spans="4:62" x14ac:dyDescent="0.2">
      <c r="D142" s="14"/>
      <c r="E142" s="14"/>
      <c r="F142" s="14"/>
      <c r="G142" s="14"/>
      <c r="H142" s="14"/>
      <c r="I142" s="14"/>
      <c r="J142" s="14"/>
      <c r="K142" s="14"/>
      <c r="L142" s="14"/>
      <c r="M142" s="14"/>
      <c r="N142" s="14"/>
      <c r="O142" s="14"/>
      <c r="P142" s="14"/>
      <c r="Q142" s="14"/>
      <c r="R142" s="14"/>
      <c r="S142" s="14"/>
      <c r="T142" s="14"/>
      <c r="U142" s="14"/>
      <c r="V142" s="14"/>
      <c r="W142" s="14"/>
      <c r="X142" s="14"/>
      <c r="Y142" s="14"/>
      <c r="Z142" s="14"/>
      <c r="AA142" s="14"/>
      <c r="AB142" s="14"/>
      <c r="AC142" s="14"/>
      <c r="AD142" s="14"/>
      <c r="AE142" s="14"/>
      <c r="AF142" s="14"/>
      <c r="AG142" s="14"/>
      <c r="AH142" s="14"/>
      <c r="AI142" s="14"/>
      <c r="AJ142" s="14"/>
      <c r="AK142" s="14"/>
      <c r="AL142" s="14"/>
      <c r="AM142" s="14"/>
      <c r="AN142" s="14"/>
      <c r="AO142" s="14"/>
      <c r="AP142" s="14"/>
      <c r="AQ142" s="14"/>
      <c r="AR142" s="14"/>
      <c r="AS142" s="14"/>
      <c r="AT142" s="14"/>
      <c r="AU142" s="14"/>
      <c r="AV142" s="14"/>
      <c r="AW142" s="14"/>
      <c r="AX142" s="14"/>
      <c r="AY142" s="14"/>
      <c r="AZ142" s="350"/>
      <c r="BA142" s="351"/>
      <c r="BB142" s="351"/>
      <c r="BC142" s="351"/>
      <c r="BD142" s="352"/>
      <c r="BE142" s="350"/>
      <c r="BF142" s="351"/>
      <c r="BG142" s="351"/>
      <c r="BH142" s="351"/>
      <c r="BI142" s="352"/>
    </row>
    <row r="143" spans="4:62" x14ac:dyDescent="0.2">
      <c r="D143" s="14"/>
      <c r="E143" s="14"/>
      <c r="F143" s="14"/>
      <c r="G143" s="14"/>
      <c r="H143" s="14"/>
      <c r="I143" s="14"/>
      <c r="J143" s="14"/>
      <c r="K143" s="14"/>
      <c r="L143" s="14"/>
      <c r="M143" s="14"/>
      <c r="N143" s="14"/>
      <c r="O143" s="14"/>
      <c r="P143" s="14"/>
      <c r="Q143" s="14"/>
      <c r="R143" s="14"/>
      <c r="S143" s="14"/>
      <c r="T143" s="14"/>
      <c r="U143" s="14"/>
      <c r="V143" s="14"/>
      <c r="W143" s="14"/>
      <c r="X143" s="14"/>
      <c r="Y143" s="14"/>
      <c r="Z143" s="14"/>
      <c r="AA143" s="14"/>
      <c r="AB143" s="14"/>
      <c r="AC143" s="14"/>
      <c r="AD143" s="14"/>
      <c r="AE143" s="14"/>
      <c r="AF143" s="14"/>
      <c r="AG143" s="14"/>
      <c r="AH143" s="14"/>
      <c r="AI143" s="14"/>
      <c r="AJ143" s="14"/>
      <c r="AK143" s="14"/>
      <c r="AL143" s="14"/>
      <c r="AM143" s="14"/>
      <c r="AN143" s="14"/>
      <c r="AO143" s="14"/>
      <c r="AP143" s="14"/>
      <c r="AQ143" s="14"/>
      <c r="AR143" s="14"/>
      <c r="AS143" s="14"/>
      <c r="AT143" s="14"/>
      <c r="AU143" s="14"/>
      <c r="AV143" s="14"/>
      <c r="AW143" s="14"/>
      <c r="AX143" s="14"/>
      <c r="AY143" s="14"/>
      <c r="AZ143" s="350"/>
      <c r="BA143" s="351"/>
      <c r="BB143" s="351"/>
      <c r="BC143" s="351"/>
      <c r="BD143" s="352"/>
      <c r="BE143" s="350"/>
      <c r="BF143" s="351"/>
      <c r="BG143" s="351"/>
      <c r="BH143" s="351"/>
      <c r="BI143" s="352"/>
    </row>
    <row r="144" spans="4:62" x14ac:dyDescent="0.2">
      <c r="D144" s="14"/>
      <c r="E144" s="14"/>
      <c r="F144" s="14"/>
      <c r="G144" s="14"/>
      <c r="H144" s="14"/>
      <c r="I144" s="14"/>
      <c r="J144" s="14"/>
      <c r="K144" s="14"/>
      <c r="L144" s="14"/>
      <c r="M144" s="14"/>
      <c r="N144" s="14"/>
      <c r="O144" s="14"/>
      <c r="P144" s="14"/>
      <c r="Q144" s="14"/>
      <c r="R144" s="14"/>
      <c r="S144" s="14"/>
      <c r="T144" s="14"/>
      <c r="U144" s="14"/>
      <c r="V144" s="14"/>
      <c r="W144" s="14"/>
      <c r="X144" s="14"/>
      <c r="Y144" s="14"/>
      <c r="Z144" s="14"/>
      <c r="AA144" s="14"/>
      <c r="AB144" s="14"/>
      <c r="AC144" s="14"/>
      <c r="AD144" s="14"/>
      <c r="AE144" s="14"/>
      <c r="AF144" s="14"/>
      <c r="AG144" s="14"/>
      <c r="AH144" s="14"/>
      <c r="AI144" s="14"/>
      <c r="AJ144" s="14"/>
      <c r="AK144" s="14"/>
      <c r="AL144" s="14"/>
      <c r="AM144" s="14"/>
      <c r="AN144" s="14"/>
      <c r="AO144" s="14"/>
      <c r="AP144" s="14"/>
      <c r="AQ144" s="14"/>
      <c r="AR144" s="14"/>
      <c r="AS144" s="14"/>
      <c r="AT144" s="14"/>
      <c r="AU144" s="14"/>
      <c r="AV144" s="14"/>
      <c r="AW144" s="14"/>
      <c r="AX144" s="14"/>
      <c r="AY144" s="14"/>
      <c r="AZ144" s="353"/>
      <c r="BA144" s="354"/>
      <c r="BB144" s="354"/>
      <c r="BC144" s="354"/>
      <c r="BD144" s="355"/>
      <c r="BE144" s="353"/>
      <c r="BF144" s="354"/>
      <c r="BG144" s="354"/>
      <c r="BH144" s="354"/>
      <c r="BI144" s="355"/>
    </row>
    <row r="145" spans="4:61" x14ac:dyDescent="0.2">
      <c r="D145" s="14"/>
      <c r="E145" s="14"/>
      <c r="F145" s="14"/>
      <c r="G145" s="14"/>
      <c r="H145" s="14"/>
      <c r="I145" s="14"/>
      <c r="J145" s="14"/>
      <c r="K145" s="14"/>
      <c r="L145" s="14"/>
      <c r="M145" s="14"/>
      <c r="N145" s="14"/>
      <c r="O145" s="14"/>
      <c r="P145" s="14"/>
      <c r="Q145" s="14"/>
      <c r="R145" s="14"/>
      <c r="S145" s="14"/>
      <c r="T145" s="14"/>
      <c r="U145" s="14"/>
      <c r="V145" s="14"/>
      <c r="W145" s="14"/>
      <c r="X145" s="14"/>
      <c r="Y145" s="14"/>
      <c r="Z145" s="14"/>
      <c r="AA145" s="14"/>
      <c r="AB145" s="14"/>
      <c r="AC145" s="14"/>
      <c r="AD145" s="14"/>
      <c r="AE145" s="14"/>
      <c r="AF145" s="14"/>
      <c r="AG145" s="14"/>
      <c r="AH145" s="14"/>
      <c r="AI145" s="14"/>
      <c r="AJ145" s="14"/>
      <c r="AK145" s="14"/>
      <c r="AL145" s="14"/>
      <c r="AM145" s="14"/>
      <c r="AN145" s="14"/>
      <c r="AO145" s="14"/>
      <c r="AP145" s="14"/>
      <c r="AQ145" s="14"/>
      <c r="AR145" s="14"/>
      <c r="AS145" s="14"/>
      <c r="AT145" s="14"/>
      <c r="AU145" s="14"/>
      <c r="AV145" s="14"/>
      <c r="AW145" s="14"/>
      <c r="AX145" s="14"/>
      <c r="AY145" s="14"/>
      <c r="AZ145" s="198"/>
      <c r="BA145" s="198"/>
      <c r="BB145" s="198"/>
      <c r="BC145" s="198"/>
      <c r="BD145" s="198"/>
      <c r="BE145" s="198"/>
      <c r="BF145" s="198"/>
      <c r="BG145" s="198"/>
      <c r="BH145" s="198"/>
      <c r="BI145" s="199" t="s">
        <v>157</v>
      </c>
    </row>
    <row r="146" spans="4:61" x14ac:dyDescent="0.2">
      <c r="D146" s="14"/>
      <c r="E146" s="14"/>
      <c r="F146" s="14"/>
      <c r="G146" s="14"/>
      <c r="H146" s="14"/>
      <c r="I146" s="14"/>
      <c r="J146" s="14"/>
      <c r="K146" s="14"/>
      <c r="L146" s="14"/>
      <c r="M146" s="14"/>
      <c r="N146" s="14"/>
      <c r="O146" s="14"/>
      <c r="P146" s="14"/>
      <c r="Q146" s="14"/>
      <c r="R146" s="14"/>
      <c r="S146" s="14"/>
      <c r="T146" s="14"/>
      <c r="U146" s="14"/>
      <c r="V146" s="14"/>
      <c r="W146" s="14"/>
      <c r="X146" s="14"/>
      <c r="Y146" s="14"/>
      <c r="Z146" s="14"/>
      <c r="AA146" s="14"/>
      <c r="AB146" s="14"/>
      <c r="AC146" s="14"/>
      <c r="AD146" s="14"/>
      <c r="AE146" s="14"/>
      <c r="AF146" s="14"/>
      <c r="AG146" s="14"/>
      <c r="AH146" s="14"/>
      <c r="AI146" s="14"/>
      <c r="AJ146" s="14"/>
      <c r="AK146" s="14"/>
      <c r="AL146" s="14"/>
      <c r="AM146" s="14"/>
      <c r="AN146" s="14"/>
      <c r="AO146" s="14"/>
      <c r="AP146" s="14"/>
      <c r="AQ146" s="14"/>
      <c r="AR146" s="14"/>
      <c r="AS146" s="14"/>
      <c r="AT146" s="14"/>
      <c r="AU146" s="14"/>
      <c r="AV146" s="14"/>
      <c r="AW146" s="14"/>
      <c r="AX146" s="14"/>
      <c r="AY146" s="14"/>
      <c r="AZ146" s="14"/>
      <c r="BA146" s="14"/>
      <c r="BB146" s="14"/>
      <c r="BC146" s="14"/>
      <c r="BD146" s="14"/>
      <c r="BE146" s="14"/>
      <c r="BF146" s="14"/>
      <c r="BG146" s="14"/>
      <c r="BH146" s="14"/>
      <c r="BI146" s="189" t="s">
        <v>251</v>
      </c>
    </row>
    <row r="147" spans="4:61" x14ac:dyDescent="0.2">
      <c r="D147" s="14"/>
      <c r="E147" s="14"/>
      <c r="F147" s="14"/>
      <c r="G147" s="14"/>
      <c r="H147" s="14"/>
      <c r="I147" s="14"/>
      <c r="J147" s="14"/>
      <c r="K147" s="14"/>
      <c r="L147" s="14"/>
      <c r="M147" s="14"/>
      <c r="N147" s="14"/>
      <c r="O147" s="14"/>
      <c r="P147" s="14"/>
      <c r="Q147" s="14"/>
      <c r="R147" s="14"/>
      <c r="S147" s="14"/>
      <c r="T147" s="14"/>
      <c r="U147" s="14"/>
      <c r="V147" s="14"/>
      <c r="W147" s="14"/>
      <c r="X147" s="14"/>
      <c r="Y147" s="14"/>
      <c r="Z147" s="14"/>
      <c r="AA147" s="14"/>
      <c r="AB147" s="14"/>
      <c r="AC147" s="14"/>
      <c r="AD147" s="14"/>
      <c r="AE147" s="14"/>
      <c r="AF147" s="14"/>
      <c r="AG147" s="14"/>
      <c r="AH147" s="14"/>
      <c r="AI147" s="14"/>
      <c r="AJ147" s="14"/>
      <c r="AK147" s="14"/>
      <c r="AL147" s="14"/>
      <c r="AM147" s="14"/>
      <c r="AN147" s="14"/>
      <c r="AO147" s="14"/>
      <c r="AP147" s="14"/>
      <c r="AQ147" s="14"/>
      <c r="AR147" s="14"/>
      <c r="AS147" s="14"/>
      <c r="AT147" s="14"/>
      <c r="AU147" s="14"/>
      <c r="AV147" s="14"/>
      <c r="AW147" s="14"/>
      <c r="AX147" s="14"/>
      <c r="AY147" s="14"/>
      <c r="AZ147" s="14"/>
      <c r="BA147" s="14"/>
      <c r="BB147" s="14"/>
      <c r="BC147" s="14"/>
      <c r="BD147" s="14"/>
      <c r="BE147" s="14"/>
      <c r="BF147" s="14"/>
      <c r="BG147" s="14"/>
      <c r="BH147" s="14"/>
      <c r="BI147" s="14"/>
    </row>
  </sheetData>
  <customSheetViews>
    <customSheetView guid="{72C2F267-5CE3-47BA-8B52-94B1803A7E09}" scale="70" showPageBreaks="1" printArea="1" view="pageBreakPreview" topLeftCell="A4">
      <selection activeCell="AP51" sqref="AP51:BI52"/>
      <pageMargins left="0.39370078740157483" right="0" top="0.19685039370078741" bottom="0.19685039370078741" header="0" footer="0"/>
      <printOptions horizontalCentered="1" verticalCentered="1"/>
      <pageSetup paperSize="9" scale="73" orientation="portrait" r:id="rId1"/>
      <headerFooter alignWithMargins="0"/>
    </customSheetView>
    <customSheetView guid="{78925A13-2FD8-4431-86C4-D51C7C36AF5A}" scale="70" showPageBreaks="1" printArea="1" view="pageBreakPreview" topLeftCell="A4">
      <selection activeCell="AP51" sqref="AP51:BI52"/>
      <pageMargins left="0.39370078740157483" right="0" top="0.19685039370078741" bottom="0.19685039370078741" header="0" footer="0"/>
      <printOptions horizontalCentered="1" verticalCentered="1"/>
      <pageSetup paperSize="9" scale="73" orientation="portrait" r:id="rId2"/>
      <headerFooter alignWithMargins="0"/>
    </customSheetView>
    <customSheetView guid="{2FC9CC9E-4406-4CCB-B928-F038E6A06D60}" scale="70" showPageBreaks="1" printArea="1" view="pageBreakPreview" topLeftCell="A4">
      <selection activeCell="AP51" sqref="AP51:BI52"/>
      <pageMargins left="0.39370078740157483" right="0" top="0.19685039370078741" bottom="0.19685039370078741" header="0" footer="0"/>
      <printOptions horizontalCentered="1" verticalCentered="1"/>
      <pageSetup paperSize="9" scale="73" orientation="portrait" r:id="rId3"/>
      <headerFooter alignWithMargins="0"/>
    </customSheetView>
    <customSheetView guid="{B0CD417E-F3EE-46F1-9C75-C539F0A5E982}" scale="70" showPageBreaks="1" printArea="1" hiddenColumns="1" view="pageBreakPreview" topLeftCell="A4">
      <selection activeCell="AP51" sqref="AP51:BI52"/>
      <pageMargins left="0.39370078740157483" right="0" top="0.19685039370078741" bottom="0.19685039370078741" header="0" footer="0"/>
      <printOptions horizontalCentered="1" verticalCentered="1"/>
      <pageSetup paperSize="9" scale="73" orientation="portrait" r:id="rId4"/>
      <headerFooter alignWithMargins="0"/>
    </customSheetView>
  </customSheetViews>
  <mergeCells count="127">
    <mergeCell ref="AZ21:BJ21"/>
    <mergeCell ref="AZ24:BJ24"/>
    <mergeCell ref="C23:I24"/>
    <mergeCell ref="Q9:Q10"/>
    <mergeCell ref="AD15:AT17"/>
    <mergeCell ref="R18:V18"/>
    <mergeCell ref="D66:BI68"/>
    <mergeCell ref="AZ140:BD140"/>
    <mergeCell ref="BE140:BI140"/>
    <mergeCell ref="X30:AY31"/>
    <mergeCell ref="C32:I32"/>
    <mergeCell ref="J32:L33"/>
    <mergeCell ref="AJ32:AL33"/>
    <mergeCell ref="AQ25:AT26"/>
    <mergeCell ref="AU25:AU26"/>
    <mergeCell ref="AV25:AY26"/>
    <mergeCell ref="E27:I31"/>
    <mergeCell ref="L27:P27"/>
    <mergeCell ref="X28:AY29"/>
    <mergeCell ref="AZ25:BJ25"/>
    <mergeCell ref="AZ26:BJ26"/>
    <mergeCell ref="C25:D31"/>
    <mergeCell ref="E25:I26"/>
    <mergeCell ref="J25:W26"/>
    <mergeCell ref="AZ141:BD144"/>
    <mergeCell ref="BE141:BI144"/>
    <mergeCell ref="AX9:AZ10"/>
    <mergeCell ref="BA9:BJ10"/>
    <mergeCell ref="E55:AZ57"/>
    <mergeCell ref="E61:AZ63"/>
    <mergeCell ref="T9:T10"/>
    <mergeCell ref="BC16:BC17"/>
    <mergeCell ref="BF16:BF17"/>
    <mergeCell ref="BI16:BI17"/>
    <mergeCell ref="C12:BJ12"/>
    <mergeCell ref="C15:I15"/>
    <mergeCell ref="K15:S15"/>
    <mergeCell ref="U15:AC15"/>
    <mergeCell ref="AU15:AW17"/>
    <mergeCell ref="AY16:BB17"/>
    <mergeCell ref="BD16:BE17"/>
    <mergeCell ref="BG16:BH17"/>
    <mergeCell ref="AZ20:BJ20"/>
    <mergeCell ref="X21:AY22"/>
    <mergeCell ref="C33:I33"/>
    <mergeCell ref="C36:E36"/>
    <mergeCell ref="F36:AZ36"/>
    <mergeCell ref="BA36:BJ36"/>
    <mergeCell ref="AT7:AU8"/>
    <mergeCell ref="W7:AA8"/>
    <mergeCell ref="AB7:AE8"/>
    <mergeCell ref="AF7:AF8"/>
    <mergeCell ref="AG7:AH8"/>
    <mergeCell ref="AI7:AI8"/>
    <mergeCell ref="AJ7:AK8"/>
    <mergeCell ref="AL7:AN8"/>
    <mergeCell ref="AO7:AP8"/>
    <mergeCell ref="AQ7:AQ8"/>
    <mergeCell ref="AR7:AS8"/>
    <mergeCell ref="Z25:AI26"/>
    <mergeCell ref="AJ25:AK26"/>
    <mergeCell ref="F41:AZ41"/>
    <mergeCell ref="D42:E42"/>
    <mergeCell ref="F42:AZ42"/>
    <mergeCell ref="BA42:BJ42"/>
    <mergeCell ref="D43:E43"/>
    <mergeCell ref="F43:AZ43"/>
    <mergeCell ref="BA43:BJ43"/>
    <mergeCell ref="D37:E37"/>
    <mergeCell ref="F37:AZ37"/>
    <mergeCell ref="BA37:BJ37"/>
    <mergeCell ref="D38:E38"/>
    <mergeCell ref="F38:AZ38"/>
    <mergeCell ref="BA38:BJ41"/>
    <mergeCell ref="D39:E39"/>
    <mergeCell ref="F39:AZ39"/>
    <mergeCell ref="D40:E40"/>
    <mergeCell ref="F40:AZ40"/>
    <mergeCell ref="R27:V27"/>
    <mergeCell ref="J21:P22"/>
    <mergeCell ref="W9:AA10"/>
    <mergeCell ref="AB9:AU10"/>
    <mergeCell ref="C16:I17"/>
    <mergeCell ref="K16:S17"/>
    <mergeCell ref="U16:AC17"/>
    <mergeCell ref="AL25:AO26"/>
    <mergeCell ref="AP25:AP26"/>
    <mergeCell ref="J23:M24"/>
    <mergeCell ref="N23:N24"/>
    <mergeCell ref="O23:R24"/>
    <mergeCell ref="S23:S24"/>
    <mergeCell ref="T23:W24"/>
    <mergeCell ref="X23:Y24"/>
    <mergeCell ref="Z23:AY24"/>
    <mergeCell ref="C18:I22"/>
    <mergeCell ref="L18:P18"/>
    <mergeCell ref="X19:AY20"/>
    <mergeCell ref="C9:F10"/>
    <mergeCell ref="J9:M10"/>
    <mergeCell ref="O9:P10"/>
    <mergeCell ref="R9:S10"/>
    <mergeCell ref="N9:N10"/>
    <mergeCell ref="X25:Y26"/>
    <mergeCell ref="D59:AI59"/>
    <mergeCell ref="AP51:BI52"/>
    <mergeCell ref="AZ23:BJ23"/>
    <mergeCell ref="AZ29:BJ31"/>
    <mergeCell ref="AM32:BJ33"/>
    <mergeCell ref="M32:AI33"/>
    <mergeCell ref="BD60:BI63"/>
    <mergeCell ref="BD54:BI57"/>
    <mergeCell ref="J30:P31"/>
    <mergeCell ref="D47:E47"/>
    <mergeCell ref="F47:AZ47"/>
    <mergeCell ref="BA47:BJ47"/>
    <mergeCell ref="D48:E48"/>
    <mergeCell ref="F48:AZ48"/>
    <mergeCell ref="BA48:BJ48"/>
    <mergeCell ref="D44:E44"/>
    <mergeCell ref="F44:AZ44"/>
    <mergeCell ref="BA44:BJ45"/>
    <mergeCell ref="D45:E45"/>
    <mergeCell ref="F45:AZ45"/>
    <mergeCell ref="D46:E46"/>
    <mergeCell ref="F46:AZ46"/>
    <mergeCell ref="BA46:BJ46"/>
    <mergeCell ref="D41:E41"/>
  </mergeCells>
  <phoneticPr fontId="21"/>
  <dataValidations count="1">
    <dataValidation type="list" allowBlank="1" showInputMessage="1" showErrorMessage="1" sqref="D2:D4" xr:uid="{00000000-0002-0000-0000-000000000000}">
      <formula1>$BS$2:$BS$3</formula1>
    </dataValidation>
  </dataValidations>
  <printOptions horizontalCentered="1" verticalCentered="1"/>
  <pageMargins left="0.39370078740157483" right="0" top="0.19685039370078741" bottom="0.19685039370078741" header="0" footer="0"/>
  <pageSetup paperSize="9" scale="70" fitToHeight="0" orientation="portrait" r:id="rId5"/>
  <headerFooter alignWithMargins="0"/>
  <rowBreaks count="1" manualBreakCount="1">
    <brk id="63" min="2" max="61" man="1"/>
  </rowBreaks>
  <drawing r:id="rId6"/>
  <legacyDrawing r:id="rId7"/>
  <mc:AlternateContent xmlns:mc="http://schemas.openxmlformats.org/markup-compatibility/2006">
    <mc:Choice Requires="x14">
      <controls>
        <mc:AlternateContent xmlns:mc="http://schemas.openxmlformats.org/markup-compatibility/2006">
          <mc:Choice Requires="x14">
            <control shapeId="3073" r:id="rId8" name="Check Box 1">
              <controlPr locked="0" defaultSize="0" autoFill="0" autoLine="0" autoPict="0">
                <anchor moveWithCells="1">
                  <from>
                    <xdr:col>9</xdr:col>
                    <xdr:colOff>144780</xdr:colOff>
                    <xdr:row>30</xdr:row>
                    <xdr:rowOff>228600</xdr:rowOff>
                  </from>
                  <to>
                    <xdr:col>12</xdr:col>
                    <xdr:colOff>0</xdr:colOff>
                    <xdr:row>33</xdr:row>
                    <xdr:rowOff>0</xdr:rowOff>
                  </to>
                </anchor>
              </controlPr>
            </control>
          </mc:Choice>
        </mc:AlternateContent>
        <mc:AlternateContent xmlns:mc="http://schemas.openxmlformats.org/markup-compatibility/2006">
          <mc:Choice Requires="x14">
            <control shapeId="3074" r:id="rId9" name="Check Box 2">
              <controlPr locked="0" defaultSize="0" autoFill="0" autoLine="0" autoPict="0">
                <anchor moveWithCells="1">
                  <from>
                    <xdr:col>2</xdr:col>
                    <xdr:colOff>22860</xdr:colOff>
                    <xdr:row>37</xdr:row>
                    <xdr:rowOff>0</xdr:rowOff>
                  </from>
                  <to>
                    <xdr:col>3</xdr:col>
                    <xdr:colOff>38100</xdr:colOff>
                    <xdr:row>38</xdr:row>
                    <xdr:rowOff>0</xdr:rowOff>
                  </to>
                </anchor>
              </controlPr>
            </control>
          </mc:Choice>
        </mc:AlternateContent>
        <mc:AlternateContent xmlns:mc="http://schemas.openxmlformats.org/markup-compatibility/2006">
          <mc:Choice Requires="x14">
            <control shapeId="3075" r:id="rId10" name="Check Box 3">
              <controlPr locked="0" defaultSize="0" autoFill="0" autoLine="0" autoPict="0">
                <anchor moveWithCells="1">
                  <from>
                    <xdr:col>2</xdr:col>
                    <xdr:colOff>22860</xdr:colOff>
                    <xdr:row>38</xdr:row>
                    <xdr:rowOff>0</xdr:rowOff>
                  </from>
                  <to>
                    <xdr:col>3</xdr:col>
                    <xdr:colOff>38100</xdr:colOff>
                    <xdr:row>39</xdr:row>
                    <xdr:rowOff>0</xdr:rowOff>
                  </to>
                </anchor>
              </controlPr>
            </control>
          </mc:Choice>
        </mc:AlternateContent>
        <mc:AlternateContent xmlns:mc="http://schemas.openxmlformats.org/markup-compatibility/2006">
          <mc:Choice Requires="x14">
            <control shapeId="3076" r:id="rId11" name="Check Box 4">
              <controlPr locked="0" defaultSize="0" autoFill="0" autoLine="0" autoPict="0">
                <anchor moveWithCells="1">
                  <from>
                    <xdr:col>2</xdr:col>
                    <xdr:colOff>22860</xdr:colOff>
                    <xdr:row>38</xdr:row>
                    <xdr:rowOff>822960</xdr:rowOff>
                  </from>
                  <to>
                    <xdr:col>3</xdr:col>
                    <xdr:colOff>38100</xdr:colOff>
                    <xdr:row>39</xdr:row>
                    <xdr:rowOff>632460</xdr:rowOff>
                  </to>
                </anchor>
              </controlPr>
            </control>
          </mc:Choice>
        </mc:AlternateContent>
        <mc:AlternateContent xmlns:mc="http://schemas.openxmlformats.org/markup-compatibility/2006">
          <mc:Choice Requires="x14">
            <control shapeId="3077" r:id="rId12" name="Check Box 5">
              <controlPr locked="0" defaultSize="0" autoFill="0" autoLine="0" autoPict="0">
                <anchor moveWithCells="1">
                  <from>
                    <xdr:col>2</xdr:col>
                    <xdr:colOff>22860</xdr:colOff>
                    <xdr:row>40</xdr:row>
                    <xdr:rowOff>0</xdr:rowOff>
                  </from>
                  <to>
                    <xdr:col>3</xdr:col>
                    <xdr:colOff>38100</xdr:colOff>
                    <xdr:row>41</xdr:row>
                    <xdr:rowOff>0</xdr:rowOff>
                  </to>
                </anchor>
              </controlPr>
            </control>
          </mc:Choice>
        </mc:AlternateContent>
        <mc:AlternateContent xmlns:mc="http://schemas.openxmlformats.org/markup-compatibility/2006">
          <mc:Choice Requires="x14">
            <control shapeId="3078" r:id="rId13" name="Check Box 6">
              <controlPr locked="0" defaultSize="0" autoFill="0" autoLine="0" autoPict="0">
                <anchor moveWithCells="1">
                  <from>
                    <xdr:col>2</xdr:col>
                    <xdr:colOff>22860</xdr:colOff>
                    <xdr:row>41</xdr:row>
                    <xdr:rowOff>0</xdr:rowOff>
                  </from>
                  <to>
                    <xdr:col>3</xdr:col>
                    <xdr:colOff>38100</xdr:colOff>
                    <xdr:row>42</xdr:row>
                    <xdr:rowOff>0</xdr:rowOff>
                  </to>
                </anchor>
              </controlPr>
            </control>
          </mc:Choice>
        </mc:AlternateContent>
        <mc:AlternateContent xmlns:mc="http://schemas.openxmlformats.org/markup-compatibility/2006">
          <mc:Choice Requires="x14">
            <control shapeId="3079" r:id="rId14" name="Check Box 7">
              <controlPr locked="0" defaultSize="0" autoFill="0" autoLine="0" autoPict="0">
                <anchor moveWithCells="1">
                  <from>
                    <xdr:col>2</xdr:col>
                    <xdr:colOff>22860</xdr:colOff>
                    <xdr:row>42</xdr:row>
                    <xdr:rowOff>0</xdr:rowOff>
                  </from>
                  <to>
                    <xdr:col>3</xdr:col>
                    <xdr:colOff>38100</xdr:colOff>
                    <xdr:row>43</xdr:row>
                    <xdr:rowOff>0</xdr:rowOff>
                  </to>
                </anchor>
              </controlPr>
            </control>
          </mc:Choice>
        </mc:AlternateContent>
        <mc:AlternateContent xmlns:mc="http://schemas.openxmlformats.org/markup-compatibility/2006">
          <mc:Choice Requires="x14">
            <control shapeId="3080" r:id="rId15" name="Check Box 8">
              <controlPr locked="0" defaultSize="0" autoFill="0" autoLine="0" autoPict="0">
                <anchor moveWithCells="1">
                  <from>
                    <xdr:col>2</xdr:col>
                    <xdr:colOff>22860</xdr:colOff>
                    <xdr:row>42</xdr:row>
                    <xdr:rowOff>632460</xdr:rowOff>
                  </from>
                  <to>
                    <xdr:col>3</xdr:col>
                    <xdr:colOff>38100</xdr:colOff>
                    <xdr:row>43</xdr:row>
                    <xdr:rowOff>251460</xdr:rowOff>
                  </to>
                </anchor>
              </controlPr>
            </control>
          </mc:Choice>
        </mc:AlternateContent>
        <mc:AlternateContent xmlns:mc="http://schemas.openxmlformats.org/markup-compatibility/2006">
          <mc:Choice Requires="x14">
            <control shapeId="3081" r:id="rId16" name="Check Box 9">
              <controlPr locked="0" defaultSize="0" autoFill="0" autoLine="0" autoPict="0">
                <anchor moveWithCells="1">
                  <from>
                    <xdr:col>2</xdr:col>
                    <xdr:colOff>22860</xdr:colOff>
                    <xdr:row>44</xdr:row>
                    <xdr:rowOff>0</xdr:rowOff>
                  </from>
                  <to>
                    <xdr:col>3</xdr:col>
                    <xdr:colOff>38100</xdr:colOff>
                    <xdr:row>45</xdr:row>
                    <xdr:rowOff>0</xdr:rowOff>
                  </to>
                </anchor>
              </controlPr>
            </control>
          </mc:Choice>
        </mc:AlternateContent>
        <mc:AlternateContent xmlns:mc="http://schemas.openxmlformats.org/markup-compatibility/2006">
          <mc:Choice Requires="x14">
            <control shapeId="3082" r:id="rId17" name="Check Box 10">
              <controlPr locked="0" defaultSize="0" autoFill="0" autoLine="0" autoPict="0">
                <anchor moveWithCells="1">
                  <from>
                    <xdr:col>2</xdr:col>
                    <xdr:colOff>22860</xdr:colOff>
                    <xdr:row>45</xdr:row>
                    <xdr:rowOff>0</xdr:rowOff>
                  </from>
                  <to>
                    <xdr:col>3</xdr:col>
                    <xdr:colOff>38100</xdr:colOff>
                    <xdr:row>46</xdr:row>
                    <xdr:rowOff>0</xdr:rowOff>
                  </to>
                </anchor>
              </controlPr>
            </control>
          </mc:Choice>
        </mc:AlternateContent>
        <mc:AlternateContent xmlns:mc="http://schemas.openxmlformats.org/markup-compatibility/2006">
          <mc:Choice Requires="x14">
            <control shapeId="3083" r:id="rId18" name="Check Box 11">
              <controlPr locked="0" defaultSize="0" autoFill="0" autoLine="0" autoPict="0">
                <anchor moveWithCells="1">
                  <from>
                    <xdr:col>2</xdr:col>
                    <xdr:colOff>22860</xdr:colOff>
                    <xdr:row>45</xdr:row>
                    <xdr:rowOff>403860</xdr:rowOff>
                  </from>
                  <to>
                    <xdr:col>3</xdr:col>
                    <xdr:colOff>38100</xdr:colOff>
                    <xdr:row>47</xdr:row>
                    <xdr:rowOff>0</xdr:rowOff>
                  </to>
                </anchor>
              </controlPr>
            </control>
          </mc:Choice>
        </mc:AlternateContent>
        <mc:AlternateContent xmlns:mc="http://schemas.openxmlformats.org/markup-compatibility/2006">
          <mc:Choice Requires="x14">
            <control shapeId="3084" r:id="rId19" name="Check Box 12">
              <controlPr locked="0" defaultSize="0" autoFill="0" autoLine="0" autoPict="0">
                <anchor moveWithCells="1">
                  <from>
                    <xdr:col>2</xdr:col>
                    <xdr:colOff>22860</xdr:colOff>
                    <xdr:row>47</xdr:row>
                    <xdr:rowOff>0</xdr:rowOff>
                  </from>
                  <to>
                    <xdr:col>3</xdr:col>
                    <xdr:colOff>38100</xdr:colOff>
                    <xdr:row>47</xdr:row>
                    <xdr:rowOff>441960</xdr:rowOff>
                  </to>
                </anchor>
              </controlPr>
            </control>
          </mc:Choice>
        </mc:AlternateContent>
        <mc:AlternateContent xmlns:mc="http://schemas.openxmlformats.org/markup-compatibility/2006">
          <mc:Choice Requires="x14">
            <control shapeId="3085" r:id="rId20" name="Check Box 13">
              <controlPr locked="0" defaultSize="0" autoFill="0" autoLine="0" autoPict="0">
                <anchor moveWithCells="1">
                  <from>
                    <xdr:col>53</xdr:col>
                    <xdr:colOff>60960</xdr:colOff>
                    <xdr:row>53</xdr:row>
                    <xdr:rowOff>0</xdr:rowOff>
                  </from>
                  <to>
                    <xdr:col>55</xdr:col>
                    <xdr:colOff>60960</xdr:colOff>
                    <xdr:row>57</xdr:row>
                    <xdr:rowOff>0</xdr:rowOff>
                  </to>
                </anchor>
              </controlPr>
            </control>
          </mc:Choice>
        </mc:AlternateContent>
        <mc:AlternateContent xmlns:mc="http://schemas.openxmlformats.org/markup-compatibility/2006">
          <mc:Choice Requires="x14">
            <control shapeId="3086" r:id="rId21" name="Check Box 14">
              <controlPr locked="0" defaultSize="0" autoFill="0" autoLine="0" autoPict="0">
                <anchor moveWithCells="1">
                  <from>
                    <xdr:col>53</xdr:col>
                    <xdr:colOff>68580</xdr:colOff>
                    <xdr:row>59</xdr:row>
                    <xdr:rowOff>22860</xdr:rowOff>
                  </from>
                  <to>
                    <xdr:col>55</xdr:col>
                    <xdr:colOff>68580</xdr:colOff>
                    <xdr:row>63</xdr:row>
                    <xdr:rowOff>0</xdr:rowOff>
                  </to>
                </anchor>
              </controlPr>
            </control>
          </mc:Choice>
        </mc:AlternateContent>
        <mc:AlternateContent xmlns:mc="http://schemas.openxmlformats.org/markup-compatibility/2006">
          <mc:Choice Requires="x14">
            <control shapeId="3088" r:id="rId22" name="Check Box 16">
              <controlPr locked="0" defaultSize="0" autoFill="0" autoLine="0" autoPict="0">
                <anchor moveWithCells="1">
                  <from>
                    <xdr:col>2</xdr:col>
                    <xdr:colOff>22860</xdr:colOff>
                    <xdr:row>36</xdr:row>
                    <xdr:rowOff>0</xdr:rowOff>
                  </from>
                  <to>
                    <xdr:col>3</xdr:col>
                    <xdr:colOff>38100</xdr:colOff>
                    <xdr:row>37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AF6"/>
  <sheetViews>
    <sheetView workbookViewId="0">
      <selection activeCell="AG20" sqref="AG20"/>
    </sheetView>
  </sheetViews>
  <sheetFormatPr defaultColWidth="9" defaultRowHeight="13.2" x14ac:dyDescent="0.2"/>
  <cols>
    <col min="1" max="1" width="9" style="80"/>
    <col min="2" max="2" width="14.6640625" style="84" bestFit="1" customWidth="1"/>
    <col min="3" max="5" width="14.6640625" style="84" customWidth="1"/>
    <col min="6" max="6" width="10.88671875" style="80" bestFit="1" customWidth="1"/>
    <col min="7" max="13" width="9" style="80"/>
    <col min="14" max="14" width="15.6640625" style="80" bestFit="1" customWidth="1"/>
    <col min="15" max="15" width="14.6640625" style="93" customWidth="1"/>
    <col min="16" max="29" width="9" style="80"/>
    <col min="30" max="30" width="10.21875" style="80" bestFit="1" customWidth="1"/>
    <col min="31" max="16384" width="9" style="80"/>
  </cols>
  <sheetData>
    <row r="1" spans="2:32" x14ac:dyDescent="0.2">
      <c r="B1" s="80">
        <v>1</v>
      </c>
      <c r="C1" s="80">
        <v>2</v>
      </c>
      <c r="D1" s="80">
        <v>3</v>
      </c>
      <c r="E1" s="80">
        <v>4</v>
      </c>
      <c r="F1" s="80">
        <v>5</v>
      </c>
      <c r="G1" s="80">
        <v>6</v>
      </c>
      <c r="H1" s="80">
        <v>7</v>
      </c>
      <c r="I1" s="80">
        <v>8</v>
      </c>
      <c r="J1" s="80">
        <v>9</v>
      </c>
      <c r="K1" s="80">
        <v>10</v>
      </c>
      <c r="L1" s="80">
        <v>11</v>
      </c>
      <c r="M1" s="80">
        <v>12</v>
      </c>
      <c r="N1" s="80">
        <v>13</v>
      </c>
      <c r="O1" s="80">
        <v>14</v>
      </c>
      <c r="P1" s="80">
        <v>15</v>
      </c>
      <c r="Q1" s="80">
        <v>16</v>
      </c>
      <c r="R1" s="80">
        <v>17</v>
      </c>
      <c r="S1" s="80">
        <v>18</v>
      </c>
      <c r="T1" s="80">
        <v>19</v>
      </c>
      <c r="U1" s="80">
        <v>20</v>
      </c>
      <c r="V1" s="80">
        <v>21</v>
      </c>
      <c r="W1" s="80">
        <v>22</v>
      </c>
      <c r="X1" s="80">
        <v>23</v>
      </c>
      <c r="Y1" s="80">
        <v>24</v>
      </c>
      <c r="Z1" s="80">
        <v>25</v>
      </c>
      <c r="AA1" s="80">
        <v>26</v>
      </c>
      <c r="AB1" s="80">
        <v>27</v>
      </c>
      <c r="AC1" s="80">
        <v>28</v>
      </c>
      <c r="AD1" s="80">
        <v>29</v>
      </c>
      <c r="AE1" s="80">
        <v>30</v>
      </c>
      <c r="AF1" s="80">
        <v>31</v>
      </c>
    </row>
    <row r="2" spans="2:32" x14ac:dyDescent="0.2">
      <c r="B2" s="82" t="s">
        <v>107</v>
      </c>
      <c r="C2" s="82" t="s">
        <v>108</v>
      </c>
      <c r="D2" s="82" t="s">
        <v>154</v>
      </c>
      <c r="E2" s="82" t="s">
        <v>167</v>
      </c>
      <c r="F2" s="79" t="s">
        <v>96</v>
      </c>
      <c r="G2" s="79" t="s">
        <v>109</v>
      </c>
      <c r="H2" s="79" t="s">
        <v>93</v>
      </c>
      <c r="I2" s="79" t="s">
        <v>94</v>
      </c>
      <c r="J2" s="79" t="s">
        <v>163</v>
      </c>
      <c r="K2" s="79" t="s">
        <v>90</v>
      </c>
      <c r="L2" s="79" t="s">
        <v>91</v>
      </c>
      <c r="M2" s="79" t="s">
        <v>164</v>
      </c>
      <c r="N2" s="78" t="s">
        <v>95</v>
      </c>
      <c r="O2" s="92" t="s">
        <v>135</v>
      </c>
      <c r="P2" s="79" t="s">
        <v>110</v>
      </c>
      <c r="Q2" s="79"/>
      <c r="R2" s="79"/>
      <c r="S2" s="79"/>
      <c r="T2" s="79"/>
      <c r="U2" s="79"/>
      <c r="V2" s="79" t="s">
        <v>111</v>
      </c>
      <c r="W2" s="79"/>
      <c r="X2" s="79"/>
      <c r="Y2" s="79"/>
      <c r="Z2" s="79"/>
      <c r="AA2" s="79"/>
      <c r="AB2" s="79"/>
      <c r="AC2" s="79" t="s">
        <v>97</v>
      </c>
      <c r="AD2" s="80" t="s">
        <v>147</v>
      </c>
      <c r="AE2" s="80" t="s">
        <v>148</v>
      </c>
      <c r="AF2" s="80" t="s">
        <v>149</v>
      </c>
    </row>
    <row r="3" spans="2:32" x14ac:dyDescent="0.2">
      <c r="B3" s="82"/>
      <c r="C3" s="82"/>
      <c r="D3" s="82"/>
      <c r="E3" s="82"/>
      <c r="F3" s="79"/>
      <c r="G3" s="79"/>
      <c r="H3" s="79"/>
      <c r="I3" s="79"/>
      <c r="J3" s="79"/>
      <c r="K3" s="79"/>
      <c r="L3" s="79"/>
      <c r="M3" s="79"/>
      <c r="N3" s="79"/>
      <c r="O3" s="92"/>
      <c r="P3" s="79" t="s">
        <v>98</v>
      </c>
      <c r="Q3" s="80" t="s">
        <v>129</v>
      </c>
      <c r="R3" s="79" t="s">
        <v>127</v>
      </c>
      <c r="S3" s="79" t="s">
        <v>128</v>
      </c>
      <c r="T3" s="79" t="s">
        <v>99</v>
      </c>
      <c r="U3" s="79" t="s">
        <v>100</v>
      </c>
      <c r="V3" s="79" t="s">
        <v>133</v>
      </c>
      <c r="W3" s="79" t="s">
        <v>131</v>
      </c>
      <c r="X3" s="79" t="s">
        <v>98</v>
      </c>
      <c r="Y3" s="80" t="s">
        <v>129</v>
      </c>
      <c r="Z3" s="79" t="s">
        <v>127</v>
      </c>
      <c r="AA3" s="79" t="s">
        <v>134</v>
      </c>
      <c r="AB3" s="79" t="s">
        <v>99</v>
      </c>
      <c r="AC3" s="79"/>
    </row>
    <row r="4" spans="2:32" x14ac:dyDescent="0.2">
      <c r="B4" s="84" t="e">
        <f>VALUE(申込書!AB7&amp;"/"&amp;申込書!AG7&amp;"/"&amp;申込書!AJ7)</f>
        <v>#VALUE!</v>
      </c>
      <c r="C4" s="84" t="e">
        <f>VALUE(申込書!AB7&amp;"/"&amp;申込書!AO7&amp;"/"&amp;申込書!AR7)</f>
        <v>#VALUE!</v>
      </c>
      <c r="E4" s="84">
        <f>申込書!AB9</f>
        <v>0</v>
      </c>
      <c r="F4" s="80" t="str">
        <f>IF(申込書!BW32=TRUE,"一般",IF(申込書!BW33=TRUE,"一戸建て等",""))</f>
        <v/>
      </c>
      <c r="G4" s="80" t="str">
        <f>IF(F4="一般",1,IF(F4="一戸建て等",2,IF(F4="特定",3,"")))</f>
        <v/>
      </c>
      <c r="H4" s="80">
        <f>申込書!K15</f>
        <v>0</v>
      </c>
      <c r="I4" s="80">
        <f>申込書!U15</f>
        <v>0</v>
      </c>
      <c r="J4" s="80" t="str">
        <f>H4&amp;"　"&amp;I4</f>
        <v>0　0</v>
      </c>
      <c r="K4" s="80">
        <f>申込書!K16</f>
        <v>0</v>
      </c>
      <c r="L4" s="80">
        <f>申込書!U16</f>
        <v>0</v>
      </c>
      <c r="M4" s="80" t="str">
        <f>K4&amp;"　"&amp;L4</f>
        <v>0　0</v>
      </c>
      <c r="N4" s="84" t="e">
        <f>VALUE(申込書!AY16&amp;"/"&amp;申込書!BD16&amp;"/"&amp;申込書!BG16)</f>
        <v>#VALUE!</v>
      </c>
      <c r="O4" s="93" t="e">
        <f ca="1">DATEDIF(N4,TODAY(),"Y")</f>
        <v>#VALUE!</v>
      </c>
      <c r="P4" s="80" t="str">
        <f>申込書!L18&amp;"-"&amp;申込書!R18</f>
        <v>-</v>
      </c>
      <c r="Q4" s="80">
        <f>申込書!J21</f>
        <v>0</v>
      </c>
      <c r="R4" s="80">
        <f>申込書!X19</f>
        <v>0</v>
      </c>
      <c r="S4" s="80" t="str">
        <f>IF(申込書!X21="","",申込書!X21)&amp;""</f>
        <v/>
      </c>
      <c r="T4" s="80" t="str">
        <f>申込書!J23&amp;"-"&amp;申込書!O23&amp;"-"&amp;申込書!T23</f>
        <v>--</v>
      </c>
      <c r="U4" s="80">
        <f>申込書!Z23</f>
        <v>0</v>
      </c>
      <c r="V4" s="80">
        <f>申込書!J25</f>
        <v>0</v>
      </c>
      <c r="W4" s="80" t="str">
        <f>申込書!Z25&amp;""</f>
        <v/>
      </c>
      <c r="X4" s="80" t="str">
        <f>申込書!L27&amp;"-"&amp;申込書!R27</f>
        <v>-</v>
      </c>
      <c r="Y4" s="80">
        <f>申込書!J30</f>
        <v>0</v>
      </c>
      <c r="Z4" s="80">
        <f>申込書!X28</f>
        <v>0</v>
      </c>
      <c r="AA4" s="80" t="str">
        <f>IF(申込書!X30="","",申込書!X30)&amp;""</f>
        <v/>
      </c>
      <c r="AB4" s="80" t="str">
        <f>申込書!AL25&amp;"-"&amp;申込書!AQ25&amp;"-"&amp;申込書!AV25</f>
        <v>--</v>
      </c>
      <c r="AC4" s="80" t="str">
        <f>IF(AC6&lt;&gt;"",AC6,IF(申込書!BW44=TRUE,"⑧",IF(申込書!BW45=TRUE,"⑨",IF(申込書!BW46=TRUE,"⑩",IF(申込書!BW47=TRUE,"⑪",IF(申込書!BW48=TRUE,"⑫",""))))))</f>
        <v/>
      </c>
      <c r="AD4" s="80" t="str">
        <f>申込書!AP51&amp;""</f>
        <v/>
      </c>
      <c r="AE4" s="80">
        <f>IF(申込書!$BW54=FALSE,0,IF(申込書!$BW54=TRUE,1,""))</f>
        <v>0</v>
      </c>
      <c r="AF4" s="80">
        <f>IF(申込書!$BW60=FALSE,0,IF(申込書!$BW60=TRUE,1,""))</f>
        <v>0</v>
      </c>
    </row>
    <row r="6" spans="2:32" s="81" customFormat="1" hidden="1" x14ac:dyDescent="0.2">
      <c r="B6" s="83"/>
      <c r="C6" s="83"/>
      <c r="D6" s="83"/>
      <c r="E6" s="83"/>
      <c r="N6" s="83"/>
      <c r="O6" s="94"/>
      <c r="AC6" s="81" t="str">
        <f>IF(申込書!BW37=TRUE,"①",IF(申込書!BW38=TRUE,"②",IF(申込書!BW39=TRUE,"③",IF(申込書!BW40=TRUE,"④",IF(申込書!BW41=TRUE,"⑤",IF(申込書!BW42=TRUE,"⑥",IF(申込書!BW43=TRUE,"⑦","")))))))</f>
        <v/>
      </c>
    </row>
  </sheetData>
  <customSheetViews>
    <customSheetView guid="{72C2F267-5CE3-47BA-8B52-94B1803A7E09}" state="hidden" topLeftCell="R1">
      <selection activeCell="X27" sqref="X27"/>
      <pageMargins left="0.7" right="0.7" top="0.75" bottom="0.75" header="0.3" footer="0.3"/>
      <pageSetup paperSize="9" orientation="portrait" r:id="rId1"/>
    </customSheetView>
    <customSheetView guid="{78925A13-2FD8-4431-86C4-D51C7C36AF5A}" state="hidden" topLeftCell="R1">
      <selection activeCell="X27" sqref="X27"/>
      <pageMargins left="0.7" right="0.7" top="0.75" bottom="0.75" header="0.3" footer="0.3"/>
      <pageSetup paperSize="9" orientation="portrait" r:id="rId2"/>
    </customSheetView>
    <customSheetView guid="{2FC9CC9E-4406-4CCB-B928-F038E6A06D60}" state="hidden" topLeftCell="R1">
      <selection activeCell="X27" sqref="X27"/>
      <pageMargins left="0.7" right="0.7" top="0.75" bottom="0.75" header="0.3" footer="0.3"/>
      <pageSetup paperSize="9" orientation="portrait" r:id="rId3"/>
    </customSheetView>
    <customSheetView guid="{B0CD417E-F3EE-46F1-9C75-C539F0A5E982}">
      <selection activeCell="D17" sqref="D17"/>
      <pageMargins left="0.7" right="0.7" top="0.75" bottom="0.75" header="0.3" footer="0.3"/>
    </customSheetView>
  </customSheetViews>
  <phoneticPr fontId="2"/>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Q19"/>
  <sheetViews>
    <sheetView view="pageBreakPreview" zoomScale="85" zoomScaleNormal="85" zoomScaleSheetLayoutView="85" workbookViewId="0">
      <selection activeCell="C3" sqref="C3:I3"/>
    </sheetView>
  </sheetViews>
  <sheetFormatPr defaultColWidth="9" defaultRowHeight="18" x14ac:dyDescent="0.2"/>
  <cols>
    <col min="1" max="1" width="12.6640625" style="65" customWidth="1"/>
    <col min="2" max="2" width="11.21875" style="68" customWidth="1"/>
    <col min="3" max="3" width="16.88671875" style="65" customWidth="1"/>
    <col min="4" max="4" width="4" style="65" customWidth="1"/>
    <col min="5" max="5" width="4.44140625" style="65" customWidth="1"/>
    <col min="6" max="6" width="4.109375" style="65" customWidth="1"/>
    <col min="7" max="7" width="3.33203125" style="65" customWidth="1"/>
    <col min="8" max="8" width="4.21875" style="65" customWidth="1"/>
    <col min="9" max="9" width="21.21875" style="65" customWidth="1"/>
    <col min="10" max="10" width="14" style="65" customWidth="1"/>
    <col min="11" max="11" width="9" style="65"/>
    <col min="12" max="12" width="17.109375" style="65" customWidth="1"/>
    <col min="13" max="15" width="9" style="65"/>
    <col min="16" max="16" width="14.88671875" style="67" customWidth="1"/>
    <col min="17" max="17" width="9" style="66"/>
    <col min="18" max="16384" width="9" style="65"/>
  </cols>
  <sheetData>
    <row r="1" spans="2:12" ht="42" customHeight="1" thickBot="1" x14ac:dyDescent="0.25">
      <c r="L1" s="65" t="s">
        <v>168</v>
      </c>
    </row>
    <row r="2" spans="2:12" ht="20.399999999999999" thickBot="1" x14ac:dyDescent="0.25">
      <c r="C2" s="467" t="s">
        <v>237</v>
      </c>
      <c r="D2" s="468"/>
      <c r="E2" s="468"/>
      <c r="F2" s="468"/>
      <c r="G2" s="468"/>
      <c r="H2" s="468"/>
      <c r="I2" s="468"/>
      <c r="L2" s="99"/>
    </row>
    <row r="3" spans="2:12" ht="30" customHeight="1" thickBot="1" x14ac:dyDescent="0.25">
      <c r="C3" s="469" t="s">
        <v>89</v>
      </c>
      <c r="D3" s="470"/>
      <c r="E3" s="470"/>
      <c r="F3" s="470"/>
      <c r="G3" s="470"/>
      <c r="H3" s="470"/>
      <c r="I3" s="470"/>
    </row>
    <row r="4" spans="2:12" ht="27" customHeight="1" thickBot="1" x14ac:dyDescent="0.25">
      <c r="B4" s="70" t="s">
        <v>88</v>
      </c>
      <c r="C4" s="490" t="e">
        <f>VLOOKUP($L$2,[1]入力_all!$A:$BL,6,FALSE)&amp;"-"&amp;TEXT(VLOOKUP($L$2,[1]入力_all!$A:$BL,7,FALSE),"000")</f>
        <v>#N/A</v>
      </c>
      <c r="D4" s="491"/>
      <c r="E4" s="491"/>
      <c r="F4" s="491"/>
      <c r="G4" s="491"/>
      <c r="H4" s="491"/>
      <c r="I4" s="492"/>
    </row>
    <row r="5" spans="2:12" ht="22.5" customHeight="1" x14ac:dyDescent="0.2">
      <c r="B5" s="70" t="s">
        <v>87</v>
      </c>
      <c r="C5" s="86"/>
      <c r="D5" s="97" t="e">
        <f>VLOOKUP($L$2,[1]入力_all!$A:$BL,18,FALSE)</f>
        <v>#N/A</v>
      </c>
      <c r="E5" s="97"/>
      <c r="F5" s="98"/>
      <c r="G5" s="97"/>
      <c r="H5" s="97" t="e">
        <f>VLOOKUP($L$2,[1]入力_all!$A:$BL,19,FALSE)</f>
        <v>#N/A</v>
      </c>
      <c r="I5" s="95"/>
    </row>
    <row r="6" spans="2:12" ht="31.5" customHeight="1" thickBot="1" x14ac:dyDescent="0.25">
      <c r="B6" s="76" t="s">
        <v>86</v>
      </c>
      <c r="C6" s="87"/>
      <c r="D6" s="88" t="e">
        <f>VLOOKUP($L$2,[1]入力_all!$A:$BL,21,FALSE)</f>
        <v>#N/A</v>
      </c>
      <c r="E6" s="88"/>
      <c r="F6" s="75"/>
      <c r="G6" s="88"/>
      <c r="H6" s="88" t="e">
        <f>VLOOKUP($L$2,[1]入力_all!$A:$BL,22,FALSE)</f>
        <v>#N/A</v>
      </c>
      <c r="I6" s="96"/>
    </row>
    <row r="7" spans="2:12" ht="26.25" customHeight="1" thickBot="1" x14ac:dyDescent="0.25">
      <c r="B7" s="74" t="s">
        <v>85</v>
      </c>
      <c r="C7" s="471" t="e">
        <f>VLOOKUP($L$2,[1]入力_all!$A:$BL,16,FALSE)&amp;"建築物石綿含有建材調査者講習"</f>
        <v>#N/A</v>
      </c>
      <c r="D7" s="472"/>
      <c r="E7" s="472"/>
      <c r="F7" s="472"/>
      <c r="G7" s="472"/>
      <c r="H7" s="472"/>
      <c r="I7" s="473"/>
    </row>
    <row r="8" spans="2:12" ht="26.25" customHeight="1" x14ac:dyDescent="0.2">
      <c r="B8" s="73" t="s">
        <v>84</v>
      </c>
      <c r="C8" s="474" t="e">
        <f>VLOOKUP($L$2,[1]入力_all!$A:$BL,9,FALSE)</f>
        <v>#N/A</v>
      </c>
      <c r="D8" s="475"/>
      <c r="E8" s="475"/>
      <c r="F8" s="475"/>
      <c r="G8" s="475"/>
      <c r="H8" s="475"/>
      <c r="I8" s="476"/>
    </row>
    <row r="9" spans="2:12" ht="26.25" customHeight="1" thickBot="1" x14ac:dyDescent="0.25">
      <c r="B9" s="69" t="s">
        <v>83</v>
      </c>
      <c r="C9" s="477" t="e">
        <f>VLOOKUP($L$2,[1]入力_all!$A:$BL,10,FALSE)&amp;"　"&amp;VLOOKUP($L$2,[1]入力_all!$A:$BL,11,FALSE)</f>
        <v>#N/A</v>
      </c>
      <c r="D9" s="478"/>
      <c r="E9" s="478"/>
      <c r="F9" s="478"/>
      <c r="G9" s="478"/>
      <c r="H9" s="478"/>
      <c r="I9" s="479"/>
    </row>
    <row r="10" spans="2:12" ht="27.75" customHeight="1" x14ac:dyDescent="0.2">
      <c r="B10" s="72" t="s">
        <v>82</v>
      </c>
      <c r="C10" s="498" t="e">
        <f>VLOOKUP($L$2,[1]入力_all!$A:$BL,12,FALSE)</f>
        <v>#N/A</v>
      </c>
      <c r="D10" s="499"/>
      <c r="E10" s="499"/>
      <c r="F10" s="89" t="s">
        <v>105</v>
      </c>
      <c r="G10" s="500" t="e">
        <f>VLOOKUP($L$2,[1]入力_all!$A:$BL,13,FALSE)</f>
        <v>#N/A</v>
      </c>
      <c r="H10" s="501"/>
      <c r="I10" s="502"/>
    </row>
    <row r="11" spans="2:12" ht="27" customHeight="1" thickBot="1" x14ac:dyDescent="0.25">
      <c r="B11" s="71" t="s">
        <v>81</v>
      </c>
      <c r="C11" s="488" t="e">
        <f>VLOOKUP($L$2,[1]入力_all!$A:$BL,59,FALSE)&amp;"～"&amp;VLOOKUP($L$2,[1]入力_all!$A:$BL,60,FALSE)</f>
        <v>#N/A</v>
      </c>
      <c r="D11" s="489"/>
      <c r="E11" s="489"/>
      <c r="F11" s="90" t="s">
        <v>105</v>
      </c>
      <c r="G11" s="495" t="e">
        <f>VLOOKUP($L$2,[1]入力_all!$A:$BL,61,FALSE)&amp;"～"&amp;VLOOKUP($L$2,[1]入力_all!$A:$BL,62,FALSE)</f>
        <v>#N/A</v>
      </c>
      <c r="H11" s="496"/>
      <c r="I11" s="497"/>
    </row>
    <row r="12" spans="2:12" ht="172.5" customHeight="1" x14ac:dyDescent="0.2">
      <c r="B12" s="70" t="s">
        <v>80</v>
      </c>
      <c r="C12" s="480"/>
      <c r="D12" s="481"/>
      <c r="E12" s="481"/>
      <c r="F12" s="481"/>
      <c r="G12" s="481"/>
      <c r="H12" s="481"/>
      <c r="I12" s="482"/>
    </row>
    <row r="13" spans="2:12" ht="39" customHeight="1" thickBot="1" x14ac:dyDescent="0.25">
      <c r="B13" s="69"/>
      <c r="C13" s="483" t="s">
        <v>79</v>
      </c>
      <c r="D13" s="484"/>
      <c r="E13" s="484"/>
      <c r="F13" s="484"/>
      <c r="G13" s="484"/>
      <c r="H13" s="484"/>
      <c r="I13" s="485"/>
    </row>
    <row r="14" spans="2:12" ht="109.5" customHeight="1" x14ac:dyDescent="0.2">
      <c r="B14" s="486" t="s">
        <v>106</v>
      </c>
      <c r="C14" s="487"/>
      <c r="D14" s="487"/>
      <c r="E14" s="487"/>
      <c r="F14" s="487"/>
      <c r="G14" s="487"/>
      <c r="H14" s="487"/>
      <c r="I14" s="487"/>
    </row>
    <row r="16" spans="2:12" ht="13.5" customHeight="1" x14ac:dyDescent="0.2">
      <c r="B16" s="493" t="s">
        <v>78</v>
      </c>
      <c r="C16" s="494"/>
      <c r="D16" s="494"/>
      <c r="E16" s="494"/>
      <c r="F16" s="494"/>
      <c r="G16" s="494"/>
      <c r="H16" s="494"/>
      <c r="I16" s="494"/>
    </row>
    <row r="17" spans="2:10" ht="74.25" customHeight="1" x14ac:dyDescent="0.2">
      <c r="B17" s="465" t="s">
        <v>77</v>
      </c>
      <c r="C17" s="466"/>
      <c r="D17" s="466"/>
      <c r="E17" s="466"/>
      <c r="F17" s="466"/>
      <c r="G17" s="466"/>
      <c r="H17" s="466"/>
      <c r="I17" s="466"/>
    </row>
    <row r="19" spans="2:10" x14ac:dyDescent="0.2">
      <c r="J19" s="191" t="s">
        <v>180</v>
      </c>
    </row>
  </sheetData>
  <customSheetViews>
    <customSheetView guid="{72C2F267-5CE3-47BA-8B52-94B1803A7E09}" scale="85" showPageBreaks="1" printArea="1" state="hidden" view="pageBreakPreview">
      <selection activeCell="M11" sqref="M11"/>
      <pageMargins left="0" right="0" top="0" bottom="0" header="0" footer="0"/>
      <printOptions horizontalCentered="1" verticalCentered="1"/>
      <pageSetup paperSize="9" orientation="portrait" r:id="rId1"/>
    </customSheetView>
    <customSheetView guid="{78925A13-2FD8-4431-86C4-D51C7C36AF5A}" scale="85" showPageBreaks="1" printArea="1" state="hidden" view="pageBreakPreview">
      <selection activeCell="M11" sqref="M11"/>
      <pageMargins left="0" right="0" top="0" bottom="0" header="0" footer="0"/>
      <printOptions horizontalCentered="1" verticalCentered="1"/>
      <pageSetup paperSize="9" orientation="portrait" r:id="rId2"/>
    </customSheetView>
    <customSheetView guid="{2FC9CC9E-4406-4CCB-B928-F038E6A06D60}" scale="85" showPageBreaks="1" printArea="1" state="hidden" view="pageBreakPreview">
      <selection activeCell="M11" sqref="M11"/>
      <pageMargins left="0" right="0" top="0" bottom="0" header="0" footer="0"/>
      <printOptions horizontalCentered="1" verticalCentered="1"/>
      <pageSetup paperSize="9" orientation="portrait" r:id="rId3"/>
    </customSheetView>
    <customSheetView guid="{B0CD417E-F3EE-46F1-9C75-C539F0A5E982}" scale="85" showPageBreaks="1" printArea="1" view="pageBreakPreview">
      <pageMargins left="0" right="0" top="0" bottom="0" header="0" footer="0"/>
      <printOptions horizontalCentered="1" verticalCentered="1"/>
      <pageSetup paperSize="9" orientation="portrait" r:id="rId4"/>
    </customSheetView>
  </customSheetViews>
  <mergeCells count="15">
    <mergeCell ref="B17:I17"/>
    <mergeCell ref="C2:I2"/>
    <mergeCell ref="C3:I3"/>
    <mergeCell ref="C7:I7"/>
    <mergeCell ref="C8:I8"/>
    <mergeCell ref="C9:I9"/>
    <mergeCell ref="C12:I12"/>
    <mergeCell ref="C13:I13"/>
    <mergeCell ref="B14:I14"/>
    <mergeCell ref="C11:E11"/>
    <mergeCell ref="C4:I4"/>
    <mergeCell ref="B16:I16"/>
    <mergeCell ref="G11:I11"/>
    <mergeCell ref="C10:E10"/>
    <mergeCell ref="G10:I10"/>
  </mergeCells>
  <phoneticPr fontId="2"/>
  <printOptions horizontalCentered="1" verticalCentered="1"/>
  <pageMargins left="0" right="0" top="0" bottom="0" header="0" footer="0"/>
  <pageSetup paperSize="9" orientation="portrait"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1"/>
  <dimension ref="A2:BN95"/>
  <sheetViews>
    <sheetView topLeftCell="A70" zoomScale="70" zoomScaleNormal="70" zoomScaleSheetLayoutView="40" workbookViewId="0">
      <selection activeCell="AZ49" sqref="AZ49:BD49"/>
    </sheetView>
  </sheetViews>
  <sheetFormatPr defaultColWidth="9" defaultRowHeight="13.2" x14ac:dyDescent="0.2"/>
  <cols>
    <col min="1" max="1" width="1.77734375" style="2" customWidth="1"/>
    <col min="2" max="2" width="1.6640625" style="2" customWidth="1"/>
    <col min="3" max="62" width="2.21875" style="2" customWidth="1"/>
    <col min="63" max="16384" width="9" style="2"/>
  </cols>
  <sheetData>
    <row r="2" spans="1:66" ht="48" customHeight="1" x14ac:dyDescent="0.2">
      <c r="D2" s="209" t="s">
        <v>212</v>
      </c>
      <c r="E2" s="207"/>
      <c r="F2" s="40"/>
      <c r="G2" s="40"/>
      <c r="H2" s="40"/>
      <c r="I2" s="40"/>
      <c r="J2" s="40"/>
      <c r="K2" s="40"/>
      <c r="L2" s="40"/>
      <c r="M2" s="40"/>
      <c r="N2" s="40"/>
    </row>
    <row r="3" spans="1:66" ht="32.25" customHeight="1" x14ac:dyDescent="0.2">
      <c r="A3" s="14"/>
      <c r="B3" s="14"/>
      <c r="C3" s="14"/>
      <c r="D3" s="210"/>
      <c r="E3" s="14"/>
      <c r="F3" s="14"/>
      <c r="G3" s="14"/>
      <c r="H3" s="503" t="s">
        <v>219</v>
      </c>
      <c r="I3" s="504"/>
      <c r="J3" s="504"/>
      <c r="K3" s="504"/>
      <c r="L3" s="504"/>
      <c r="M3" s="504"/>
      <c r="N3" s="504"/>
      <c r="O3" s="504"/>
      <c r="P3" s="504"/>
      <c r="Q3" s="504"/>
      <c r="R3" s="504"/>
      <c r="S3" s="504"/>
      <c r="T3" s="504"/>
      <c r="U3" s="504"/>
      <c r="V3" s="504"/>
      <c r="W3" s="504"/>
      <c r="X3" s="504"/>
      <c r="Y3" s="504"/>
      <c r="Z3" s="504"/>
      <c r="AA3" s="504"/>
      <c r="AB3" s="504"/>
      <c r="AC3" s="504"/>
      <c r="AD3" s="504"/>
      <c r="AE3" s="504"/>
      <c r="AF3" s="504"/>
      <c r="AG3" s="504"/>
      <c r="AH3" s="504"/>
      <c r="AI3" s="504"/>
      <c r="AJ3" s="504"/>
      <c r="AK3" s="504"/>
      <c r="AL3" s="504"/>
      <c r="AM3" s="504"/>
      <c r="AN3" s="504"/>
      <c r="AO3" s="504"/>
      <c r="AP3" s="504"/>
      <c r="AQ3" s="504"/>
      <c r="AR3" s="504"/>
      <c r="AS3" s="504"/>
      <c r="AT3" s="504"/>
      <c r="AU3" s="504"/>
      <c r="AV3" s="504"/>
      <c r="AW3" s="504"/>
      <c r="AX3" s="504"/>
      <c r="AY3" s="504"/>
      <c r="AZ3" s="504"/>
      <c r="BA3" s="504"/>
      <c r="BB3" s="504"/>
      <c r="BC3" s="504"/>
      <c r="BD3" s="504"/>
      <c r="BE3" s="504"/>
      <c r="BF3" s="504"/>
      <c r="BG3" s="504"/>
      <c r="BH3" s="504"/>
      <c r="BI3" s="504"/>
      <c r="BJ3" s="14"/>
    </row>
    <row r="4" spans="1:66" ht="22.5" customHeight="1" x14ac:dyDescent="0.2">
      <c r="A4" s="14"/>
      <c r="B4" s="14"/>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47" t="s">
        <v>18</v>
      </c>
      <c r="BJ4" s="31"/>
    </row>
    <row r="5" spans="1:66" ht="22.5" customHeight="1" x14ac:dyDescent="0.2">
      <c r="A5" s="14"/>
      <c r="B5" s="14"/>
      <c r="C5" s="14"/>
      <c r="D5" s="530" t="s">
        <v>23</v>
      </c>
      <c r="E5" s="531"/>
      <c r="F5" s="531"/>
      <c r="G5" s="532"/>
      <c r="H5" s="151" t="s">
        <v>53</v>
      </c>
      <c r="I5" s="152"/>
      <c r="J5" s="152"/>
      <c r="K5" s="152"/>
      <c r="L5" s="152"/>
      <c r="M5" s="152"/>
      <c r="N5" s="152"/>
      <c r="O5" s="153"/>
      <c r="P5" s="152"/>
      <c r="Q5" s="152"/>
      <c r="R5" s="152"/>
      <c r="S5" s="152"/>
      <c r="T5" s="152"/>
      <c r="U5" s="152"/>
      <c r="V5" s="152"/>
      <c r="W5" s="152"/>
      <c r="X5" s="152"/>
      <c r="Y5" s="152"/>
      <c r="Z5" s="152"/>
      <c r="AA5" s="152"/>
      <c r="AB5" s="152"/>
      <c r="AC5" s="152"/>
      <c r="AD5" s="152"/>
      <c r="AE5" s="152"/>
      <c r="AF5" s="152"/>
      <c r="AG5" s="152"/>
      <c r="AH5" s="152"/>
      <c r="AI5" s="152"/>
      <c r="AJ5" s="152"/>
      <c r="AK5" s="152"/>
      <c r="AL5" s="152"/>
      <c r="AM5" s="152"/>
      <c r="AN5" s="152"/>
      <c r="AO5" s="152"/>
      <c r="AP5" s="152"/>
      <c r="AQ5" s="152"/>
      <c r="AR5" s="152"/>
      <c r="AS5" s="152"/>
      <c r="AT5" s="152"/>
      <c r="AU5" s="152"/>
      <c r="AV5" s="152"/>
      <c r="AW5" s="152"/>
      <c r="AX5" s="152"/>
      <c r="AY5" s="152"/>
      <c r="AZ5" s="152"/>
      <c r="BA5" s="152"/>
      <c r="BB5" s="152"/>
      <c r="BC5" s="152"/>
      <c r="BD5" s="152"/>
      <c r="BE5" s="152"/>
      <c r="BF5" s="152"/>
      <c r="BG5" s="152"/>
      <c r="BH5" s="152"/>
      <c r="BI5" s="154"/>
      <c r="BJ5" s="14"/>
    </row>
    <row r="6" spans="1:66" ht="22.5" customHeight="1" x14ac:dyDescent="0.2">
      <c r="A6" s="14"/>
      <c r="B6" s="14"/>
      <c r="C6" s="3"/>
      <c r="D6" s="533"/>
      <c r="E6" s="534"/>
      <c r="F6" s="534"/>
      <c r="G6" s="535"/>
      <c r="H6" s="19"/>
      <c r="I6" s="539"/>
      <c r="J6" s="539"/>
      <c r="K6" s="539"/>
      <c r="L6" s="539"/>
      <c r="M6" s="539"/>
      <c r="N6" s="539"/>
      <c r="O6" s="539"/>
      <c r="P6" s="539"/>
      <c r="Q6" s="539"/>
      <c r="R6" s="539"/>
      <c r="S6" s="539"/>
      <c r="T6" s="539"/>
      <c r="U6" s="539"/>
      <c r="V6" s="539"/>
      <c r="W6" s="539"/>
      <c r="X6" s="539"/>
      <c r="Y6" s="539"/>
      <c r="Z6" s="539"/>
      <c r="AA6" s="539"/>
      <c r="AB6" s="539"/>
      <c r="AC6" s="539"/>
      <c r="AD6" s="539"/>
      <c r="AE6" s="539"/>
      <c r="AF6" s="539"/>
      <c r="AG6" s="539"/>
      <c r="AH6" s="539"/>
      <c r="AI6" s="539"/>
      <c r="AJ6" s="539"/>
      <c r="AK6" s="539"/>
      <c r="AL6" s="539"/>
      <c r="AM6" s="539"/>
      <c r="AN6" s="539"/>
      <c r="AO6" s="539"/>
      <c r="AP6" s="539"/>
      <c r="AQ6" s="539"/>
      <c r="AR6" s="539"/>
      <c r="AS6" s="539"/>
      <c r="AT6" s="539"/>
      <c r="AU6" s="539"/>
      <c r="AV6" s="539"/>
      <c r="AW6" s="539"/>
      <c r="AX6" s="539"/>
      <c r="AY6" s="539"/>
      <c r="AZ6" s="539"/>
      <c r="BA6" s="14"/>
      <c r="BB6" s="3" t="s">
        <v>19</v>
      </c>
      <c r="BC6" s="14"/>
      <c r="BD6" s="14"/>
      <c r="BE6" s="14"/>
      <c r="BF6" s="14"/>
      <c r="BG6" s="14"/>
      <c r="BH6" s="14"/>
      <c r="BI6" s="16"/>
      <c r="BJ6" s="14"/>
    </row>
    <row r="7" spans="1:66" ht="22.5" customHeight="1" x14ac:dyDescent="0.2">
      <c r="A7" s="14"/>
      <c r="B7" s="14"/>
      <c r="C7" s="14"/>
      <c r="D7" s="533"/>
      <c r="E7" s="534"/>
      <c r="F7" s="534"/>
      <c r="G7" s="535"/>
      <c r="H7" s="155" t="s">
        <v>255</v>
      </c>
      <c r="I7" s="156"/>
      <c r="J7" s="156"/>
      <c r="K7" s="156"/>
      <c r="L7" s="156"/>
      <c r="M7" s="156"/>
      <c r="N7" s="156"/>
      <c r="O7" s="156"/>
      <c r="P7" s="156"/>
      <c r="Q7" s="156"/>
      <c r="R7" s="156"/>
      <c r="S7" s="156"/>
      <c r="T7" s="156"/>
      <c r="U7" s="156"/>
      <c r="V7" s="156"/>
      <c r="W7" s="156"/>
      <c r="X7" s="156"/>
      <c r="Y7" s="156"/>
      <c r="Z7" s="156"/>
      <c r="AA7" s="156"/>
      <c r="AB7" s="156"/>
      <c r="AC7" s="156"/>
      <c r="AD7" s="156"/>
      <c r="AE7" s="156"/>
      <c r="AF7" s="156"/>
      <c r="AG7" s="156"/>
      <c r="AH7" s="156"/>
      <c r="AI7" s="156"/>
      <c r="AJ7" s="156"/>
      <c r="AK7" s="156"/>
      <c r="AL7" s="156"/>
      <c r="AM7" s="156"/>
      <c r="AN7" s="156"/>
      <c r="AO7" s="156"/>
      <c r="AP7" s="156"/>
      <c r="AQ7" s="156"/>
      <c r="AR7" s="156"/>
      <c r="AS7" s="156"/>
      <c r="AT7" s="156"/>
      <c r="AU7" s="156"/>
      <c r="AV7" s="156"/>
      <c r="AW7" s="156"/>
      <c r="AX7" s="156"/>
      <c r="AY7" s="156"/>
      <c r="AZ7" s="156"/>
      <c r="BA7" s="156"/>
      <c r="BB7" s="156"/>
      <c r="BC7" s="156"/>
      <c r="BD7" s="156"/>
      <c r="BE7" s="156"/>
      <c r="BF7" s="156"/>
      <c r="BG7" s="156"/>
      <c r="BH7" s="156"/>
      <c r="BI7" s="157"/>
      <c r="BJ7" s="14"/>
    </row>
    <row r="8" spans="1:66" ht="22.5" customHeight="1" x14ac:dyDescent="0.2">
      <c r="A8" s="14"/>
      <c r="B8" s="14"/>
      <c r="C8" s="14"/>
      <c r="D8" s="533"/>
      <c r="E8" s="534"/>
      <c r="F8" s="534"/>
      <c r="G8" s="535"/>
      <c r="H8" s="33"/>
      <c r="I8" s="34"/>
      <c r="J8" s="34"/>
      <c r="K8" s="34"/>
      <c r="L8" s="34"/>
      <c r="M8" s="34"/>
      <c r="N8" s="34"/>
      <c r="O8" s="34"/>
      <c r="P8" s="519"/>
      <c r="Q8" s="519"/>
      <c r="R8" s="519"/>
      <c r="S8" s="519"/>
      <c r="T8" s="519"/>
      <c r="U8" s="519"/>
      <c r="V8" s="34" t="s">
        <v>1</v>
      </c>
      <c r="W8" s="34"/>
      <c r="X8" s="519"/>
      <c r="Y8" s="519"/>
      <c r="Z8" s="519"/>
      <c r="AA8" s="34" t="s">
        <v>20</v>
      </c>
      <c r="AB8" s="34"/>
      <c r="AC8" s="34" t="s">
        <v>21</v>
      </c>
      <c r="AD8" s="34"/>
      <c r="AE8" s="34"/>
      <c r="AF8" s="519"/>
      <c r="AG8" s="519"/>
      <c r="AH8" s="519"/>
      <c r="AI8" s="519"/>
      <c r="AJ8" s="519"/>
      <c r="AK8" s="519"/>
      <c r="AL8" s="34" t="s">
        <v>1</v>
      </c>
      <c r="AM8" s="34"/>
      <c r="AN8" s="519"/>
      <c r="AO8" s="519"/>
      <c r="AP8" s="519"/>
      <c r="AQ8" s="34" t="s">
        <v>20</v>
      </c>
      <c r="AR8" s="34"/>
      <c r="AS8" s="527"/>
      <c r="AT8" s="527"/>
      <c r="AU8" s="527"/>
      <c r="AV8" s="34" t="s">
        <v>4</v>
      </c>
      <c r="AW8" s="34"/>
      <c r="AX8" s="519"/>
      <c r="AY8" s="519"/>
      <c r="AZ8" s="519"/>
      <c r="BA8" s="520" t="s">
        <v>1</v>
      </c>
      <c r="BB8" s="520"/>
      <c r="BC8" s="540"/>
      <c r="BD8" s="541"/>
      <c r="BE8" s="34" t="s">
        <v>2</v>
      </c>
      <c r="BF8" s="34"/>
      <c r="BG8" s="34" t="s">
        <v>22</v>
      </c>
      <c r="BH8" s="35"/>
      <c r="BI8" s="36"/>
      <c r="BJ8" s="14"/>
    </row>
    <row r="9" spans="1:66" ht="22.5" customHeight="1" x14ac:dyDescent="0.2">
      <c r="A9" s="14"/>
      <c r="B9" s="14"/>
      <c r="C9" s="14"/>
      <c r="D9" s="533"/>
      <c r="E9" s="534"/>
      <c r="F9" s="534"/>
      <c r="G9" s="535"/>
      <c r="H9" s="158" t="s">
        <v>191</v>
      </c>
      <c r="I9" s="159"/>
      <c r="J9" s="159"/>
      <c r="K9" s="159"/>
      <c r="L9" s="159"/>
      <c r="M9" s="159"/>
      <c r="N9" s="159"/>
      <c r="O9" s="159"/>
      <c r="P9" s="159"/>
      <c r="Q9" s="159"/>
      <c r="R9" s="159"/>
      <c r="S9" s="159"/>
      <c r="T9" s="159"/>
      <c r="U9" s="159"/>
      <c r="V9" s="159"/>
      <c r="W9" s="159"/>
      <c r="X9" s="159"/>
      <c r="Y9" s="159"/>
      <c r="Z9" s="159"/>
      <c r="AA9" s="159"/>
      <c r="AB9" s="159"/>
      <c r="AC9" s="159"/>
      <c r="AD9" s="159"/>
      <c r="AE9" s="159"/>
      <c r="AF9" s="159"/>
      <c r="AG9" s="159"/>
      <c r="AH9" s="159"/>
      <c r="AI9" s="159"/>
      <c r="AJ9" s="159"/>
      <c r="AK9" s="159"/>
      <c r="AL9" s="159"/>
      <c r="AM9" s="159"/>
      <c r="AN9" s="159"/>
      <c r="AO9" s="159"/>
      <c r="AP9" s="159"/>
      <c r="AQ9" s="159"/>
      <c r="AR9" s="159"/>
      <c r="AS9" s="159"/>
      <c r="AT9" s="159"/>
      <c r="AU9" s="159"/>
      <c r="AV9" s="159"/>
      <c r="AW9" s="159"/>
      <c r="AX9" s="159"/>
      <c r="AY9" s="159"/>
      <c r="AZ9" s="159"/>
      <c r="BA9" s="159"/>
      <c r="BB9" s="159"/>
      <c r="BC9" s="159"/>
      <c r="BD9" s="159"/>
      <c r="BE9" s="159"/>
      <c r="BF9" s="159"/>
      <c r="BG9" s="159"/>
      <c r="BH9" s="159"/>
      <c r="BI9" s="160"/>
      <c r="BJ9" s="14"/>
    </row>
    <row r="10" spans="1:66" ht="22.5" customHeight="1" x14ac:dyDescent="0.2">
      <c r="A10" s="14"/>
      <c r="B10" s="14"/>
      <c r="C10" s="14"/>
      <c r="D10" s="533"/>
      <c r="E10" s="534"/>
      <c r="F10" s="534"/>
      <c r="G10" s="535"/>
      <c r="H10" s="19"/>
      <c r="I10" s="14"/>
      <c r="J10" s="14"/>
      <c r="K10" s="14"/>
      <c r="L10" s="14"/>
      <c r="M10" s="14"/>
      <c r="N10"/>
      <c r="O10" s="528" t="s">
        <v>213</v>
      </c>
      <c r="P10" s="528"/>
      <c r="Q10" s="528"/>
      <c r="R10" s="528"/>
      <c r="S10" s="528"/>
      <c r="T10" s="528"/>
      <c r="U10" s="528"/>
      <c r="V10" s="528"/>
      <c r="W10" s="528"/>
      <c r="X10" s="528"/>
      <c r="Y10" s="528"/>
      <c r="Z10" s="508"/>
      <c r="AA10" s="252"/>
      <c r="AB10" s="252"/>
      <c r="AC10" s="252"/>
      <c r="AD10" s="252"/>
      <c r="AE10" s="252"/>
      <c r="AF10" s="252"/>
      <c r="AG10" s="252"/>
      <c r="AH10" s="252"/>
      <c r="AI10" s="252"/>
      <c r="AJ10" s="252"/>
      <c r="AK10" s="252"/>
      <c r="AL10" s="252"/>
      <c r="AM10" s="252"/>
      <c r="AN10" s="252"/>
      <c r="AO10" s="252"/>
      <c r="AP10" s="252"/>
      <c r="AQ10" s="252"/>
      <c r="AR10" s="252"/>
      <c r="AS10" s="252"/>
      <c r="AT10" s="252"/>
      <c r="AU10" s="252"/>
      <c r="AV10" s="252"/>
      <c r="AW10" s="252"/>
      <c r="AX10" s="252"/>
      <c r="AY10" s="252"/>
      <c r="AZ10" s="252"/>
      <c r="BA10" s="252"/>
      <c r="BB10" s="252"/>
      <c r="BC10" s="252"/>
      <c r="BD10" s="252"/>
      <c r="BE10" s="252"/>
      <c r="BF10" s="252"/>
      <c r="BG10" s="252"/>
      <c r="BH10" s="252"/>
      <c r="BI10" s="16"/>
      <c r="BJ10" s="14"/>
    </row>
    <row r="11" spans="1:66" ht="22.5" customHeight="1" x14ac:dyDescent="0.2">
      <c r="A11" s="14"/>
      <c r="B11" s="14"/>
      <c r="C11" s="14"/>
      <c r="D11" s="533"/>
      <c r="E11" s="534"/>
      <c r="F11" s="534"/>
      <c r="G11" s="535"/>
      <c r="H11" s="19"/>
      <c r="I11" s="14"/>
      <c r="J11" s="14"/>
      <c r="K11" s="14"/>
      <c r="L11" s="14"/>
      <c r="M11" s="14"/>
      <c r="N11"/>
      <c r="O11" s="528" t="s">
        <v>214</v>
      </c>
      <c r="P11" s="528"/>
      <c r="Q11" s="528"/>
      <c r="R11" s="528"/>
      <c r="S11" s="528"/>
      <c r="T11" s="528"/>
      <c r="U11" s="528"/>
      <c r="V11" s="528"/>
      <c r="W11" s="528"/>
      <c r="X11" s="528"/>
      <c r="Y11" s="528"/>
      <c r="Z11" s="508"/>
      <c r="AA11" s="252"/>
      <c r="AB11" s="252"/>
      <c r="AC11" s="252"/>
      <c r="AD11" s="252"/>
      <c r="AE11" s="252"/>
      <c r="AF11" s="252"/>
      <c r="AG11" s="252"/>
      <c r="AH11" s="252"/>
      <c r="AI11" s="252"/>
      <c r="AJ11" s="252"/>
      <c r="AK11" s="252"/>
      <c r="AL11" s="252"/>
      <c r="AM11" s="252"/>
      <c r="AN11" s="252"/>
      <c r="AO11" s="252"/>
      <c r="AP11" s="252"/>
      <c r="AQ11" s="252"/>
      <c r="AR11" s="252"/>
      <c r="AS11" s="252"/>
      <c r="AT11" s="252"/>
      <c r="AU11" s="252"/>
      <c r="AV11" s="252"/>
      <c r="AW11" s="252"/>
      <c r="AX11" s="252"/>
      <c r="AY11" s="252"/>
      <c r="AZ11" s="252"/>
      <c r="BA11" s="252"/>
      <c r="BB11" s="252"/>
      <c r="BC11" s="252"/>
      <c r="BD11" s="252"/>
      <c r="BE11" s="252"/>
      <c r="BF11" s="252"/>
      <c r="BG11" s="252"/>
      <c r="BH11" s="252"/>
      <c r="BI11" s="16"/>
      <c r="BJ11" s="14"/>
    </row>
    <row r="12" spans="1:66" ht="22.5" customHeight="1" x14ac:dyDescent="0.2">
      <c r="A12" s="14"/>
      <c r="B12" s="14"/>
      <c r="C12" s="14"/>
      <c r="D12" s="536"/>
      <c r="E12" s="537"/>
      <c r="F12" s="537"/>
      <c r="G12" s="538"/>
      <c r="H12" s="20"/>
      <c r="I12" s="15"/>
      <c r="J12" s="15"/>
      <c r="K12" s="15"/>
      <c r="L12" s="15"/>
      <c r="M12" s="15"/>
      <c r="N12" s="32"/>
      <c r="O12" s="529" t="s">
        <v>215</v>
      </c>
      <c r="P12" s="529"/>
      <c r="Q12" s="529"/>
      <c r="R12" s="529"/>
      <c r="S12" s="529"/>
      <c r="T12" s="529"/>
      <c r="U12" s="529"/>
      <c r="V12" s="529"/>
      <c r="W12" s="529"/>
      <c r="X12" s="529"/>
      <c r="Y12" s="529"/>
      <c r="Z12" s="509"/>
      <c r="AA12" s="271"/>
      <c r="AB12" s="271"/>
      <c r="AC12" s="271"/>
      <c r="AD12" s="271"/>
      <c r="AE12" s="271"/>
      <c r="AF12" s="271"/>
      <c r="AG12" s="271"/>
      <c r="AH12" s="271"/>
      <c r="AI12" s="271"/>
      <c r="AJ12" s="271"/>
      <c r="AK12" s="271"/>
      <c r="AL12" s="271"/>
      <c r="AM12" s="271"/>
      <c r="AN12" s="271"/>
      <c r="AO12" s="271"/>
      <c r="AP12" s="271"/>
      <c r="AQ12" s="271"/>
      <c r="AR12" s="271"/>
      <c r="AS12" s="271"/>
      <c r="AT12" s="271"/>
      <c r="AU12" s="271"/>
      <c r="AV12" s="271"/>
      <c r="AW12" s="271"/>
      <c r="AX12" s="271"/>
      <c r="AY12" s="271"/>
      <c r="AZ12" s="271"/>
      <c r="BA12" s="271"/>
      <c r="BB12" s="271"/>
      <c r="BC12" s="271"/>
      <c r="BD12" s="271"/>
      <c r="BE12" s="271"/>
      <c r="BF12" s="271"/>
      <c r="BG12" s="271"/>
      <c r="BH12" s="271"/>
      <c r="BI12" s="23"/>
      <c r="BJ12" s="14"/>
    </row>
    <row r="13" spans="1:66" ht="22.5" customHeight="1" x14ac:dyDescent="0.2">
      <c r="A13" s="14"/>
      <c r="B13" s="14"/>
      <c r="C13" s="14"/>
      <c r="D13" s="39"/>
      <c r="E13" s="39"/>
      <c r="F13" s="39"/>
      <c r="G13" s="39"/>
      <c r="H13" s="14"/>
      <c r="I13" s="14"/>
      <c r="J13" s="14"/>
      <c r="K13" s="14"/>
      <c r="L13" s="14"/>
      <c r="M13" s="14"/>
      <c r="N13"/>
      <c r="O13" s="37"/>
      <c r="P13" s="37"/>
      <c r="Q13" s="37"/>
      <c r="R13" s="37"/>
      <c r="S13" s="37"/>
      <c r="T13" s="37"/>
      <c r="U13" s="37"/>
      <c r="V13" s="37"/>
      <c r="W13" s="37"/>
      <c r="X13" s="37"/>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row>
    <row r="14" spans="1:66" ht="22.5" customHeight="1" x14ac:dyDescent="0.2">
      <c r="A14" s="14"/>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47" t="s">
        <v>24</v>
      </c>
      <c r="BJ14" s="14"/>
      <c r="BN14" s="185"/>
    </row>
    <row r="15" spans="1:66" ht="22.5" customHeight="1" x14ac:dyDescent="0.2">
      <c r="A15" s="14"/>
      <c r="B15" s="14"/>
      <c r="C15" s="14"/>
      <c r="D15" s="510" t="s">
        <v>25</v>
      </c>
      <c r="E15" s="511"/>
      <c r="F15" s="511"/>
      <c r="G15" s="512"/>
      <c r="H15" s="151" t="s">
        <v>254</v>
      </c>
      <c r="I15" s="152"/>
      <c r="J15" s="152"/>
      <c r="K15" s="152"/>
      <c r="L15" s="152"/>
      <c r="M15" s="152"/>
      <c r="N15" s="152"/>
      <c r="O15" s="152"/>
      <c r="P15" s="152"/>
      <c r="Q15" s="152"/>
      <c r="R15" s="152"/>
      <c r="S15" s="152"/>
      <c r="T15" s="152"/>
      <c r="U15" s="152"/>
      <c r="V15" s="152"/>
      <c r="W15" s="152"/>
      <c r="X15" s="152"/>
      <c r="Y15" s="152"/>
      <c r="Z15" s="152"/>
      <c r="AA15" s="152"/>
      <c r="AB15" s="152"/>
      <c r="AC15" s="152"/>
      <c r="AD15" s="152"/>
      <c r="AE15" s="152"/>
      <c r="AF15" s="152"/>
      <c r="AG15" s="152"/>
      <c r="AH15" s="152"/>
      <c r="AI15" s="152"/>
      <c r="AJ15" s="152"/>
      <c r="AK15" s="152"/>
      <c r="AL15" s="152"/>
      <c r="AM15" s="152"/>
      <c r="AN15" s="152"/>
      <c r="AO15" s="152"/>
      <c r="AP15" s="152"/>
      <c r="AQ15" s="152"/>
      <c r="AR15" s="152"/>
      <c r="AS15" s="152"/>
      <c r="AT15" s="152"/>
      <c r="AU15" s="152"/>
      <c r="AV15" s="152"/>
      <c r="AW15" s="152"/>
      <c r="AX15" s="152"/>
      <c r="AY15" s="152"/>
      <c r="AZ15" s="152"/>
      <c r="BA15" s="152"/>
      <c r="BB15" s="152"/>
      <c r="BC15" s="152"/>
      <c r="BD15" s="152"/>
      <c r="BE15" s="152"/>
      <c r="BF15" s="152"/>
      <c r="BG15" s="152"/>
      <c r="BH15" s="152"/>
      <c r="BI15" s="154"/>
      <c r="BJ15" s="14"/>
    </row>
    <row r="16" spans="1:66" ht="22.5" customHeight="1" x14ac:dyDescent="0.2">
      <c r="A16" s="14"/>
      <c r="B16" s="14"/>
      <c r="C16" s="14"/>
      <c r="D16" s="513"/>
      <c r="E16" s="514"/>
      <c r="F16" s="514"/>
      <c r="G16" s="515"/>
      <c r="H16" s="33"/>
      <c r="I16" s="34"/>
      <c r="J16" s="34"/>
      <c r="K16" s="34"/>
      <c r="L16" s="34"/>
      <c r="M16" s="34"/>
      <c r="N16" s="34"/>
      <c r="O16" s="34"/>
      <c r="P16" s="519"/>
      <c r="Q16" s="519"/>
      <c r="R16" s="519"/>
      <c r="S16" s="519"/>
      <c r="T16" s="519"/>
      <c r="U16" s="519"/>
      <c r="V16" s="34" t="s">
        <v>1</v>
      </c>
      <c r="W16" s="34"/>
      <c r="X16" s="519"/>
      <c r="Y16" s="519"/>
      <c r="Z16" s="519"/>
      <c r="AA16" s="34" t="s">
        <v>20</v>
      </c>
      <c r="AB16" s="34"/>
      <c r="AC16" s="34" t="s">
        <v>21</v>
      </c>
      <c r="AD16" s="34"/>
      <c r="AE16" s="34"/>
      <c r="AF16" s="519"/>
      <c r="AG16" s="519"/>
      <c r="AH16" s="519"/>
      <c r="AI16" s="519"/>
      <c r="AJ16" s="519"/>
      <c r="AK16" s="519"/>
      <c r="AL16" s="34" t="s">
        <v>1</v>
      </c>
      <c r="AM16" s="34"/>
      <c r="AN16" s="519"/>
      <c r="AO16" s="519"/>
      <c r="AP16" s="519"/>
      <c r="AQ16" s="34" t="s">
        <v>20</v>
      </c>
      <c r="AR16" s="34"/>
      <c r="AS16" s="527"/>
      <c r="AT16" s="527"/>
      <c r="AU16" s="527"/>
      <c r="AV16" s="34" t="s">
        <v>4</v>
      </c>
      <c r="AW16" s="34"/>
      <c r="AX16" s="519"/>
      <c r="AY16" s="519"/>
      <c r="AZ16" s="519"/>
      <c r="BA16" s="520" t="s">
        <v>1</v>
      </c>
      <c r="BB16" s="520"/>
      <c r="BC16" s="519"/>
      <c r="BD16" s="519"/>
      <c r="BE16" s="34" t="s">
        <v>2</v>
      </c>
      <c r="BF16" s="34"/>
      <c r="BG16" s="34" t="s">
        <v>22</v>
      </c>
      <c r="BH16" s="35"/>
      <c r="BI16" s="36"/>
      <c r="BJ16" s="14"/>
    </row>
    <row r="17" spans="1:62" ht="22.5" customHeight="1" x14ac:dyDescent="0.2">
      <c r="A17" s="14"/>
      <c r="B17" s="14"/>
      <c r="C17" s="14"/>
      <c r="D17" s="513"/>
      <c r="E17" s="514"/>
      <c r="F17" s="514"/>
      <c r="G17" s="515"/>
      <c r="H17" s="158" t="s">
        <v>216</v>
      </c>
      <c r="I17" s="159"/>
      <c r="J17" s="159"/>
      <c r="K17" s="159"/>
      <c r="L17" s="159"/>
      <c r="M17" s="159"/>
      <c r="N17" s="159"/>
      <c r="O17" s="159"/>
      <c r="P17" s="159"/>
      <c r="Q17" s="159"/>
      <c r="R17" s="159"/>
      <c r="S17" s="159"/>
      <c r="T17" s="159"/>
      <c r="U17" s="159"/>
      <c r="V17" s="159"/>
      <c r="W17" s="159"/>
      <c r="X17" s="159"/>
      <c r="Y17" s="159"/>
      <c r="Z17" s="159"/>
      <c r="AA17" s="159"/>
      <c r="AB17" s="159"/>
      <c r="AC17" s="159"/>
      <c r="AD17" s="159"/>
      <c r="AE17" s="159"/>
      <c r="AF17" s="159"/>
      <c r="AG17" s="159"/>
      <c r="AH17" s="159"/>
      <c r="AI17" s="159"/>
      <c r="AJ17" s="159"/>
      <c r="AK17" s="159"/>
      <c r="AL17" s="159"/>
      <c r="AM17" s="159"/>
      <c r="AN17" s="159"/>
      <c r="AO17" s="159"/>
      <c r="AP17" s="159"/>
      <c r="AQ17" s="159"/>
      <c r="AR17" s="159"/>
      <c r="AS17" s="159"/>
      <c r="AT17" s="159"/>
      <c r="AU17" s="159"/>
      <c r="AV17" s="159"/>
      <c r="AW17" s="159"/>
      <c r="AX17" s="159"/>
      <c r="AY17" s="159"/>
      <c r="AZ17" s="159"/>
      <c r="BA17" s="159"/>
      <c r="BB17" s="159"/>
      <c r="BC17" s="159"/>
      <c r="BD17" s="159"/>
      <c r="BE17" s="159"/>
      <c r="BF17" s="159"/>
      <c r="BG17" s="159"/>
      <c r="BH17" s="159"/>
      <c r="BI17" s="160"/>
      <c r="BJ17" s="14"/>
    </row>
    <row r="18" spans="1:62" ht="22.5" customHeight="1" x14ac:dyDescent="0.2">
      <c r="A18" s="14"/>
      <c r="B18" s="14"/>
      <c r="C18" s="14"/>
      <c r="D18" s="513"/>
      <c r="E18" s="514"/>
      <c r="F18" s="514"/>
      <c r="G18" s="515"/>
      <c r="H18" s="19"/>
      <c r="I18" s="14"/>
      <c r="J18" s="14"/>
      <c r="K18" s="14"/>
      <c r="L18" s="14"/>
      <c r="M18" s="14"/>
      <c r="N18"/>
      <c r="O18" s="528" t="s">
        <v>213</v>
      </c>
      <c r="P18" s="528"/>
      <c r="Q18" s="528"/>
      <c r="R18" s="528"/>
      <c r="S18" s="528"/>
      <c r="T18" s="528"/>
      <c r="U18" s="528"/>
      <c r="V18" s="528"/>
      <c r="W18" s="528"/>
      <c r="X18" s="528"/>
      <c r="Y18" s="528"/>
      <c r="Z18" s="508"/>
      <c r="AA18" s="252"/>
      <c r="AB18" s="252"/>
      <c r="AC18" s="252"/>
      <c r="AD18" s="252"/>
      <c r="AE18" s="252"/>
      <c r="AF18" s="252"/>
      <c r="AG18" s="252"/>
      <c r="AH18" s="252"/>
      <c r="AI18" s="252"/>
      <c r="AJ18" s="252"/>
      <c r="AK18" s="252"/>
      <c r="AL18" s="252"/>
      <c r="AM18" s="252"/>
      <c r="AN18" s="252"/>
      <c r="AO18" s="252"/>
      <c r="AP18" s="252"/>
      <c r="AQ18" s="252"/>
      <c r="AR18" s="252"/>
      <c r="AS18" s="252"/>
      <c r="AT18" s="252"/>
      <c r="AU18" s="252"/>
      <c r="AV18" s="252"/>
      <c r="AW18" s="252"/>
      <c r="AX18" s="252"/>
      <c r="AY18" s="252"/>
      <c r="AZ18" s="252"/>
      <c r="BA18" s="252"/>
      <c r="BB18" s="252"/>
      <c r="BC18" s="252"/>
      <c r="BD18" s="252"/>
      <c r="BE18" s="252"/>
      <c r="BF18" s="252"/>
      <c r="BG18" s="252"/>
      <c r="BH18" s="252"/>
      <c r="BI18" s="16"/>
      <c r="BJ18" s="14"/>
    </row>
    <row r="19" spans="1:62" ht="22.5" customHeight="1" x14ac:dyDescent="0.2">
      <c r="A19" s="14"/>
      <c r="B19" s="14"/>
      <c r="C19" s="14"/>
      <c r="D19" s="513"/>
      <c r="E19" s="514"/>
      <c r="F19" s="514"/>
      <c r="G19" s="515"/>
      <c r="H19" s="19"/>
      <c r="I19" s="14"/>
      <c r="J19" s="14"/>
      <c r="K19" s="14"/>
      <c r="L19" s="14"/>
      <c r="M19" s="14"/>
      <c r="N19"/>
      <c r="O19" s="528" t="s">
        <v>214</v>
      </c>
      <c r="P19" s="528"/>
      <c r="Q19" s="528"/>
      <c r="R19" s="528"/>
      <c r="S19" s="528"/>
      <c r="T19" s="528"/>
      <c r="U19" s="528"/>
      <c r="V19" s="528"/>
      <c r="W19" s="528"/>
      <c r="X19" s="528"/>
      <c r="Y19" s="528"/>
      <c r="Z19" s="252"/>
      <c r="AA19" s="252"/>
      <c r="AB19" s="252"/>
      <c r="AC19" s="252"/>
      <c r="AD19" s="252"/>
      <c r="AE19" s="252"/>
      <c r="AF19" s="252"/>
      <c r="AG19" s="252"/>
      <c r="AH19" s="252"/>
      <c r="AI19" s="252"/>
      <c r="AJ19" s="252"/>
      <c r="AK19" s="252"/>
      <c r="AL19" s="252"/>
      <c r="AM19" s="252"/>
      <c r="AN19" s="252"/>
      <c r="AO19" s="252"/>
      <c r="AP19" s="252"/>
      <c r="AQ19" s="252"/>
      <c r="AR19" s="252"/>
      <c r="AS19" s="252"/>
      <c r="AT19" s="252"/>
      <c r="AU19" s="252"/>
      <c r="AV19" s="252"/>
      <c r="AW19" s="252"/>
      <c r="AX19" s="252"/>
      <c r="AY19" s="252"/>
      <c r="AZ19" s="252"/>
      <c r="BA19" s="252"/>
      <c r="BB19" s="252"/>
      <c r="BC19" s="252"/>
      <c r="BD19" s="252"/>
      <c r="BE19" s="252"/>
      <c r="BF19" s="252"/>
      <c r="BG19" s="252"/>
      <c r="BH19" s="252"/>
      <c r="BI19" s="16"/>
      <c r="BJ19" s="14"/>
    </row>
    <row r="20" spans="1:62" ht="22.5" customHeight="1" x14ac:dyDescent="0.2">
      <c r="A20" s="14"/>
      <c r="B20" s="14"/>
      <c r="C20" s="14"/>
      <c r="D20" s="516"/>
      <c r="E20" s="517"/>
      <c r="F20" s="517"/>
      <c r="G20" s="518"/>
      <c r="H20" s="20"/>
      <c r="I20" s="15"/>
      <c r="J20" s="15"/>
      <c r="K20" s="15"/>
      <c r="L20" s="15"/>
      <c r="M20" s="15"/>
      <c r="N20" s="32"/>
      <c r="O20" s="529" t="s">
        <v>215</v>
      </c>
      <c r="P20" s="529"/>
      <c r="Q20" s="529"/>
      <c r="R20" s="529"/>
      <c r="S20" s="529"/>
      <c r="T20" s="529"/>
      <c r="U20" s="529"/>
      <c r="V20" s="529"/>
      <c r="W20" s="529"/>
      <c r="X20" s="529"/>
      <c r="Y20" s="529"/>
      <c r="Z20" s="509"/>
      <c r="AA20" s="271"/>
      <c r="AB20" s="271"/>
      <c r="AC20" s="271"/>
      <c r="AD20" s="271"/>
      <c r="AE20" s="271"/>
      <c r="AF20" s="271"/>
      <c r="AG20" s="271"/>
      <c r="AH20" s="271"/>
      <c r="AI20" s="271"/>
      <c r="AJ20" s="271"/>
      <c r="AK20" s="271"/>
      <c r="AL20" s="271"/>
      <c r="AM20" s="271"/>
      <c r="AN20" s="271"/>
      <c r="AO20" s="271"/>
      <c r="AP20" s="271"/>
      <c r="AQ20" s="271"/>
      <c r="AR20" s="271"/>
      <c r="AS20" s="271"/>
      <c r="AT20" s="271"/>
      <c r="AU20" s="271"/>
      <c r="AV20" s="271"/>
      <c r="AW20" s="271"/>
      <c r="AX20" s="271"/>
      <c r="AY20" s="271"/>
      <c r="AZ20" s="271"/>
      <c r="BA20" s="271"/>
      <c r="BB20" s="271"/>
      <c r="BC20" s="271"/>
      <c r="BD20" s="271"/>
      <c r="BE20" s="271"/>
      <c r="BF20" s="271"/>
      <c r="BG20" s="271"/>
      <c r="BH20" s="271"/>
      <c r="BI20" s="23"/>
      <c r="BJ20" s="14"/>
    </row>
    <row r="21" spans="1:62" ht="22.5" customHeight="1" x14ac:dyDescent="0.2">
      <c r="A21" s="14"/>
      <c r="B21" s="14"/>
      <c r="C21" s="14"/>
      <c r="D21" s="38"/>
      <c r="E21" s="38"/>
      <c r="F21" s="38"/>
      <c r="G21" s="38"/>
      <c r="H21" s="14"/>
      <c r="I21" s="14"/>
      <c r="J21" s="14"/>
      <c r="K21" s="14"/>
      <c r="L21" s="14"/>
      <c r="M21" s="14"/>
      <c r="N21"/>
      <c r="O21" s="37"/>
      <c r="P21" s="37"/>
      <c r="Q21" s="37"/>
      <c r="R21" s="37"/>
      <c r="S21" s="37"/>
      <c r="T21" s="37"/>
      <c r="U21" s="37"/>
      <c r="V21" s="37"/>
      <c r="W21" s="37"/>
      <c r="X21" s="37"/>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row>
    <row r="22" spans="1:62" ht="22.5" customHeight="1" x14ac:dyDescent="0.2">
      <c r="A22" s="14"/>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47" t="s">
        <v>44</v>
      </c>
      <c r="BJ22" s="14"/>
    </row>
    <row r="23" spans="1:62" ht="22.5" customHeight="1" x14ac:dyDescent="0.2">
      <c r="A23" s="14"/>
      <c r="B23" s="14"/>
      <c r="C23" s="14"/>
      <c r="D23" s="510" t="s">
        <v>26</v>
      </c>
      <c r="E23" s="511"/>
      <c r="F23" s="511"/>
      <c r="G23" s="512"/>
      <c r="H23" s="151" t="s">
        <v>256</v>
      </c>
      <c r="I23" s="152"/>
      <c r="J23" s="152"/>
      <c r="K23" s="152"/>
      <c r="L23" s="152"/>
      <c r="M23" s="152"/>
      <c r="N23" s="152"/>
      <c r="O23" s="152"/>
      <c r="P23" s="152"/>
      <c r="Q23" s="152"/>
      <c r="R23" s="152"/>
      <c r="S23" s="152"/>
      <c r="T23" s="152"/>
      <c r="U23" s="152"/>
      <c r="V23" s="152"/>
      <c r="W23" s="152"/>
      <c r="X23" s="152"/>
      <c r="Y23" s="152"/>
      <c r="Z23" s="152"/>
      <c r="AA23" s="152"/>
      <c r="AB23" s="152"/>
      <c r="AC23" s="152"/>
      <c r="AD23" s="152"/>
      <c r="AE23" s="152"/>
      <c r="AF23" s="152"/>
      <c r="AG23" s="152"/>
      <c r="AH23" s="152"/>
      <c r="AI23" s="152"/>
      <c r="AJ23" s="152"/>
      <c r="AK23" s="152"/>
      <c r="AL23" s="152"/>
      <c r="AM23" s="152"/>
      <c r="AN23" s="152"/>
      <c r="AO23" s="152"/>
      <c r="AP23" s="152"/>
      <c r="AQ23" s="152"/>
      <c r="AR23" s="152"/>
      <c r="AS23" s="152"/>
      <c r="AT23" s="152"/>
      <c r="AU23" s="152"/>
      <c r="AV23" s="152"/>
      <c r="AW23" s="152"/>
      <c r="AX23" s="152"/>
      <c r="AY23" s="152"/>
      <c r="AZ23" s="152"/>
      <c r="BA23" s="152"/>
      <c r="BB23" s="152"/>
      <c r="BC23" s="152"/>
      <c r="BD23" s="152"/>
      <c r="BE23" s="152"/>
      <c r="BF23" s="152"/>
      <c r="BG23" s="152"/>
      <c r="BH23" s="152"/>
      <c r="BI23" s="154"/>
      <c r="BJ23" s="14"/>
    </row>
    <row r="24" spans="1:62" ht="22.5" customHeight="1" x14ac:dyDescent="0.2">
      <c r="A24" s="14"/>
      <c r="B24" s="14"/>
      <c r="C24" s="14"/>
      <c r="D24" s="513"/>
      <c r="E24" s="514"/>
      <c r="F24" s="514"/>
      <c r="G24" s="515"/>
      <c r="H24" s="33"/>
      <c r="I24" s="34"/>
      <c r="J24" s="34"/>
      <c r="K24" s="34"/>
      <c r="L24" s="34"/>
      <c r="M24" s="34"/>
      <c r="N24" s="34"/>
      <c r="O24" s="34"/>
      <c r="P24" s="519"/>
      <c r="Q24" s="519"/>
      <c r="R24" s="519"/>
      <c r="S24" s="519"/>
      <c r="T24" s="519"/>
      <c r="U24" s="519"/>
      <c r="V24" s="34" t="s">
        <v>1</v>
      </c>
      <c r="W24" s="34"/>
      <c r="X24" s="519"/>
      <c r="Y24" s="519"/>
      <c r="Z24" s="519"/>
      <c r="AA24" s="34" t="s">
        <v>20</v>
      </c>
      <c r="AB24" s="34"/>
      <c r="AC24" s="34" t="s">
        <v>21</v>
      </c>
      <c r="AD24" s="34"/>
      <c r="AE24" s="34"/>
      <c r="AF24" s="519"/>
      <c r="AG24" s="519"/>
      <c r="AH24" s="519"/>
      <c r="AI24" s="519"/>
      <c r="AJ24" s="519"/>
      <c r="AK24" s="519"/>
      <c r="AL24" s="34" t="s">
        <v>1</v>
      </c>
      <c r="AM24" s="34"/>
      <c r="AN24" s="519"/>
      <c r="AO24" s="519"/>
      <c r="AP24" s="519"/>
      <c r="AQ24" s="34" t="s">
        <v>20</v>
      </c>
      <c r="AR24" s="34"/>
      <c r="AS24" s="527"/>
      <c r="AT24" s="527"/>
      <c r="AU24" s="527"/>
      <c r="AV24" s="34" t="s">
        <v>4</v>
      </c>
      <c r="AW24" s="34"/>
      <c r="AX24" s="519"/>
      <c r="AY24" s="519"/>
      <c r="AZ24" s="519"/>
      <c r="BA24" s="520" t="s">
        <v>1</v>
      </c>
      <c r="BB24" s="520"/>
      <c r="BC24" s="519"/>
      <c r="BD24" s="519"/>
      <c r="BE24" s="34" t="s">
        <v>2</v>
      </c>
      <c r="BF24" s="34"/>
      <c r="BG24" s="34" t="s">
        <v>22</v>
      </c>
      <c r="BH24" s="35"/>
      <c r="BI24" s="36"/>
      <c r="BJ24" s="14"/>
    </row>
    <row r="25" spans="1:62" ht="22.5" customHeight="1" x14ac:dyDescent="0.2">
      <c r="A25" s="14"/>
      <c r="B25" s="14"/>
      <c r="C25" s="14"/>
      <c r="D25" s="513"/>
      <c r="E25" s="514"/>
      <c r="F25" s="514"/>
      <c r="G25" s="515"/>
      <c r="H25" s="542" t="s">
        <v>52</v>
      </c>
      <c r="I25" s="543"/>
      <c r="J25" s="543"/>
      <c r="K25" s="543"/>
      <c r="L25" s="543"/>
      <c r="M25" s="543"/>
      <c r="N25" s="543"/>
      <c r="O25" s="543"/>
      <c r="P25" s="543"/>
      <c r="Q25" s="543"/>
      <c r="R25" s="543"/>
      <c r="S25" s="543"/>
      <c r="T25" s="543"/>
      <c r="U25" s="543"/>
      <c r="V25" s="543"/>
      <c r="W25" s="543"/>
      <c r="X25" s="543"/>
      <c r="Y25" s="543"/>
      <c r="Z25" s="543"/>
      <c r="AA25" s="543"/>
      <c r="AB25" s="543"/>
      <c r="AC25" s="543"/>
      <c r="AD25" s="543"/>
      <c r="AE25" s="543"/>
      <c r="AF25" s="543"/>
      <c r="AG25" s="543"/>
      <c r="AH25" s="543"/>
      <c r="AI25" s="543"/>
      <c r="AJ25" s="543"/>
      <c r="AK25" s="543"/>
      <c r="AL25" s="543"/>
      <c r="AM25" s="543"/>
      <c r="AN25" s="543"/>
      <c r="AO25" s="543"/>
      <c r="AP25" s="543"/>
      <c r="AQ25" s="543"/>
      <c r="AR25" s="543"/>
      <c r="AS25" s="543"/>
      <c r="AT25" s="543"/>
      <c r="AU25" s="543"/>
      <c r="AV25" s="543"/>
      <c r="AW25" s="543"/>
      <c r="AX25" s="543"/>
      <c r="AY25" s="543"/>
      <c r="AZ25" s="543"/>
      <c r="BA25" s="543"/>
      <c r="BB25" s="543"/>
      <c r="BC25" s="543"/>
      <c r="BD25" s="543"/>
      <c r="BE25" s="543"/>
      <c r="BF25" s="543"/>
      <c r="BG25" s="543"/>
      <c r="BH25" s="543"/>
      <c r="BI25" s="544"/>
      <c r="BJ25" s="14"/>
    </row>
    <row r="26" spans="1:62" ht="22.5" customHeight="1" x14ac:dyDescent="0.2">
      <c r="A26" s="14"/>
      <c r="B26" s="14"/>
      <c r="C26" s="14"/>
      <c r="D26" s="513"/>
      <c r="E26" s="514"/>
      <c r="F26" s="514"/>
      <c r="G26" s="515"/>
      <c r="H26" s="545"/>
      <c r="I26" s="546"/>
      <c r="J26" s="546"/>
      <c r="K26" s="546"/>
      <c r="L26" s="546"/>
      <c r="M26" s="546"/>
      <c r="N26" s="546"/>
      <c r="O26" s="546"/>
      <c r="P26" s="546"/>
      <c r="Q26" s="546"/>
      <c r="R26" s="546"/>
      <c r="S26" s="546"/>
      <c r="T26" s="546"/>
      <c r="U26" s="546"/>
      <c r="V26" s="546"/>
      <c r="W26" s="546"/>
      <c r="X26" s="546"/>
      <c r="Y26" s="546"/>
      <c r="Z26" s="546"/>
      <c r="AA26" s="546"/>
      <c r="AB26" s="546"/>
      <c r="AC26" s="546"/>
      <c r="AD26" s="546"/>
      <c r="AE26" s="546"/>
      <c r="AF26" s="546"/>
      <c r="AG26" s="546"/>
      <c r="AH26" s="546"/>
      <c r="AI26" s="546"/>
      <c r="AJ26" s="546"/>
      <c r="AK26" s="546"/>
      <c r="AL26" s="546"/>
      <c r="AM26" s="546"/>
      <c r="AN26" s="546"/>
      <c r="AO26" s="546"/>
      <c r="AP26" s="546"/>
      <c r="AQ26" s="546"/>
      <c r="AR26" s="546"/>
      <c r="AS26" s="546"/>
      <c r="AT26" s="546"/>
      <c r="AU26" s="546"/>
      <c r="AV26" s="546"/>
      <c r="AW26" s="546"/>
      <c r="AX26" s="546"/>
      <c r="AY26" s="546"/>
      <c r="AZ26" s="546"/>
      <c r="BA26" s="546"/>
      <c r="BB26" s="546"/>
      <c r="BC26" s="546"/>
      <c r="BD26" s="546"/>
      <c r="BE26" s="546"/>
      <c r="BF26" s="546"/>
      <c r="BG26" s="546"/>
      <c r="BH26" s="546"/>
      <c r="BI26" s="547"/>
      <c r="BJ26" s="14"/>
    </row>
    <row r="27" spans="1:62" ht="22.5" customHeight="1" x14ac:dyDescent="0.2">
      <c r="A27" s="14"/>
      <c r="B27" s="14"/>
      <c r="C27" s="14"/>
      <c r="D27" s="513"/>
      <c r="E27" s="514"/>
      <c r="F27" s="514"/>
      <c r="G27" s="515"/>
      <c r="H27" s="158" t="s">
        <v>216</v>
      </c>
      <c r="I27" s="159"/>
      <c r="J27" s="159"/>
      <c r="K27" s="159"/>
      <c r="L27" s="159"/>
      <c r="M27" s="159"/>
      <c r="N27" s="159"/>
      <c r="O27" s="159"/>
      <c r="P27" s="159"/>
      <c r="Q27" s="159"/>
      <c r="R27" s="159"/>
      <c r="S27" s="159"/>
      <c r="T27" s="159"/>
      <c r="U27" s="159"/>
      <c r="V27" s="159"/>
      <c r="W27" s="159"/>
      <c r="X27" s="159"/>
      <c r="Y27" s="159"/>
      <c r="Z27" s="159"/>
      <c r="AA27" s="159"/>
      <c r="AB27" s="159"/>
      <c r="AC27" s="159"/>
      <c r="AD27" s="159"/>
      <c r="AE27" s="159"/>
      <c r="AF27" s="159"/>
      <c r="AG27" s="159"/>
      <c r="AH27" s="159"/>
      <c r="AI27" s="159"/>
      <c r="AJ27" s="159"/>
      <c r="AK27" s="159"/>
      <c r="AL27" s="159"/>
      <c r="AM27" s="159"/>
      <c r="AN27" s="159"/>
      <c r="AO27" s="159"/>
      <c r="AP27" s="159"/>
      <c r="AQ27" s="159"/>
      <c r="AR27" s="159"/>
      <c r="AS27" s="159"/>
      <c r="AT27" s="159"/>
      <c r="AU27" s="159"/>
      <c r="AV27" s="159"/>
      <c r="AW27" s="159"/>
      <c r="AX27" s="159"/>
      <c r="AY27" s="159"/>
      <c r="AZ27" s="159"/>
      <c r="BA27" s="159"/>
      <c r="BB27" s="159"/>
      <c r="BC27" s="159"/>
      <c r="BD27" s="159"/>
      <c r="BE27" s="159"/>
      <c r="BF27" s="159"/>
      <c r="BG27" s="159"/>
      <c r="BH27" s="159"/>
      <c r="BI27" s="160"/>
      <c r="BJ27" s="14"/>
    </row>
    <row r="28" spans="1:62" ht="22.5" customHeight="1" x14ac:dyDescent="0.2">
      <c r="A28" s="14"/>
      <c r="B28" s="14"/>
      <c r="C28" s="14"/>
      <c r="D28" s="513"/>
      <c r="E28" s="514"/>
      <c r="F28" s="514"/>
      <c r="G28" s="515"/>
      <c r="H28" s="19"/>
      <c r="I28" s="14"/>
      <c r="J28" s="14"/>
      <c r="K28" s="14"/>
      <c r="L28" s="14"/>
      <c r="M28" s="14"/>
      <c r="N28"/>
      <c r="O28" s="528" t="s">
        <v>213</v>
      </c>
      <c r="P28" s="528"/>
      <c r="Q28" s="528"/>
      <c r="R28" s="528"/>
      <c r="S28" s="528"/>
      <c r="T28" s="528"/>
      <c r="U28" s="528"/>
      <c r="V28" s="528"/>
      <c r="W28" s="528"/>
      <c r="X28" s="528"/>
      <c r="Y28" s="528"/>
      <c r="Z28" s="508"/>
      <c r="AA28" s="252"/>
      <c r="AB28" s="252"/>
      <c r="AC28" s="252"/>
      <c r="AD28" s="252"/>
      <c r="AE28" s="252"/>
      <c r="AF28" s="252"/>
      <c r="AG28" s="252"/>
      <c r="AH28" s="252"/>
      <c r="AI28" s="252"/>
      <c r="AJ28" s="252"/>
      <c r="AK28" s="252"/>
      <c r="AL28" s="252"/>
      <c r="AM28" s="252"/>
      <c r="AN28" s="252"/>
      <c r="AO28" s="252"/>
      <c r="AP28" s="252"/>
      <c r="AQ28" s="252"/>
      <c r="AR28" s="252"/>
      <c r="AS28" s="252"/>
      <c r="AT28" s="252"/>
      <c r="AU28" s="252"/>
      <c r="AV28" s="252"/>
      <c r="AW28" s="252"/>
      <c r="AX28" s="252"/>
      <c r="AY28" s="252"/>
      <c r="AZ28" s="252"/>
      <c r="BA28" s="252"/>
      <c r="BB28" s="252"/>
      <c r="BC28" s="252"/>
      <c r="BD28" s="252"/>
      <c r="BE28" s="252"/>
      <c r="BF28" s="252"/>
      <c r="BG28" s="252"/>
      <c r="BH28" s="252"/>
      <c r="BI28" s="16"/>
      <c r="BJ28" s="14"/>
    </row>
    <row r="29" spans="1:62" ht="22.5" customHeight="1" x14ac:dyDescent="0.2">
      <c r="A29" s="14"/>
      <c r="B29" s="14"/>
      <c r="C29" s="14"/>
      <c r="D29" s="513"/>
      <c r="E29" s="514"/>
      <c r="F29" s="514"/>
      <c r="G29" s="515"/>
      <c r="H29" s="19"/>
      <c r="I29" s="14"/>
      <c r="J29" s="14"/>
      <c r="K29" s="14"/>
      <c r="L29" s="14"/>
      <c r="M29" s="14"/>
      <c r="N29"/>
      <c r="O29" s="528" t="s">
        <v>214</v>
      </c>
      <c r="P29" s="528"/>
      <c r="Q29" s="528"/>
      <c r="R29" s="528"/>
      <c r="S29" s="528"/>
      <c r="T29" s="528"/>
      <c r="U29" s="528"/>
      <c r="V29" s="528"/>
      <c r="W29" s="528"/>
      <c r="X29" s="528"/>
      <c r="Y29" s="528"/>
      <c r="Z29" s="508"/>
      <c r="AA29" s="252"/>
      <c r="AB29" s="252"/>
      <c r="AC29" s="252"/>
      <c r="AD29" s="252"/>
      <c r="AE29" s="252"/>
      <c r="AF29" s="252"/>
      <c r="AG29" s="252"/>
      <c r="AH29" s="252"/>
      <c r="AI29" s="252"/>
      <c r="AJ29" s="252"/>
      <c r="AK29" s="252"/>
      <c r="AL29" s="252"/>
      <c r="AM29" s="252"/>
      <c r="AN29" s="252"/>
      <c r="AO29" s="252"/>
      <c r="AP29" s="252"/>
      <c r="AQ29" s="252"/>
      <c r="AR29" s="252"/>
      <c r="AS29" s="252"/>
      <c r="AT29" s="252"/>
      <c r="AU29" s="252"/>
      <c r="AV29" s="252"/>
      <c r="AW29" s="252"/>
      <c r="AX29" s="252"/>
      <c r="AY29" s="252"/>
      <c r="AZ29" s="252"/>
      <c r="BA29" s="252"/>
      <c r="BB29" s="252"/>
      <c r="BC29" s="252"/>
      <c r="BD29" s="252"/>
      <c r="BE29" s="252"/>
      <c r="BF29" s="252"/>
      <c r="BG29" s="252"/>
      <c r="BH29" s="252"/>
      <c r="BI29" s="16"/>
      <c r="BJ29" s="14"/>
    </row>
    <row r="30" spans="1:62" ht="22.5" customHeight="1" x14ac:dyDescent="0.2">
      <c r="A30" s="14"/>
      <c r="B30" s="14"/>
      <c r="C30" s="14"/>
      <c r="D30" s="516"/>
      <c r="E30" s="517"/>
      <c r="F30" s="517"/>
      <c r="G30" s="518"/>
      <c r="H30" s="20"/>
      <c r="I30" s="15"/>
      <c r="J30" s="15"/>
      <c r="K30" s="15"/>
      <c r="L30" s="15"/>
      <c r="M30" s="15"/>
      <c r="N30" s="32"/>
      <c r="O30" s="529" t="s">
        <v>215</v>
      </c>
      <c r="P30" s="529"/>
      <c r="Q30" s="529"/>
      <c r="R30" s="529"/>
      <c r="S30" s="529"/>
      <c r="T30" s="529"/>
      <c r="U30" s="529"/>
      <c r="V30" s="529"/>
      <c r="W30" s="529"/>
      <c r="X30" s="529"/>
      <c r="Y30" s="529"/>
      <c r="Z30" s="509"/>
      <c r="AA30" s="271"/>
      <c r="AB30" s="271"/>
      <c r="AC30" s="271"/>
      <c r="AD30" s="271"/>
      <c r="AE30" s="271"/>
      <c r="AF30" s="271"/>
      <c r="AG30" s="271"/>
      <c r="AH30" s="271"/>
      <c r="AI30" s="271"/>
      <c r="AJ30" s="271"/>
      <c r="AK30" s="271"/>
      <c r="AL30" s="271"/>
      <c r="AM30" s="271"/>
      <c r="AN30" s="271"/>
      <c r="AO30" s="271"/>
      <c r="AP30" s="271"/>
      <c r="AQ30" s="271"/>
      <c r="AR30" s="271"/>
      <c r="AS30" s="271"/>
      <c r="AT30" s="271"/>
      <c r="AU30" s="271"/>
      <c r="AV30" s="271"/>
      <c r="AW30" s="271"/>
      <c r="AX30" s="271"/>
      <c r="AY30" s="271"/>
      <c r="AZ30" s="271"/>
      <c r="BA30" s="271"/>
      <c r="BB30" s="271"/>
      <c r="BC30" s="271"/>
      <c r="BD30" s="271"/>
      <c r="BE30" s="271"/>
      <c r="BF30" s="271"/>
      <c r="BG30" s="271"/>
      <c r="BH30" s="271"/>
      <c r="BI30" s="23"/>
      <c r="BJ30" s="14"/>
    </row>
    <row r="31" spans="1:62" ht="22.5" customHeight="1" x14ac:dyDescent="0.2">
      <c r="A31" s="14"/>
      <c r="B31" s="14"/>
      <c r="C31" s="14"/>
      <c r="D31" s="38"/>
      <c r="E31" s="38"/>
      <c r="F31" s="38"/>
      <c r="G31" s="38"/>
      <c r="H31" s="14"/>
      <c r="I31" s="14"/>
      <c r="J31" s="14"/>
      <c r="K31" s="14"/>
      <c r="L31" s="14"/>
      <c r="M31" s="14"/>
      <c r="N31"/>
      <c r="O31" s="37"/>
      <c r="P31" s="37"/>
      <c r="Q31" s="37"/>
      <c r="R31" s="37"/>
      <c r="S31" s="37"/>
      <c r="T31" s="37"/>
      <c r="U31" s="37"/>
      <c r="V31" s="37"/>
      <c r="W31" s="37"/>
      <c r="X31" s="37"/>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row>
    <row r="32" spans="1:62" ht="22.5" customHeight="1" x14ac:dyDescent="0.2">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47" t="s">
        <v>28</v>
      </c>
      <c r="BJ32" s="14"/>
    </row>
    <row r="33" spans="1:62" ht="22.5" customHeight="1" x14ac:dyDescent="0.2">
      <c r="A33" s="14"/>
      <c r="B33" s="14"/>
      <c r="C33" s="14"/>
      <c r="D33" s="510" t="s">
        <v>27</v>
      </c>
      <c r="E33" s="511"/>
      <c r="F33" s="511"/>
      <c r="G33" s="512"/>
      <c r="H33" s="521" t="s">
        <v>190</v>
      </c>
      <c r="I33" s="522"/>
      <c r="J33" s="522"/>
      <c r="K33" s="522"/>
      <c r="L33" s="522"/>
      <c r="M33" s="522"/>
      <c r="N33" s="522"/>
      <c r="O33" s="522"/>
      <c r="P33" s="522"/>
      <c r="Q33" s="522"/>
      <c r="R33" s="522"/>
      <c r="S33" s="522"/>
      <c r="T33" s="522"/>
      <c r="U33" s="522"/>
      <c r="V33" s="522"/>
      <c r="W33" s="522"/>
      <c r="X33" s="522"/>
      <c r="Y33" s="522"/>
      <c r="Z33" s="522"/>
      <c r="AA33" s="522"/>
      <c r="AB33" s="522"/>
      <c r="AC33" s="522"/>
      <c r="AD33" s="522"/>
      <c r="AE33" s="522"/>
      <c r="AF33" s="522"/>
      <c r="AG33" s="522"/>
      <c r="AH33" s="522"/>
      <c r="AI33" s="522"/>
      <c r="AJ33" s="522"/>
      <c r="AK33" s="522"/>
      <c r="AL33" s="522"/>
      <c r="AM33" s="522"/>
      <c r="AN33" s="522"/>
      <c r="AO33" s="522"/>
      <c r="AP33" s="522"/>
      <c r="AQ33" s="522"/>
      <c r="AR33" s="522"/>
      <c r="AS33" s="522"/>
      <c r="AT33" s="522"/>
      <c r="AU33" s="522"/>
      <c r="AV33" s="522"/>
      <c r="AW33" s="522"/>
      <c r="AX33" s="522"/>
      <c r="AY33" s="522"/>
      <c r="AZ33" s="522"/>
      <c r="BA33" s="522"/>
      <c r="BB33" s="522"/>
      <c r="BC33" s="522"/>
      <c r="BD33" s="522"/>
      <c r="BE33" s="522"/>
      <c r="BF33" s="522"/>
      <c r="BG33" s="522"/>
      <c r="BH33" s="522"/>
      <c r="BI33" s="523"/>
      <c r="BJ33" s="14"/>
    </row>
    <row r="34" spans="1:62" ht="22.5" customHeight="1" x14ac:dyDescent="0.2">
      <c r="A34" s="14"/>
      <c r="B34" s="14"/>
      <c r="C34" s="14"/>
      <c r="D34" s="513"/>
      <c r="E34" s="514"/>
      <c r="F34" s="514"/>
      <c r="G34" s="515"/>
      <c r="H34" s="524"/>
      <c r="I34" s="525"/>
      <c r="J34" s="525"/>
      <c r="K34" s="525"/>
      <c r="L34" s="525"/>
      <c r="M34" s="525"/>
      <c r="N34" s="525"/>
      <c r="O34" s="525"/>
      <c r="P34" s="525"/>
      <c r="Q34" s="525"/>
      <c r="R34" s="525"/>
      <c r="S34" s="525"/>
      <c r="T34" s="525"/>
      <c r="U34" s="525"/>
      <c r="V34" s="525"/>
      <c r="W34" s="525"/>
      <c r="X34" s="525"/>
      <c r="Y34" s="525"/>
      <c r="Z34" s="525"/>
      <c r="AA34" s="525"/>
      <c r="AB34" s="525"/>
      <c r="AC34" s="525"/>
      <c r="AD34" s="525"/>
      <c r="AE34" s="525"/>
      <c r="AF34" s="525"/>
      <c r="AG34" s="525"/>
      <c r="AH34" s="525"/>
      <c r="AI34" s="525"/>
      <c r="AJ34" s="525"/>
      <c r="AK34" s="525"/>
      <c r="AL34" s="525"/>
      <c r="AM34" s="525"/>
      <c r="AN34" s="525"/>
      <c r="AO34" s="525"/>
      <c r="AP34" s="525"/>
      <c r="AQ34" s="525"/>
      <c r="AR34" s="525"/>
      <c r="AS34" s="525"/>
      <c r="AT34" s="525"/>
      <c r="AU34" s="525"/>
      <c r="AV34" s="525"/>
      <c r="AW34" s="525"/>
      <c r="AX34" s="525"/>
      <c r="AY34" s="525"/>
      <c r="AZ34" s="525"/>
      <c r="BA34" s="525"/>
      <c r="BB34" s="525"/>
      <c r="BC34" s="525"/>
      <c r="BD34" s="525"/>
      <c r="BE34" s="525"/>
      <c r="BF34" s="525"/>
      <c r="BG34" s="525"/>
      <c r="BH34" s="525"/>
      <c r="BI34" s="526"/>
      <c r="BJ34" s="14"/>
    </row>
    <row r="35" spans="1:62" ht="22.5" customHeight="1" x14ac:dyDescent="0.2">
      <c r="A35" s="14"/>
      <c r="B35" s="14"/>
      <c r="C35" s="14"/>
      <c r="D35" s="513"/>
      <c r="E35" s="514"/>
      <c r="F35" s="514"/>
      <c r="G35" s="515"/>
      <c r="H35" s="33"/>
      <c r="I35" s="34"/>
      <c r="J35" s="34"/>
      <c r="K35" s="34"/>
      <c r="L35" s="34"/>
      <c r="M35" s="34"/>
      <c r="N35" s="34"/>
      <c r="O35" s="34"/>
      <c r="P35" s="519"/>
      <c r="Q35" s="519"/>
      <c r="R35" s="519"/>
      <c r="S35" s="519"/>
      <c r="T35" s="519"/>
      <c r="U35" s="519"/>
      <c r="V35" s="34" t="s">
        <v>1</v>
      </c>
      <c r="W35" s="34"/>
      <c r="X35" s="519"/>
      <c r="Y35" s="519"/>
      <c r="Z35" s="519"/>
      <c r="AA35" s="34" t="s">
        <v>20</v>
      </c>
      <c r="AB35" s="34"/>
      <c r="AC35" s="34" t="s">
        <v>21</v>
      </c>
      <c r="AD35" s="34"/>
      <c r="AE35" s="34"/>
      <c r="AF35" s="519"/>
      <c r="AG35" s="519"/>
      <c r="AH35" s="519"/>
      <c r="AI35" s="519"/>
      <c r="AJ35" s="519"/>
      <c r="AK35" s="519"/>
      <c r="AL35" s="34" t="s">
        <v>1</v>
      </c>
      <c r="AM35" s="34"/>
      <c r="AN35" s="519"/>
      <c r="AO35" s="519"/>
      <c r="AP35" s="519"/>
      <c r="AQ35" s="34" t="s">
        <v>20</v>
      </c>
      <c r="AR35" s="34"/>
      <c r="AS35" s="527"/>
      <c r="AT35" s="527"/>
      <c r="AU35" s="527"/>
      <c r="AV35" s="34" t="s">
        <v>4</v>
      </c>
      <c r="AW35" s="34"/>
      <c r="AX35" s="519"/>
      <c r="AY35" s="519"/>
      <c r="AZ35" s="519"/>
      <c r="BA35" s="520" t="s">
        <v>1</v>
      </c>
      <c r="BB35" s="520"/>
      <c r="BC35" s="519"/>
      <c r="BD35" s="519"/>
      <c r="BE35" s="34" t="s">
        <v>2</v>
      </c>
      <c r="BF35" s="34"/>
      <c r="BG35" s="34" t="s">
        <v>22</v>
      </c>
      <c r="BH35" s="35"/>
      <c r="BI35" s="36"/>
      <c r="BJ35" s="14"/>
    </row>
    <row r="36" spans="1:62" ht="22.5" customHeight="1" x14ac:dyDescent="0.2">
      <c r="A36" s="14"/>
      <c r="B36" s="14"/>
      <c r="C36" s="14"/>
      <c r="D36" s="513"/>
      <c r="E36" s="514"/>
      <c r="F36" s="514"/>
      <c r="G36" s="515"/>
      <c r="H36" s="158" t="s">
        <v>217</v>
      </c>
      <c r="I36" s="159"/>
      <c r="J36" s="159"/>
      <c r="K36" s="159"/>
      <c r="L36" s="159"/>
      <c r="M36" s="159"/>
      <c r="N36" s="159"/>
      <c r="O36" s="159"/>
      <c r="P36" s="159"/>
      <c r="Q36" s="159"/>
      <c r="R36" s="159"/>
      <c r="S36" s="159"/>
      <c r="T36" s="159"/>
      <c r="U36" s="159"/>
      <c r="V36" s="159"/>
      <c r="W36" s="159"/>
      <c r="X36" s="159"/>
      <c r="Y36" s="159"/>
      <c r="Z36" s="159"/>
      <c r="AA36" s="159"/>
      <c r="AB36" s="159"/>
      <c r="AC36" s="159"/>
      <c r="AD36" s="159"/>
      <c r="AE36" s="159"/>
      <c r="AF36" s="159"/>
      <c r="AG36" s="159"/>
      <c r="AH36" s="159"/>
      <c r="AI36" s="159"/>
      <c r="AJ36" s="159"/>
      <c r="AK36" s="159"/>
      <c r="AL36" s="159"/>
      <c r="AM36" s="159"/>
      <c r="AN36" s="159"/>
      <c r="AO36" s="159"/>
      <c r="AP36" s="159"/>
      <c r="AQ36" s="159"/>
      <c r="AR36" s="159"/>
      <c r="AS36" s="159"/>
      <c r="AT36" s="159"/>
      <c r="AU36" s="159"/>
      <c r="AV36" s="159"/>
      <c r="AW36" s="159"/>
      <c r="AX36" s="159"/>
      <c r="AY36" s="159"/>
      <c r="AZ36" s="159"/>
      <c r="BA36" s="159"/>
      <c r="BB36" s="159"/>
      <c r="BC36" s="159"/>
      <c r="BD36" s="159"/>
      <c r="BE36" s="159"/>
      <c r="BF36" s="159"/>
      <c r="BG36" s="159"/>
      <c r="BH36" s="159"/>
      <c r="BI36" s="160"/>
      <c r="BJ36" s="14"/>
    </row>
    <row r="37" spans="1:62" ht="22.5" customHeight="1" x14ac:dyDescent="0.2">
      <c r="A37" s="14"/>
      <c r="B37" s="14"/>
      <c r="C37" s="14"/>
      <c r="D37" s="513"/>
      <c r="E37" s="514"/>
      <c r="F37" s="514"/>
      <c r="G37" s="515"/>
      <c r="H37" s="19"/>
      <c r="I37" s="14"/>
      <c r="J37" s="14"/>
      <c r="K37" s="14"/>
      <c r="L37" s="14"/>
      <c r="M37" s="14"/>
      <c r="N37"/>
      <c r="O37" s="528" t="s">
        <v>213</v>
      </c>
      <c r="P37" s="528"/>
      <c r="Q37" s="528"/>
      <c r="R37" s="528"/>
      <c r="S37" s="528"/>
      <c r="T37" s="528"/>
      <c r="U37" s="528"/>
      <c r="V37" s="528"/>
      <c r="W37" s="528"/>
      <c r="X37" s="528"/>
      <c r="Y37" s="528"/>
      <c r="Z37" s="508"/>
      <c r="AA37" s="252"/>
      <c r="AB37" s="252"/>
      <c r="AC37" s="252"/>
      <c r="AD37" s="252"/>
      <c r="AE37" s="252"/>
      <c r="AF37" s="252"/>
      <c r="AG37" s="252"/>
      <c r="AH37" s="252"/>
      <c r="AI37" s="252"/>
      <c r="AJ37" s="252"/>
      <c r="AK37" s="252"/>
      <c r="AL37" s="252"/>
      <c r="AM37" s="252"/>
      <c r="AN37" s="252"/>
      <c r="AO37" s="252"/>
      <c r="AP37" s="252"/>
      <c r="AQ37" s="252"/>
      <c r="AR37" s="252"/>
      <c r="AS37" s="252"/>
      <c r="AT37" s="252"/>
      <c r="AU37" s="252"/>
      <c r="AV37" s="252"/>
      <c r="AW37" s="252"/>
      <c r="AX37" s="252"/>
      <c r="AY37" s="252"/>
      <c r="AZ37" s="252"/>
      <c r="BA37" s="252"/>
      <c r="BB37" s="252"/>
      <c r="BC37" s="252"/>
      <c r="BD37" s="252"/>
      <c r="BE37" s="252"/>
      <c r="BF37" s="252"/>
      <c r="BG37" s="252"/>
      <c r="BH37" s="252"/>
      <c r="BI37" s="16"/>
      <c r="BJ37" s="14"/>
    </row>
    <row r="38" spans="1:62" ht="22.5" customHeight="1" x14ac:dyDescent="0.2">
      <c r="A38" s="14"/>
      <c r="B38" s="14"/>
      <c r="C38" s="14"/>
      <c r="D38" s="513"/>
      <c r="E38" s="514"/>
      <c r="F38" s="514"/>
      <c r="G38" s="515"/>
      <c r="H38" s="19"/>
      <c r="I38" s="14"/>
      <c r="J38" s="14"/>
      <c r="K38" s="14"/>
      <c r="L38" s="14"/>
      <c r="M38" s="14"/>
      <c r="N38"/>
      <c r="O38" s="528" t="s">
        <v>214</v>
      </c>
      <c r="P38" s="528"/>
      <c r="Q38" s="528"/>
      <c r="R38" s="528"/>
      <c r="S38" s="528"/>
      <c r="T38" s="528"/>
      <c r="U38" s="528"/>
      <c r="V38" s="528"/>
      <c r="W38" s="528"/>
      <c r="X38" s="528"/>
      <c r="Y38" s="528"/>
      <c r="Z38" s="508"/>
      <c r="AA38" s="252"/>
      <c r="AB38" s="252"/>
      <c r="AC38" s="252"/>
      <c r="AD38" s="252"/>
      <c r="AE38" s="252"/>
      <c r="AF38" s="252"/>
      <c r="AG38" s="252"/>
      <c r="AH38" s="252"/>
      <c r="AI38" s="252"/>
      <c r="AJ38" s="252"/>
      <c r="AK38" s="252"/>
      <c r="AL38" s="252"/>
      <c r="AM38" s="252"/>
      <c r="AN38" s="252"/>
      <c r="AO38" s="252"/>
      <c r="AP38" s="252"/>
      <c r="AQ38" s="252"/>
      <c r="AR38" s="252"/>
      <c r="AS38" s="252"/>
      <c r="AT38" s="252"/>
      <c r="AU38" s="252"/>
      <c r="AV38" s="252"/>
      <c r="AW38" s="252"/>
      <c r="AX38" s="252"/>
      <c r="AY38" s="252"/>
      <c r="AZ38" s="252"/>
      <c r="BA38" s="252"/>
      <c r="BB38" s="252"/>
      <c r="BC38" s="252"/>
      <c r="BD38" s="252"/>
      <c r="BE38" s="252"/>
      <c r="BF38" s="252"/>
      <c r="BG38" s="252"/>
      <c r="BH38" s="252"/>
      <c r="BI38" s="16"/>
      <c r="BJ38" s="14"/>
    </row>
    <row r="39" spans="1:62" ht="22.5" customHeight="1" x14ac:dyDescent="0.2">
      <c r="A39" s="14"/>
      <c r="B39" s="14"/>
      <c r="C39" s="14"/>
      <c r="D39" s="516"/>
      <c r="E39" s="517"/>
      <c r="F39" s="517"/>
      <c r="G39" s="518"/>
      <c r="H39" s="20"/>
      <c r="I39" s="15"/>
      <c r="J39" s="15"/>
      <c r="K39" s="15"/>
      <c r="L39" s="15"/>
      <c r="M39" s="15"/>
      <c r="N39" s="32"/>
      <c r="O39" s="529" t="s">
        <v>215</v>
      </c>
      <c r="P39" s="529"/>
      <c r="Q39" s="529"/>
      <c r="R39" s="529"/>
      <c r="S39" s="529"/>
      <c r="T39" s="529"/>
      <c r="U39" s="529"/>
      <c r="V39" s="529"/>
      <c r="W39" s="529"/>
      <c r="X39" s="529"/>
      <c r="Y39" s="529"/>
      <c r="Z39" s="509"/>
      <c r="AA39" s="271"/>
      <c r="AB39" s="271"/>
      <c r="AC39" s="271"/>
      <c r="AD39" s="271"/>
      <c r="AE39" s="271"/>
      <c r="AF39" s="271"/>
      <c r="AG39" s="271"/>
      <c r="AH39" s="271"/>
      <c r="AI39" s="271"/>
      <c r="AJ39" s="271"/>
      <c r="AK39" s="271"/>
      <c r="AL39" s="271"/>
      <c r="AM39" s="271"/>
      <c r="AN39" s="271"/>
      <c r="AO39" s="271"/>
      <c r="AP39" s="271"/>
      <c r="AQ39" s="271"/>
      <c r="AR39" s="271"/>
      <c r="AS39" s="271"/>
      <c r="AT39" s="271"/>
      <c r="AU39" s="271"/>
      <c r="AV39" s="271"/>
      <c r="AW39" s="271"/>
      <c r="AX39" s="271"/>
      <c r="AY39" s="271"/>
      <c r="AZ39" s="271"/>
      <c r="BA39" s="271"/>
      <c r="BB39" s="271"/>
      <c r="BC39" s="271"/>
      <c r="BD39" s="271"/>
      <c r="BE39" s="271"/>
      <c r="BF39" s="271"/>
      <c r="BG39" s="271"/>
      <c r="BH39" s="271"/>
      <c r="BI39" s="23"/>
      <c r="BJ39" s="14"/>
    </row>
    <row r="40" spans="1:62" ht="22.5" customHeight="1" x14ac:dyDescent="0.2">
      <c r="A40" s="14"/>
      <c r="B40" s="14"/>
      <c r="C40" s="14"/>
      <c r="D40" s="38"/>
      <c r="E40" s="38"/>
      <c r="F40" s="38"/>
      <c r="G40" s="38"/>
      <c r="H40" s="14"/>
      <c r="I40" s="14"/>
      <c r="J40" s="14"/>
      <c r="K40" s="14"/>
      <c r="L40" s="14"/>
      <c r="M40" s="14"/>
      <c r="N40"/>
      <c r="O40" s="37"/>
      <c r="P40" s="37"/>
      <c r="Q40" s="37"/>
      <c r="R40" s="37"/>
      <c r="S40" s="37"/>
      <c r="T40" s="37"/>
      <c r="U40" s="37"/>
      <c r="V40" s="37"/>
      <c r="W40" s="37"/>
      <c r="X40" s="37"/>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4"/>
      <c r="BC40" s="14"/>
      <c r="BD40" s="14"/>
      <c r="BE40" s="14"/>
      <c r="BF40" s="14"/>
      <c r="BG40" s="14"/>
      <c r="BH40" s="14"/>
      <c r="BI40" s="14"/>
      <c r="BJ40" s="14"/>
    </row>
    <row r="41" spans="1:62" ht="22.5" customHeight="1" x14ac:dyDescent="0.2">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c r="BF41" s="14"/>
      <c r="BG41" s="14"/>
      <c r="BH41" s="14"/>
      <c r="BI41" s="47" t="s">
        <v>31</v>
      </c>
      <c r="BJ41" s="14"/>
    </row>
    <row r="42" spans="1:62" ht="22.5" customHeight="1" x14ac:dyDescent="0.2">
      <c r="A42" s="14"/>
      <c r="B42" s="14"/>
      <c r="C42" s="14"/>
      <c r="D42" s="510" t="s">
        <v>30</v>
      </c>
      <c r="E42" s="511"/>
      <c r="F42" s="511"/>
      <c r="G42" s="512"/>
      <c r="H42" s="521" t="s">
        <v>29</v>
      </c>
      <c r="I42" s="522"/>
      <c r="J42" s="522"/>
      <c r="K42" s="522"/>
      <c r="L42" s="522"/>
      <c r="M42" s="522"/>
      <c r="N42" s="522"/>
      <c r="O42" s="522"/>
      <c r="P42" s="522"/>
      <c r="Q42" s="522"/>
      <c r="R42" s="522"/>
      <c r="S42" s="522"/>
      <c r="T42" s="522"/>
      <c r="U42" s="522"/>
      <c r="V42" s="522"/>
      <c r="W42" s="522"/>
      <c r="X42" s="522"/>
      <c r="Y42" s="522"/>
      <c r="Z42" s="522"/>
      <c r="AA42" s="522"/>
      <c r="AB42" s="522"/>
      <c r="AC42" s="522"/>
      <c r="AD42" s="522"/>
      <c r="AE42" s="522"/>
      <c r="AF42" s="522"/>
      <c r="AG42" s="522"/>
      <c r="AH42" s="522"/>
      <c r="AI42" s="522"/>
      <c r="AJ42" s="522"/>
      <c r="AK42" s="522"/>
      <c r="AL42" s="522"/>
      <c r="AM42" s="522"/>
      <c r="AN42" s="522"/>
      <c r="AO42" s="522"/>
      <c r="AP42" s="522"/>
      <c r="AQ42" s="522"/>
      <c r="AR42" s="522"/>
      <c r="AS42" s="522"/>
      <c r="AT42" s="522"/>
      <c r="AU42" s="522"/>
      <c r="AV42" s="522"/>
      <c r="AW42" s="522"/>
      <c r="AX42" s="522"/>
      <c r="AY42" s="522"/>
      <c r="AZ42" s="522"/>
      <c r="BA42" s="522"/>
      <c r="BB42" s="522"/>
      <c r="BC42" s="522"/>
      <c r="BD42" s="522"/>
      <c r="BE42" s="522"/>
      <c r="BF42" s="522"/>
      <c r="BG42" s="522"/>
      <c r="BH42" s="522"/>
      <c r="BI42" s="523"/>
      <c r="BJ42" s="14"/>
    </row>
    <row r="43" spans="1:62" ht="22.5" customHeight="1" x14ac:dyDescent="0.2">
      <c r="A43" s="14"/>
      <c r="B43" s="14"/>
      <c r="C43" s="14"/>
      <c r="D43" s="513"/>
      <c r="E43" s="514"/>
      <c r="F43" s="514"/>
      <c r="G43" s="515"/>
      <c r="H43" s="524"/>
      <c r="I43" s="525"/>
      <c r="J43" s="525"/>
      <c r="K43" s="525"/>
      <c r="L43" s="525"/>
      <c r="M43" s="525"/>
      <c r="N43" s="525"/>
      <c r="O43" s="525"/>
      <c r="P43" s="525"/>
      <c r="Q43" s="525"/>
      <c r="R43" s="525"/>
      <c r="S43" s="525"/>
      <c r="T43" s="525"/>
      <c r="U43" s="525"/>
      <c r="V43" s="525"/>
      <c r="W43" s="525"/>
      <c r="X43" s="525"/>
      <c r="Y43" s="525"/>
      <c r="Z43" s="525"/>
      <c r="AA43" s="525"/>
      <c r="AB43" s="525"/>
      <c r="AC43" s="525"/>
      <c r="AD43" s="525"/>
      <c r="AE43" s="525"/>
      <c r="AF43" s="525"/>
      <c r="AG43" s="525"/>
      <c r="AH43" s="525"/>
      <c r="AI43" s="525"/>
      <c r="AJ43" s="525"/>
      <c r="AK43" s="525"/>
      <c r="AL43" s="525"/>
      <c r="AM43" s="525"/>
      <c r="AN43" s="525"/>
      <c r="AO43" s="525"/>
      <c r="AP43" s="525"/>
      <c r="AQ43" s="525"/>
      <c r="AR43" s="525"/>
      <c r="AS43" s="525"/>
      <c r="AT43" s="525"/>
      <c r="AU43" s="525"/>
      <c r="AV43" s="525"/>
      <c r="AW43" s="525"/>
      <c r="AX43" s="525"/>
      <c r="AY43" s="525"/>
      <c r="AZ43" s="525"/>
      <c r="BA43" s="525"/>
      <c r="BB43" s="525"/>
      <c r="BC43" s="525"/>
      <c r="BD43" s="525"/>
      <c r="BE43" s="525"/>
      <c r="BF43" s="525"/>
      <c r="BG43" s="525"/>
      <c r="BH43" s="525"/>
      <c r="BI43" s="526"/>
      <c r="BJ43" s="14"/>
    </row>
    <row r="44" spans="1:62" ht="22.5" customHeight="1" x14ac:dyDescent="0.2">
      <c r="A44" s="14"/>
      <c r="B44" s="14"/>
      <c r="C44" s="14"/>
      <c r="D44" s="513"/>
      <c r="E44" s="514"/>
      <c r="F44" s="514"/>
      <c r="G44" s="515"/>
      <c r="H44" s="19"/>
      <c r="I44" s="14"/>
      <c r="J44" s="14"/>
      <c r="K44" s="14"/>
      <c r="L44" s="14"/>
      <c r="M44" s="14"/>
      <c r="N44"/>
      <c r="O44" s="528" t="s">
        <v>213</v>
      </c>
      <c r="P44" s="528"/>
      <c r="Q44" s="528"/>
      <c r="R44" s="528"/>
      <c r="S44" s="528"/>
      <c r="T44" s="528"/>
      <c r="U44" s="528"/>
      <c r="V44" s="528"/>
      <c r="W44" s="528"/>
      <c r="X44" s="528"/>
      <c r="Y44" s="528"/>
      <c r="Z44" s="508"/>
      <c r="AA44" s="252"/>
      <c r="AB44" s="252"/>
      <c r="AC44" s="252"/>
      <c r="AD44" s="252"/>
      <c r="AE44" s="252"/>
      <c r="AF44" s="252"/>
      <c r="AG44" s="252"/>
      <c r="AH44" s="252"/>
      <c r="AI44" s="252"/>
      <c r="AJ44" s="252"/>
      <c r="AK44" s="252"/>
      <c r="AL44" s="252"/>
      <c r="AM44" s="252"/>
      <c r="AN44" s="252"/>
      <c r="AO44" s="252"/>
      <c r="AP44" s="252"/>
      <c r="AQ44" s="252"/>
      <c r="AR44" s="252"/>
      <c r="AS44" s="252"/>
      <c r="AT44" s="252"/>
      <c r="AU44" s="252"/>
      <c r="AV44" s="252"/>
      <c r="AW44" s="252"/>
      <c r="AX44" s="252"/>
      <c r="AY44" s="252"/>
      <c r="AZ44" s="252"/>
      <c r="BA44" s="252"/>
      <c r="BB44" s="252"/>
      <c r="BC44" s="252"/>
      <c r="BD44" s="252"/>
      <c r="BE44" s="252"/>
      <c r="BF44" s="252"/>
      <c r="BG44" s="252"/>
      <c r="BH44" s="252"/>
      <c r="BI44" s="16"/>
      <c r="BJ44" s="14"/>
    </row>
    <row r="45" spans="1:62" ht="22.5" customHeight="1" x14ac:dyDescent="0.2">
      <c r="A45" s="14"/>
      <c r="B45" s="14"/>
      <c r="C45" s="14"/>
      <c r="D45" s="513"/>
      <c r="E45" s="514"/>
      <c r="F45" s="514"/>
      <c r="G45" s="515"/>
      <c r="H45" s="19"/>
      <c r="I45" s="14"/>
      <c r="J45" s="14"/>
      <c r="K45" s="14"/>
      <c r="L45" s="14"/>
      <c r="M45" s="14"/>
      <c r="N45"/>
      <c r="O45" s="528" t="s">
        <v>214</v>
      </c>
      <c r="P45" s="528"/>
      <c r="Q45" s="528"/>
      <c r="R45" s="528"/>
      <c r="S45" s="528"/>
      <c r="T45" s="528"/>
      <c r="U45" s="528"/>
      <c r="V45" s="528"/>
      <c r="W45" s="528"/>
      <c r="X45" s="528"/>
      <c r="Y45" s="528"/>
      <c r="Z45" s="508"/>
      <c r="AA45" s="252"/>
      <c r="AB45" s="252"/>
      <c r="AC45" s="252"/>
      <c r="AD45" s="252"/>
      <c r="AE45" s="252"/>
      <c r="AF45" s="252"/>
      <c r="AG45" s="252"/>
      <c r="AH45" s="252"/>
      <c r="AI45" s="252"/>
      <c r="AJ45" s="252"/>
      <c r="AK45" s="252"/>
      <c r="AL45" s="252"/>
      <c r="AM45" s="252"/>
      <c r="AN45" s="252"/>
      <c r="AO45" s="252"/>
      <c r="AP45" s="252"/>
      <c r="AQ45" s="252"/>
      <c r="AR45" s="252"/>
      <c r="AS45" s="252"/>
      <c r="AT45" s="252"/>
      <c r="AU45" s="252"/>
      <c r="AV45" s="252"/>
      <c r="AW45" s="252"/>
      <c r="AX45" s="252"/>
      <c r="AY45" s="252"/>
      <c r="AZ45" s="252"/>
      <c r="BA45" s="252"/>
      <c r="BB45" s="252"/>
      <c r="BC45" s="252"/>
      <c r="BD45" s="252"/>
      <c r="BE45" s="252"/>
      <c r="BF45" s="252"/>
      <c r="BG45" s="252"/>
      <c r="BH45" s="252"/>
      <c r="BI45" s="16"/>
      <c r="BJ45" s="14"/>
    </row>
    <row r="46" spans="1:62" ht="22.5" customHeight="1" x14ac:dyDescent="0.2">
      <c r="A46" s="14"/>
      <c r="B46" s="14"/>
      <c r="C46" s="14"/>
      <c r="D46" s="516"/>
      <c r="E46" s="517"/>
      <c r="F46" s="517"/>
      <c r="G46" s="518"/>
      <c r="H46" s="20"/>
      <c r="I46" s="15"/>
      <c r="J46" s="15"/>
      <c r="K46" s="15"/>
      <c r="L46" s="15"/>
      <c r="M46" s="15"/>
      <c r="N46" s="32"/>
      <c r="O46" s="529" t="s">
        <v>215</v>
      </c>
      <c r="P46" s="529"/>
      <c r="Q46" s="529"/>
      <c r="R46" s="529"/>
      <c r="S46" s="529"/>
      <c r="T46" s="529"/>
      <c r="U46" s="529"/>
      <c r="V46" s="529"/>
      <c r="W46" s="529"/>
      <c r="X46" s="529"/>
      <c r="Y46" s="529"/>
      <c r="Z46" s="509"/>
      <c r="AA46" s="271"/>
      <c r="AB46" s="271"/>
      <c r="AC46" s="271"/>
      <c r="AD46" s="271"/>
      <c r="AE46" s="271"/>
      <c r="AF46" s="271"/>
      <c r="AG46" s="271"/>
      <c r="AH46" s="271"/>
      <c r="AI46" s="271"/>
      <c r="AJ46" s="271"/>
      <c r="AK46" s="271"/>
      <c r="AL46" s="271"/>
      <c r="AM46" s="271"/>
      <c r="AN46" s="271"/>
      <c r="AO46" s="271"/>
      <c r="AP46" s="271"/>
      <c r="AQ46" s="271"/>
      <c r="AR46" s="271"/>
      <c r="AS46" s="271"/>
      <c r="AT46" s="271"/>
      <c r="AU46" s="271"/>
      <c r="AV46" s="271"/>
      <c r="AW46" s="271"/>
      <c r="AX46" s="271"/>
      <c r="AY46" s="271"/>
      <c r="AZ46" s="271"/>
      <c r="BA46" s="271"/>
      <c r="BB46" s="271"/>
      <c r="BC46" s="271"/>
      <c r="BD46" s="271"/>
      <c r="BE46" s="271"/>
      <c r="BF46" s="271"/>
      <c r="BG46" s="271"/>
      <c r="BH46" s="271"/>
      <c r="BI46" s="23"/>
      <c r="BJ46" s="14"/>
    </row>
    <row r="47" spans="1:62" x14ac:dyDescent="0.2">
      <c r="A47" s="14"/>
      <c r="B47" s="14"/>
      <c r="C47" s="14"/>
      <c r="D47" s="38"/>
      <c r="E47" s="38"/>
      <c r="F47" s="38"/>
      <c r="G47" s="38"/>
      <c r="H47" s="14"/>
      <c r="I47" s="14"/>
      <c r="J47" s="14"/>
      <c r="K47" s="14"/>
      <c r="L47" s="14"/>
      <c r="M47" s="14"/>
      <c r="N47"/>
      <c r="O47" s="37"/>
      <c r="P47" s="37"/>
      <c r="Q47" s="37"/>
      <c r="R47" s="37"/>
      <c r="S47" s="37"/>
      <c r="T47" s="37"/>
      <c r="U47" s="37"/>
      <c r="V47" s="37"/>
      <c r="W47" s="37"/>
      <c r="X47" s="37"/>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row>
    <row r="48" spans="1:62" s="14" customFormat="1" ht="30" customHeight="1" x14ac:dyDescent="0.2">
      <c r="D48" s="569" t="s">
        <v>177</v>
      </c>
      <c r="E48" s="570"/>
      <c r="F48" s="570"/>
      <c r="G48" s="570"/>
      <c r="H48" s="570"/>
      <c r="I48" s="570"/>
      <c r="J48" s="570"/>
      <c r="K48" s="570"/>
      <c r="L48" s="570"/>
      <c r="M48" s="570"/>
      <c r="N48" s="570"/>
      <c r="O48" s="570"/>
      <c r="P48" s="570"/>
      <c r="Q48" s="570"/>
      <c r="R48" s="570"/>
      <c r="S48" s="570"/>
      <c r="T48" s="570"/>
      <c r="U48" s="570"/>
      <c r="V48" s="570"/>
      <c r="W48" s="570"/>
      <c r="X48" s="570"/>
      <c r="Y48" s="570"/>
      <c r="Z48" s="570"/>
      <c r="AA48" s="570"/>
      <c r="AB48" s="570"/>
      <c r="AC48" s="570"/>
      <c r="AD48" s="570"/>
      <c r="AE48" s="570"/>
      <c r="AF48" s="570"/>
      <c r="AG48" s="570"/>
      <c r="AH48" s="570"/>
      <c r="AI48" s="570"/>
      <c r="AJ48" s="570"/>
      <c r="AK48" s="570"/>
      <c r="AL48" s="570"/>
      <c r="AM48" s="570"/>
      <c r="AN48" s="570"/>
      <c r="AO48" s="570"/>
      <c r="AP48" s="570"/>
      <c r="AQ48" s="570"/>
      <c r="AR48" s="570"/>
      <c r="AS48" s="570"/>
      <c r="AT48" s="570"/>
      <c r="AU48" s="570"/>
      <c r="AV48" s="570"/>
      <c r="AW48" s="571"/>
      <c r="AZ48" s="505" t="s">
        <v>257</v>
      </c>
      <c r="BA48" s="506"/>
      <c r="BB48" s="506"/>
      <c r="BC48" s="506"/>
      <c r="BD48" s="506"/>
      <c r="BE48" s="506"/>
      <c r="BF48" s="506"/>
      <c r="BG48" s="506"/>
      <c r="BH48" s="506"/>
      <c r="BI48" s="506"/>
    </row>
    <row r="49" spans="1:62" s="14" customFormat="1" x14ac:dyDescent="0.2">
      <c r="D49" s="572"/>
      <c r="E49" s="573"/>
      <c r="F49" s="573"/>
      <c r="G49" s="573"/>
      <c r="H49" s="573"/>
      <c r="I49" s="573"/>
      <c r="J49" s="573"/>
      <c r="K49" s="573"/>
      <c r="L49" s="573"/>
      <c r="M49" s="573"/>
      <c r="N49" s="573"/>
      <c r="O49" s="573"/>
      <c r="P49" s="573"/>
      <c r="Q49" s="573"/>
      <c r="R49" s="573"/>
      <c r="S49" s="573"/>
      <c r="T49" s="573"/>
      <c r="U49" s="573"/>
      <c r="V49" s="573"/>
      <c r="W49" s="573"/>
      <c r="X49" s="573"/>
      <c r="Y49" s="573"/>
      <c r="Z49" s="573"/>
      <c r="AA49" s="573"/>
      <c r="AB49" s="573"/>
      <c r="AC49" s="573"/>
      <c r="AD49" s="573"/>
      <c r="AE49" s="573"/>
      <c r="AF49" s="573"/>
      <c r="AG49" s="573"/>
      <c r="AH49" s="573"/>
      <c r="AI49" s="573"/>
      <c r="AJ49" s="573"/>
      <c r="AK49" s="573"/>
      <c r="AL49" s="573"/>
      <c r="AM49" s="573"/>
      <c r="AN49" s="573"/>
      <c r="AO49" s="573"/>
      <c r="AP49" s="573"/>
      <c r="AQ49" s="573"/>
      <c r="AR49" s="573"/>
      <c r="AS49" s="573"/>
      <c r="AT49" s="573"/>
      <c r="AU49" s="573"/>
      <c r="AV49" s="573"/>
      <c r="AW49" s="574"/>
      <c r="AZ49" s="431" t="s">
        <v>155</v>
      </c>
      <c r="BA49" s="432"/>
      <c r="BB49" s="432"/>
      <c r="BC49" s="432"/>
      <c r="BD49" s="433"/>
      <c r="BE49" s="431" t="s">
        <v>156</v>
      </c>
      <c r="BF49" s="432"/>
      <c r="BG49" s="432"/>
      <c r="BH49" s="432"/>
      <c r="BI49" s="433"/>
    </row>
    <row r="50" spans="1:62" s="14" customFormat="1" x14ac:dyDescent="0.2">
      <c r="D50" s="575" t="s">
        <v>179</v>
      </c>
      <c r="E50" s="576"/>
      <c r="F50" s="576"/>
      <c r="G50" s="579"/>
      <c r="H50" s="579"/>
      <c r="I50" s="579"/>
      <c r="J50" s="579"/>
      <c r="K50" s="579"/>
      <c r="L50" s="579"/>
      <c r="M50" s="579"/>
      <c r="N50" s="579"/>
      <c r="O50" s="579"/>
      <c r="P50" s="579"/>
      <c r="Q50" s="579"/>
      <c r="R50" s="579"/>
      <c r="S50" s="579"/>
      <c r="T50" s="579"/>
      <c r="U50" s="579"/>
      <c r="V50" s="579"/>
      <c r="W50" s="579"/>
      <c r="X50" s="579"/>
      <c r="Y50" s="579"/>
      <c r="Z50" s="579"/>
      <c r="AA50" s="579"/>
      <c r="AB50" s="579"/>
      <c r="AC50" s="579"/>
      <c r="AD50" s="579"/>
      <c r="AE50" s="579"/>
      <c r="AF50" s="579"/>
      <c r="AG50" s="579"/>
      <c r="AH50" s="579"/>
      <c r="AI50" s="579"/>
      <c r="AJ50" s="579"/>
      <c r="AK50" s="579"/>
      <c r="AL50" s="579"/>
      <c r="AM50" s="579"/>
      <c r="AN50" s="579"/>
      <c r="AO50" s="579"/>
      <c r="AP50" s="579"/>
      <c r="AQ50" s="579"/>
      <c r="AR50" s="579"/>
      <c r="AS50" s="579"/>
      <c r="AT50" s="579"/>
      <c r="AU50" s="579"/>
      <c r="AV50" s="579"/>
      <c r="AW50" s="580"/>
      <c r="AZ50" s="350"/>
      <c r="BA50" s="351"/>
      <c r="BB50" s="351"/>
      <c r="BC50" s="351"/>
      <c r="BD50" s="352"/>
      <c r="BE50" s="350"/>
      <c r="BF50" s="351"/>
      <c r="BG50" s="351"/>
      <c r="BH50" s="351"/>
      <c r="BI50" s="352"/>
    </row>
    <row r="51" spans="1:62" s="14" customFormat="1" x14ac:dyDescent="0.2">
      <c r="D51" s="575"/>
      <c r="E51" s="576"/>
      <c r="F51" s="576"/>
      <c r="G51" s="579"/>
      <c r="H51" s="579"/>
      <c r="I51" s="579"/>
      <c r="J51" s="579"/>
      <c r="K51" s="579"/>
      <c r="L51" s="579"/>
      <c r="M51" s="579"/>
      <c r="N51" s="579"/>
      <c r="O51" s="579"/>
      <c r="P51" s="579"/>
      <c r="Q51" s="579"/>
      <c r="R51" s="579"/>
      <c r="S51" s="579"/>
      <c r="T51" s="579"/>
      <c r="U51" s="579"/>
      <c r="V51" s="579"/>
      <c r="W51" s="579"/>
      <c r="X51" s="579"/>
      <c r="Y51" s="579"/>
      <c r="Z51" s="579"/>
      <c r="AA51" s="579"/>
      <c r="AB51" s="579"/>
      <c r="AC51" s="579"/>
      <c r="AD51" s="579"/>
      <c r="AE51" s="579"/>
      <c r="AF51" s="579"/>
      <c r="AG51" s="579"/>
      <c r="AH51" s="579"/>
      <c r="AI51" s="579"/>
      <c r="AJ51" s="579"/>
      <c r="AK51" s="579"/>
      <c r="AL51" s="579"/>
      <c r="AM51" s="579"/>
      <c r="AN51" s="579"/>
      <c r="AO51" s="579"/>
      <c r="AP51" s="579"/>
      <c r="AQ51" s="579"/>
      <c r="AR51" s="579"/>
      <c r="AS51" s="579"/>
      <c r="AT51" s="579"/>
      <c r="AU51" s="579"/>
      <c r="AV51" s="579"/>
      <c r="AW51" s="580"/>
      <c r="AZ51" s="350"/>
      <c r="BA51" s="351"/>
      <c r="BB51" s="351"/>
      <c r="BC51" s="351"/>
      <c r="BD51" s="352"/>
      <c r="BE51" s="350"/>
      <c r="BF51" s="351"/>
      <c r="BG51" s="351"/>
      <c r="BH51" s="351"/>
      <c r="BI51" s="352"/>
    </row>
    <row r="52" spans="1:62" s="14" customFormat="1" ht="18.75" customHeight="1" x14ac:dyDescent="0.2">
      <c r="D52" s="577" t="s">
        <v>178</v>
      </c>
      <c r="E52" s="241"/>
      <c r="F52" s="241"/>
      <c r="G52" s="241"/>
      <c r="H52" s="241"/>
      <c r="I52" s="241"/>
      <c r="J52" s="241"/>
      <c r="K52" s="241"/>
      <c r="L52" s="241"/>
      <c r="M52" s="241"/>
      <c r="N52" s="241"/>
      <c r="O52" s="241"/>
      <c r="P52" s="241"/>
      <c r="Q52" s="241"/>
      <c r="R52" s="241"/>
      <c r="S52" s="241"/>
      <c r="T52" s="241"/>
      <c r="U52" s="241"/>
      <c r="V52" s="241"/>
      <c r="W52" s="241"/>
      <c r="X52" s="241"/>
      <c r="Y52" s="241"/>
      <c r="Z52" s="241"/>
      <c r="AA52" s="241"/>
      <c r="AB52" s="241"/>
      <c r="AC52" s="241"/>
      <c r="AD52" s="241"/>
      <c r="AE52" s="241"/>
      <c r="AF52" s="241"/>
      <c r="AG52" s="241"/>
      <c r="AH52" s="241"/>
      <c r="AI52" s="241"/>
      <c r="AJ52" s="241"/>
      <c r="AK52" s="241"/>
      <c r="AL52" s="241"/>
      <c r="AM52" s="241"/>
      <c r="AN52" s="241"/>
      <c r="AO52" s="241"/>
      <c r="AP52" s="241"/>
      <c r="AQ52" s="241"/>
      <c r="AR52" s="241"/>
      <c r="AS52" s="241"/>
      <c r="AT52" s="241"/>
      <c r="AU52" s="241"/>
      <c r="AV52" s="241"/>
      <c r="AW52" s="242"/>
      <c r="AZ52" s="350"/>
      <c r="BA52" s="351"/>
      <c r="BB52" s="351"/>
      <c r="BC52" s="351"/>
      <c r="BD52" s="352"/>
      <c r="BE52" s="350"/>
      <c r="BF52" s="351"/>
      <c r="BG52" s="351"/>
      <c r="BH52" s="351"/>
      <c r="BI52" s="352"/>
    </row>
    <row r="53" spans="1:62" s="14" customFormat="1" ht="18" customHeight="1" x14ac:dyDescent="0.2">
      <c r="D53" s="578"/>
      <c r="E53" s="243"/>
      <c r="F53" s="243"/>
      <c r="G53" s="243"/>
      <c r="H53" s="243"/>
      <c r="I53" s="243"/>
      <c r="J53" s="243"/>
      <c r="K53" s="243"/>
      <c r="L53" s="243"/>
      <c r="M53" s="243"/>
      <c r="N53" s="243"/>
      <c r="O53" s="243"/>
      <c r="P53" s="243"/>
      <c r="Q53" s="243"/>
      <c r="R53" s="243"/>
      <c r="S53" s="243"/>
      <c r="T53" s="243"/>
      <c r="U53" s="243"/>
      <c r="V53" s="243"/>
      <c r="W53" s="243"/>
      <c r="X53" s="243"/>
      <c r="Y53" s="243"/>
      <c r="Z53" s="243"/>
      <c r="AA53" s="243"/>
      <c r="AB53" s="243"/>
      <c r="AC53" s="243"/>
      <c r="AD53" s="243"/>
      <c r="AE53" s="243"/>
      <c r="AF53" s="243"/>
      <c r="AG53" s="243"/>
      <c r="AH53" s="243"/>
      <c r="AI53" s="243"/>
      <c r="AJ53" s="243"/>
      <c r="AK53" s="243"/>
      <c r="AL53" s="243"/>
      <c r="AM53" s="243"/>
      <c r="AN53" s="243"/>
      <c r="AO53" s="243"/>
      <c r="AP53" s="243"/>
      <c r="AQ53" s="243"/>
      <c r="AR53" s="243"/>
      <c r="AS53" s="243"/>
      <c r="AT53" s="243"/>
      <c r="AU53" s="243"/>
      <c r="AV53" s="243"/>
      <c r="AW53" s="244"/>
      <c r="AZ53" s="353"/>
      <c r="BA53" s="354"/>
      <c r="BB53" s="354"/>
      <c r="BC53" s="354"/>
      <c r="BD53" s="355"/>
      <c r="BE53" s="353"/>
      <c r="BF53" s="354"/>
      <c r="BG53" s="354"/>
      <c r="BH53" s="354"/>
      <c r="BI53" s="355"/>
    </row>
    <row r="54" spans="1:62" s="14" customFormat="1" x14ac:dyDescent="0.2">
      <c r="E54" s="38"/>
      <c r="F54" s="38"/>
      <c r="G54" s="38"/>
      <c r="N54"/>
      <c r="O54" s="37"/>
      <c r="P54" s="37"/>
      <c r="Q54" s="37"/>
      <c r="R54" s="37"/>
      <c r="S54" s="37"/>
      <c r="T54" s="37"/>
      <c r="U54" s="37"/>
      <c r="V54" s="37"/>
      <c r="W54" s="37"/>
      <c r="X54" s="37"/>
      <c r="BI54" s="189" t="s">
        <v>157</v>
      </c>
    </row>
    <row r="55" spans="1:62" s="14" customFormat="1" x14ac:dyDescent="0.2">
      <c r="D55" s="38"/>
      <c r="E55" s="38"/>
      <c r="F55" s="38"/>
      <c r="G55" s="38"/>
      <c r="N55"/>
      <c r="O55" s="37"/>
      <c r="P55" s="37"/>
      <c r="Q55" s="37"/>
      <c r="R55" s="37"/>
      <c r="S55" s="37"/>
      <c r="T55" s="37"/>
      <c r="U55" s="37"/>
      <c r="V55" s="37"/>
      <c r="W55" s="37"/>
      <c r="X55" s="37"/>
      <c r="BI55" s="189"/>
      <c r="BJ55" s="190"/>
    </row>
    <row r="56" spans="1:62" ht="39.75" customHeight="1" x14ac:dyDescent="0.2">
      <c r="A56" s="14"/>
      <c r="B56" s="14"/>
      <c r="C56" s="14"/>
      <c r="D56" s="208" t="s">
        <v>218</v>
      </c>
      <c r="E56" s="38"/>
      <c r="F56" s="38"/>
      <c r="G56" s="38"/>
      <c r="H56" s="14"/>
      <c r="I56" s="14"/>
      <c r="J56" s="14"/>
      <c r="K56" s="14"/>
      <c r="L56" s="14"/>
      <c r="M56" s="14"/>
      <c r="N56"/>
      <c r="O56" s="37"/>
      <c r="P56" s="37"/>
      <c r="Q56" s="37"/>
      <c r="R56" s="37"/>
      <c r="S56" s="37"/>
      <c r="T56" s="37"/>
      <c r="U56" s="37"/>
      <c r="V56" s="37"/>
      <c r="W56" s="37"/>
      <c r="X56" s="37"/>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c r="BG56" s="14"/>
      <c r="BH56" s="14"/>
      <c r="BI56" s="14"/>
      <c r="BJ56" s="14"/>
    </row>
    <row r="57" spans="1:62" ht="23.25" customHeight="1" x14ac:dyDescent="0.2">
      <c r="D57" s="530" t="s">
        <v>199</v>
      </c>
      <c r="E57" s="531"/>
      <c r="F57" s="531"/>
      <c r="G57" s="532"/>
      <c r="H57" s="548" t="s">
        <v>200</v>
      </c>
      <c r="I57" s="549"/>
      <c r="J57" s="549"/>
      <c r="K57" s="549"/>
      <c r="L57" s="549"/>
      <c r="M57" s="549"/>
      <c r="N57" s="549"/>
      <c r="O57" s="550"/>
      <c r="P57" s="551"/>
      <c r="Q57" s="551"/>
      <c r="R57" s="551"/>
      <c r="S57" s="551"/>
      <c r="T57" s="551"/>
      <c r="U57" s="551"/>
      <c r="V57" s="551"/>
      <c r="W57" s="551"/>
      <c r="X57" s="551"/>
      <c r="Y57" s="551"/>
      <c r="Z57" s="551"/>
      <c r="AA57" s="551"/>
      <c r="AB57" s="551"/>
      <c r="AC57" s="551"/>
      <c r="AD57" s="551"/>
      <c r="AE57" s="551"/>
      <c r="AF57" s="551"/>
      <c r="AG57" s="551"/>
      <c r="AH57" s="551"/>
      <c r="AI57" s="551"/>
      <c r="AJ57" s="551"/>
      <c r="AK57" s="551"/>
      <c r="AL57" s="551"/>
      <c r="AM57" s="551"/>
      <c r="AN57" s="551"/>
      <c r="AO57" s="551"/>
      <c r="AP57" s="551"/>
      <c r="AQ57" s="551"/>
      <c r="AR57" s="551"/>
      <c r="AS57" s="551"/>
      <c r="AT57" s="551"/>
      <c r="AU57" s="551"/>
      <c r="AV57" s="551"/>
      <c r="AW57" s="551"/>
      <c r="AX57" s="551"/>
      <c r="AY57" s="551"/>
      <c r="AZ57" s="551"/>
      <c r="BA57" s="551"/>
      <c r="BB57" s="551"/>
      <c r="BC57" s="551"/>
      <c r="BD57" s="551"/>
      <c r="BE57" s="551"/>
      <c r="BF57" s="551"/>
      <c r="BG57" s="551"/>
      <c r="BH57" s="551"/>
      <c r="BI57" s="552"/>
    </row>
    <row r="58" spans="1:62" ht="23.25" customHeight="1" x14ac:dyDescent="0.2">
      <c r="D58" s="536"/>
      <c r="E58" s="537"/>
      <c r="F58" s="537"/>
      <c r="G58" s="538"/>
      <c r="H58" s="553" t="s">
        <v>201</v>
      </c>
      <c r="I58" s="554"/>
      <c r="J58" s="554"/>
      <c r="K58" s="554"/>
      <c r="L58" s="554"/>
      <c r="M58" s="554"/>
      <c r="N58" s="554"/>
      <c r="O58" s="555"/>
      <c r="P58" s="556"/>
      <c r="Q58" s="556"/>
      <c r="R58" s="556"/>
      <c r="S58" s="556"/>
      <c r="T58" s="556"/>
      <c r="U58" s="556"/>
      <c r="V58" s="205" t="s">
        <v>1</v>
      </c>
      <c r="W58" s="205"/>
      <c r="X58" s="556"/>
      <c r="Y58" s="556"/>
      <c r="Z58" s="556"/>
      <c r="AA58" s="205" t="s">
        <v>20</v>
      </c>
      <c r="AB58" s="205"/>
      <c r="AC58" s="205" t="s">
        <v>21</v>
      </c>
      <c r="AD58" s="205"/>
      <c r="AE58" s="205"/>
      <c r="AF58" s="556"/>
      <c r="AG58" s="556"/>
      <c r="AH58" s="556"/>
      <c r="AI58" s="556"/>
      <c r="AJ58" s="556"/>
      <c r="AK58" s="556"/>
      <c r="AL58" s="205" t="s">
        <v>1</v>
      </c>
      <c r="AM58" s="205"/>
      <c r="AN58" s="556"/>
      <c r="AO58" s="556"/>
      <c r="AP58" s="556"/>
      <c r="AQ58" s="205" t="s">
        <v>20</v>
      </c>
      <c r="AR58" s="205"/>
      <c r="AS58" s="429"/>
      <c r="AT58" s="429"/>
      <c r="AU58" s="429"/>
      <c r="AV58" s="205" t="s">
        <v>4</v>
      </c>
      <c r="AW58" s="205"/>
      <c r="AX58" s="556"/>
      <c r="AY58" s="556"/>
      <c r="AZ58" s="556"/>
      <c r="BA58" s="557" t="s">
        <v>1</v>
      </c>
      <c r="BB58" s="557"/>
      <c r="BC58" s="558"/>
      <c r="BD58" s="558"/>
      <c r="BE58" s="205" t="s">
        <v>2</v>
      </c>
      <c r="BF58" s="205"/>
      <c r="BG58" s="205" t="s">
        <v>22</v>
      </c>
      <c r="BH58" s="15"/>
      <c r="BI58" s="23"/>
    </row>
    <row r="59" spans="1:62" ht="23.25" customHeight="1" x14ac:dyDescent="0.2"/>
    <row r="60" spans="1:62" ht="23.25" customHeight="1" x14ac:dyDescent="0.2">
      <c r="D60" s="530" t="s">
        <v>203</v>
      </c>
      <c r="E60" s="531"/>
      <c r="F60" s="531"/>
      <c r="G60" s="532"/>
      <c r="H60" s="548" t="s">
        <v>200</v>
      </c>
      <c r="I60" s="549"/>
      <c r="J60" s="549"/>
      <c r="K60" s="549"/>
      <c r="L60" s="549"/>
      <c r="M60" s="549"/>
      <c r="N60" s="549"/>
      <c r="O60" s="550"/>
      <c r="P60" s="551"/>
      <c r="Q60" s="551"/>
      <c r="R60" s="551"/>
      <c r="S60" s="551"/>
      <c r="T60" s="551"/>
      <c r="U60" s="551"/>
      <c r="V60" s="551"/>
      <c r="W60" s="551"/>
      <c r="X60" s="551"/>
      <c r="Y60" s="551"/>
      <c r="Z60" s="551"/>
      <c r="AA60" s="551"/>
      <c r="AB60" s="551"/>
      <c r="AC60" s="551"/>
      <c r="AD60" s="551"/>
      <c r="AE60" s="551"/>
      <c r="AF60" s="551"/>
      <c r="AG60" s="551"/>
      <c r="AH60" s="551"/>
      <c r="AI60" s="551"/>
      <c r="AJ60" s="551"/>
      <c r="AK60" s="551"/>
      <c r="AL60" s="551"/>
      <c r="AM60" s="551"/>
      <c r="AN60" s="551"/>
      <c r="AO60" s="551"/>
      <c r="AP60" s="551"/>
      <c r="AQ60" s="551"/>
      <c r="AR60" s="551"/>
      <c r="AS60" s="551"/>
      <c r="AT60" s="551"/>
      <c r="AU60" s="551"/>
      <c r="AV60" s="551"/>
      <c r="AW60" s="551"/>
      <c r="AX60" s="551"/>
      <c r="AY60" s="551"/>
      <c r="AZ60" s="551"/>
      <c r="BA60" s="551"/>
      <c r="BB60" s="551"/>
      <c r="BC60" s="551"/>
      <c r="BD60" s="551"/>
      <c r="BE60" s="551"/>
      <c r="BF60" s="551"/>
      <c r="BG60" s="551"/>
      <c r="BH60" s="551"/>
      <c r="BI60" s="552"/>
    </row>
    <row r="61" spans="1:62" ht="23.25" customHeight="1" x14ac:dyDescent="0.2">
      <c r="D61" s="536"/>
      <c r="E61" s="537"/>
      <c r="F61" s="537"/>
      <c r="G61" s="538"/>
      <c r="H61" s="553" t="s">
        <v>201</v>
      </c>
      <c r="I61" s="554"/>
      <c r="J61" s="554"/>
      <c r="K61" s="554"/>
      <c r="L61" s="554"/>
      <c r="M61" s="554"/>
      <c r="N61" s="554"/>
      <c r="O61" s="555"/>
      <c r="P61" s="556"/>
      <c r="Q61" s="556"/>
      <c r="R61" s="556"/>
      <c r="S61" s="556"/>
      <c r="T61" s="556"/>
      <c r="U61" s="556"/>
      <c r="V61" s="205" t="s">
        <v>1</v>
      </c>
      <c r="W61" s="205"/>
      <c r="X61" s="556"/>
      <c r="Y61" s="556"/>
      <c r="Z61" s="556"/>
      <c r="AA61" s="205" t="s">
        <v>20</v>
      </c>
      <c r="AB61" s="205"/>
      <c r="AC61" s="205" t="s">
        <v>21</v>
      </c>
      <c r="AD61" s="205"/>
      <c r="AE61" s="205"/>
      <c r="AF61" s="556"/>
      <c r="AG61" s="556"/>
      <c r="AH61" s="556"/>
      <c r="AI61" s="556"/>
      <c r="AJ61" s="556"/>
      <c r="AK61" s="556"/>
      <c r="AL61" s="205" t="s">
        <v>1</v>
      </c>
      <c r="AM61" s="205"/>
      <c r="AN61" s="556"/>
      <c r="AO61" s="556"/>
      <c r="AP61" s="556"/>
      <c r="AQ61" s="205" t="s">
        <v>20</v>
      </c>
      <c r="AR61" s="205"/>
      <c r="AS61" s="429"/>
      <c r="AT61" s="429"/>
      <c r="AU61" s="429"/>
      <c r="AV61" s="205" t="s">
        <v>4</v>
      </c>
      <c r="AW61" s="205"/>
      <c r="AX61" s="556"/>
      <c r="AY61" s="556"/>
      <c r="AZ61" s="556"/>
      <c r="BA61" s="557" t="s">
        <v>1</v>
      </c>
      <c r="BB61" s="557"/>
      <c r="BC61" s="558"/>
      <c r="BD61" s="558"/>
      <c r="BE61" s="205" t="s">
        <v>2</v>
      </c>
      <c r="BF61" s="205"/>
      <c r="BG61" s="205" t="s">
        <v>22</v>
      </c>
      <c r="BH61" s="15"/>
      <c r="BI61" s="23"/>
    </row>
    <row r="62" spans="1:62" ht="23.25" customHeight="1" x14ac:dyDescent="0.2"/>
    <row r="63" spans="1:62" ht="23.25" customHeight="1" x14ac:dyDescent="0.2">
      <c r="D63" s="530" t="s">
        <v>204</v>
      </c>
      <c r="E63" s="531"/>
      <c r="F63" s="531"/>
      <c r="G63" s="532"/>
      <c r="H63" s="548" t="s">
        <v>200</v>
      </c>
      <c r="I63" s="549"/>
      <c r="J63" s="549"/>
      <c r="K63" s="549"/>
      <c r="L63" s="549"/>
      <c r="M63" s="549"/>
      <c r="N63" s="549"/>
      <c r="O63" s="550"/>
      <c r="P63" s="551"/>
      <c r="Q63" s="551"/>
      <c r="R63" s="551"/>
      <c r="S63" s="551"/>
      <c r="T63" s="551"/>
      <c r="U63" s="551"/>
      <c r="V63" s="551"/>
      <c r="W63" s="551"/>
      <c r="X63" s="551"/>
      <c r="Y63" s="551"/>
      <c r="Z63" s="551"/>
      <c r="AA63" s="551"/>
      <c r="AB63" s="551"/>
      <c r="AC63" s="551"/>
      <c r="AD63" s="551"/>
      <c r="AE63" s="551"/>
      <c r="AF63" s="551"/>
      <c r="AG63" s="551"/>
      <c r="AH63" s="551"/>
      <c r="AI63" s="551"/>
      <c r="AJ63" s="551"/>
      <c r="AK63" s="551"/>
      <c r="AL63" s="551"/>
      <c r="AM63" s="551"/>
      <c r="AN63" s="551"/>
      <c r="AO63" s="551"/>
      <c r="AP63" s="551"/>
      <c r="AQ63" s="551"/>
      <c r="AR63" s="551"/>
      <c r="AS63" s="551"/>
      <c r="AT63" s="551"/>
      <c r="AU63" s="551"/>
      <c r="AV63" s="551"/>
      <c r="AW63" s="551"/>
      <c r="AX63" s="551"/>
      <c r="AY63" s="551"/>
      <c r="AZ63" s="551"/>
      <c r="BA63" s="551"/>
      <c r="BB63" s="551"/>
      <c r="BC63" s="551"/>
      <c r="BD63" s="551"/>
      <c r="BE63" s="551"/>
      <c r="BF63" s="551"/>
      <c r="BG63" s="551"/>
      <c r="BH63" s="551"/>
      <c r="BI63" s="552"/>
    </row>
    <row r="64" spans="1:62" ht="23.25" customHeight="1" x14ac:dyDescent="0.2">
      <c r="D64" s="536"/>
      <c r="E64" s="537"/>
      <c r="F64" s="537"/>
      <c r="G64" s="538"/>
      <c r="H64" s="553" t="s">
        <v>201</v>
      </c>
      <c r="I64" s="554"/>
      <c r="J64" s="554"/>
      <c r="K64" s="554"/>
      <c r="L64" s="554"/>
      <c r="M64" s="554"/>
      <c r="N64" s="554"/>
      <c r="O64" s="555"/>
      <c r="P64" s="556"/>
      <c r="Q64" s="556"/>
      <c r="R64" s="556"/>
      <c r="S64" s="556"/>
      <c r="T64" s="556"/>
      <c r="U64" s="556"/>
      <c r="V64" s="205" t="s">
        <v>1</v>
      </c>
      <c r="W64" s="205"/>
      <c r="X64" s="556"/>
      <c r="Y64" s="556"/>
      <c r="Z64" s="556"/>
      <c r="AA64" s="205" t="s">
        <v>20</v>
      </c>
      <c r="AB64" s="205"/>
      <c r="AC64" s="205" t="s">
        <v>21</v>
      </c>
      <c r="AD64" s="205"/>
      <c r="AE64" s="205"/>
      <c r="AF64" s="556"/>
      <c r="AG64" s="556"/>
      <c r="AH64" s="556"/>
      <c r="AI64" s="556"/>
      <c r="AJ64" s="556"/>
      <c r="AK64" s="556"/>
      <c r="AL64" s="205" t="s">
        <v>1</v>
      </c>
      <c r="AM64" s="205"/>
      <c r="AN64" s="556"/>
      <c r="AO64" s="556"/>
      <c r="AP64" s="556"/>
      <c r="AQ64" s="205" t="s">
        <v>20</v>
      </c>
      <c r="AR64" s="205"/>
      <c r="AS64" s="429"/>
      <c r="AT64" s="429"/>
      <c r="AU64" s="429"/>
      <c r="AV64" s="205" t="s">
        <v>4</v>
      </c>
      <c r="AW64" s="205"/>
      <c r="AX64" s="556"/>
      <c r="AY64" s="556"/>
      <c r="AZ64" s="556"/>
      <c r="BA64" s="557" t="s">
        <v>1</v>
      </c>
      <c r="BB64" s="557"/>
      <c r="BC64" s="558"/>
      <c r="BD64" s="558"/>
      <c r="BE64" s="205" t="s">
        <v>2</v>
      </c>
      <c r="BF64" s="205"/>
      <c r="BG64" s="205" t="s">
        <v>22</v>
      </c>
      <c r="BH64" s="15"/>
      <c r="BI64" s="23"/>
    </row>
    <row r="65" spans="4:61" ht="23.25" customHeight="1" x14ac:dyDescent="0.2"/>
    <row r="66" spans="4:61" ht="23.25" customHeight="1" x14ac:dyDescent="0.2">
      <c r="D66" s="530" t="s">
        <v>205</v>
      </c>
      <c r="E66" s="531"/>
      <c r="F66" s="531"/>
      <c r="G66" s="532"/>
      <c r="H66" s="548" t="s">
        <v>200</v>
      </c>
      <c r="I66" s="549"/>
      <c r="J66" s="549"/>
      <c r="K66" s="549"/>
      <c r="L66" s="549"/>
      <c r="M66" s="549"/>
      <c r="N66" s="549"/>
      <c r="O66" s="550"/>
      <c r="P66" s="551"/>
      <c r="Q66" s="551"/>
      <c r="R66" s="551"/>
      <c r="S66" s="551"/>
      <c r="T66" s="551"/>
      <c r="U66" s="551"/>
      <c r="V66" s="551"/>
      <c r="W66" s="551"/>
      <c r="X66" s="551"/>
      <c r="Y66" s="551"/>
      <c r="Z66" s="551"/>
      <c r="AA66" s="551"/>
      <c r="AB66" s="551"/>
      <c r="AC66" s="551"/>
      <c r="AD66" s="551"/>
      <c r="AE66" s="551"/>
      <c r="AF66" s="551"/>
      <c r="AG66" s="551"/>
      <c r="AH66" s="551"/>
      <c r="AI66" s="551"/>
      <c r="AJ66" s="551"/>
      <c r="AK66" s="551"/>
      <c r="AL66" s="551"/>
      <c r="AM66" s="551"/>
      <c r="AN66" s="551"/>
      <c r="AO66" s="551"/>
      <c r="AP66" s="551"/>
      <c r="AQ66" s="551"/>
      <c r="AR66" s="551"/>
      <c r="AS66" s="551"/>
      <c r="AT66" s="551"/>
      <c r="AU66" s="551"/>
      <c r="AV66" s="551"/>
      <c r="AW66" s="551"/>
      <c r="AX66" s="551"/>
      <c r="AY66" s="551"/>
      <c r="AZ66" s="551"/>
      <c r="BA66" s="551"/>
      <c r="BB66" s="551"/>
      <c r="BC66" s="551"/>
      <c r="BD66" s="551"/>
      <c r="BE66" s="551"/>
      <c r="BF66" s="551"/>
      <c r="BG66" s="551"/>
      <c r="BH66" s="551"/>
      <c r="BI66" s="552"/>
    </row>
    <row r="67" spans="4:61" ht="23.25" customHeight="1" x14ac:dyDescent="0.2">
      <c r="D67" s="536"/>
      <c r="E67" s="537"/>
      <c r="F67" s="537"/>
      <c r="G67" s="538"/>
      <c r="H67" s="553" t="s">
        <v>201</v>
      </c>
      <c r="I67" s="554"/>
      <c r="J67" s="554"/>
      <c r="K67" s="554"/>
      <c r="L67" s="554"/>
      <c r="M67" s="554"/>
      <c r="N67" s="554"/>
      <c r="O67" s="555"/>
      <c r="P67" s="556"/>
      <c r="Q67" s="556"/>
      <c r="R67" s="556"/>
      <c r="S67" s="556"/>
      <c r="T67" s="556"/>
      <c r="U67" s="556"/>
      <c r="V67" s="205" t="s">
        <v>1</v>
      </c>
      <c r="W67" s="205"/>
      <c r="X67" s="556"/>
      <c r="Y67" s="556"/>
      <c r="Z67" s="556"/>
      <c r="AA67" s="205" t="s">
        <v>20</v>
      </c>
      <c r="AB67" s="205"/>
      <c r="AC67" s="205" t="s">
        <v>21</v>
      </c>
      <c r="AD67" s="205"/>
      <c r="AE67" s="205"/>
      <c r="AF67" s="556"/>
      <c r="AG67" s="556"/>
      <c r="AH67" s="556"/>
      <c r="AI67" s="556"/>
      <c r="AJ67" s="556"/>
      <c r="AK67" s="556"/>
      <c r="AL67" s="205" t="s">
        <v>1</v>
      </c>
      <c r="AM67" s="205"/>
      <c r="AN67" s="556"/>
      <c r="AO67" s="556"/>
      <c r="AP67" s="556"/>
      <c r="AQ67" s="205" t="s">
        <v>20</v>
      </c>
      <c r="AR67" s="205"/>
      <c r="AS67" s="429"/>
      <c r="AT67" s="429"/>
      <c r="AU67" s="429"/>
      <c r="AV67" s="205" t="s">
        <v>4</v>
      </c>
      <c r="AW67" s="205"/>
      <c r="AX67" s="556"/>
      <c r="AY67" s="556"/>
      <c r="AZ67" s="556"/>
      <c r="BA67" s="557" t="s">
        <v>1</v>
      </c>
      <c r="BB67" s="557"/>
      <c r="BC67" s="558"/>
      <c r="BD67" s="558"/>
      <c r="BE67" s="205" t="s">
        <v>2</v>
      </c>
      <c r="BF67" s="205"/>
      <c r="BG67" s="205" t="s">
        <v>22</v>
      </c>
      <c r="BH67" s="15"/>
      <c r="BI67" s="23"/>
    </row>
    <row r="68" spans="4:61" ht="23.25" customHeight="1" x14ac:dyDescent="0.2"/>
    <row r="69" spans="4:61" ht="23.25" customHeight="1" x14ac:dyDescent="0.2">
      <c r="D69" s="530" t="s">
        <v>206</v>
      </c>
      <c r="E69" s="531"/>
      <c r="F69" s="531"/>
      <c r="G69" s="532"/>
      <c r="H69" s="548" t="s">
        <v>200</v>
      </c>
      <c r="I69" s="549"/>
      <c r="J69" s="549"/>
      <c r="K69" s="549"/>
      <c r="L69" s="549"/>
      <c r="M69" s="549"/>
      <c r="N69" s="549"/>
      <c r="O69" s="550"/>
      <c r="P69" s="551"/>
      <c r="Q69" s="551"/>
      <c r="R69" s="551"/>
      <c r="S69" s="551"/>
      <c r="T69" s="551"/>
      <c r="U69" s="551"/>
      <c r="V69" s="551"/>
      <c r="W69" s="551"/>
      <c r="X69" s="551"/>
      <c r="Y69" s="551"/>
      <c r="Z69" s="551"/>
      <c r="AA69" s="551"/>
      <c r="AB69" s="551"/>
      <c r="AC69" s="551"/>
      <c r="AD69" s="551"/>
      <c r="AE69" s="551"/>
      <c r="AF69" s="551"/>
      <c r="AG69" s="551"/>
      <c r="AH69" s="551"/>
      <c r="AI69" s="551"/>
      <c r="AJ69" s="551"/>
      <c r="AK69" s="551"/>
      <c r="AL69" s="551"/>
      <c r="AM69" s="551"/>
      <c r="AN69" s="551"/>
      <c r="AO69" s="551"/>
      <c r="AP69" s="551"/>
      <c r="AQ69" s="551"/>
      <c r="AR69" s="551"/>
      <c r="AS69" s="551"/>
      <c r="AT69" s="551"/>
      <c r="AU69" s="551"/>
      <c r="AV69" s="551"/>
      <c r="AW69" s="551"/>
      <c r="AX69" s="551"/>
      <c r="AY69" s="551"/>
      <c r="AZ69" s="551"/>
      <c r="BA69" s="551"/>
      <c r="BB69" s="551"/>
      <c r="BC69" s="551"/>
      <c r="BD69" s="551"/>
      <c r="BE69" s="551"/>
      <c r="BF69" s="551"/>
      <c r="BG69" s="551"/>
      <c r="BH69" s="551"/>
      <c r="BI69" s="552"/>
    </row>
    <row r="70" spans="4:61" ht="23.25" customHeight="1" x14ac:dyDescent="0.2">
      <c r="D70" s="536"/>
      <c r="E70" s="537"/>
      <c r="F70" s="537"/>
      <c r="G70" s="538"/>
      <c r="H70" s="553" t="s">
        <v>201</v>
      </c>
      <c r="I70" s="554"/>
      <c r="J70" s="554"/>
      <c r="K70" s="554"/>
      <c r="L70" s="554"/>
      <c r="M70" s="554"/>
      <c r="N70" s="554"/>
      <c r="O70" s="555"/>
      <c r="P70" s="556"/>
      <c r="Q70" s="556"/>
      <c r="R70" s="556"/>
      <c r="S70" s="556"/>
      <c r="T70" s="556"/>
      <c r="U70" s="556"/>
      <c r="V70" s="205" t="s">
        <v>1</v>
      </c>
      <c r="W70" s="205"/>
      <c r="X70" s="556"/>
      <c r="Y70" s="556"/>
      <c r="Z70" s="556"/>
      <c r="AA70" s="205" t="s">
        <v>20</v>
      </c>
      <c r="AB70" s="205"/>
      <c r="AC70" s="205" t="s">
        <v>21</v>
      </c>
      <c r="AD70" s="205"/>
      <c r="AE70" s="205"/>
      <c r="AF70" s="556"/>
      <c r="AG70" s="556"/>
      <c r="AH70" s="556"/>
      <c r="AI70" s="556"/>
      <c r="AJ70" s="556"/>
      <c r="AK70" s="556"/>
      <c r="AL70" s="205" t="s">
        <v>1</v>
      </c>
      <c r="AM70" s="205"/>
      <c r="AN70" s="556"/>
      <c r="AO70" s="556"/>
      <c r="AP70" s="556"/>
      <c r="AQ70" s="205" t="s">
        <v>20</v>
      </c>
      <c r="AR70" s="205"/>
      <c r="AS70" s="429"/>
      <c r="AT70" s="429"/>
      <c r="AU70" s="429"/>
      <c r="AV70" s="205" t="s">
        <v>4</v>
      </c>
      <c r="AW70" s="205"/>
      <c r="AX70" s="556"/>
      <c r="AY70" s="556"/>
      <c r="AZ70" s="556"/>
      <c r="BA70" s="557" t="s">
        <v>1</v>
      </c>
      <c r="BB70" s="557"/>
      <c r="BC70" s="558"/>
      <c r="BD70" s="558"/>
      <c r="BE70" s="205" t="s">
        <v>2</v>
      </c>
      <c r="BF70" s="205"/>
      <c r="BG70" s="205" t="s">
        <v>22</v>
      </c>
      <c r="BH70" s="15"/>
      <c r="BI70" s="23"/>
    </row>
    <row r="71" spans="4:61" ht="23.25" customHeight="1" x14ac:dyDescent="0.2"/>
    <row r="72" spans="4:61" ht="23.25" customHeight="1" x14ac:dyDescent="0.2">
      <c r="D72" s="530" t="s">
        <v>207</v>
      </c>
      <c r="E72" s="531"/>
      <c r="F72" s="531"/>
      <c r="G72" s="532"/>
      <c r="H72" s="548" t="s">
        <v>200</v>
      </c>
      <c r="I72" s="549"/>
      <c r="J72" s="549"/>
      <c r="K72" s="549"/>
      <c r="L72" s="549"/>
      <c r="M72" s="549"/>
      <c r="N72" s="549"/>
      <c r="O72" s="550"/>
      <c r="P72" s="551"/>
      <c r="Q72" s="551"/>
      <c r="R72" s="551"/>
      <c r="S72" s="551"/>
      <c r="T72" s="551"/>
      <c r="U72" s="551"/>
      <c r="V72" s="551"/>
      <c r="W72" s="551"/>
      <c r="X72" s="551"/>
      <c r="Y72" s="551"/>
      <c r="Z72" s="551"/>
      <c r="AA72" s="551"/>
      <c r="AB72" s="551"/>
      <c r="AC72" s="551"/>
      <c r="AD72" s="551"/>
      <c r="AE72" s="551"/>
      <c r="AF72" s="551"/>
      <c r="AG72" s="551"/>
      <c r="AH72" s="551"/>
      <c r="AI72" s="551"/>
      <c r="AJ72" s="551"/>
      <c r="AK72" s="551"/>
      <c r="AL72" s="551"/>
      <c r="AM72" s="551"/>
      <c r="AN72" s="551"/>
      <c r="AO72" s="551"/>
      <c r="AP72" s="551"/>
      <c r="AQ72" s="551"/>
      <c r="AR72" s="551"/>
      <c r="AS72" s="551"/>
      <c r="AT72" s="551"/>
      <c r="AU72" s="551"/>
      <c r="AV72" s="551"/>
      <c r="AW72" s="551"/>
      <c r="AX72" s="551"/>
      <c r="AY72" s="551"/>
      <c r="AZ72" s="551"/>
      <c r="BA72" s="551"/>
      <c r="BB72" s="551"/>
      <c r="BC72" s="551"/>
      <c r="BD72" s="551"/>
      <c r="BE72" s="551"/>
      <c r="BF72" s="551"/>
      <c r="BG72" s="551"/>
      <c r="BH72" s="551"/>
      <c r="BI72" s="552"/>
    </row>
    <row r="73" spans="4:61" ht="23.25" customHeight="1" x14ac:dyDescent="0.2">
      <c r="D73" s="536"/>
      <c r="E73" s="537"/>
      <c r="F73" s="537"/>
      <c r="G73" s="538"/>
      <c r="H73" s="553" t="s">
        <v>201</v>
      </c>
      <c r="I73" s="554"/>
      <c r="J73" s="554"/>
      <c r="K73" s="554"/>
      <c r="L73" s="554"/>
      <c r="M73" s="554"/>
      <c r="N73" s="554"/>
      <c r="O73" s="555"/>
      <c r="P73" s="556"/>
      <c r="Q73" s="556"/>
      <c r="R73" s="556"/>
      <c r="S73" s="556"/>
      <c r="T73" s="556"/>
      <c r="U73" s="556"/>
      <c r="V73" s="205" t="s">
        <v>1</v>
      </c>
      <c r="W73" s="205"/>
      <c r="X73" s="556"/>
      <c r="Y73" s="556"/>
      <c r="Z73" s="556"/>
      <c r="AA73" s="205" t="s">
        <v>20</v>
      </c>
      <c r="AB73" s="205"/>
      <c r="AC73" s="205" t="s">
        <v>21</v>
      </c>
      <c r="AD73" s="205"/>
      <c r="AE73" s="205"/>
      <c r="AF73" s="556"/>
      <c r="AG73" s="556"/>
      <c r="AH73" s="556"/>
      <c r="AI73" s="556"/>
      <c r="AJ73" s="556"/>
      <c r="AK73" s="556"/>
      <c r="AL73" s="205" t="s">
        <v>1</v>
      </c>
      <c r="AM73" s="205"/>
      <c r="AN73" s="556"/>
      <c r="AO73" s="556"/>
      <c r="AP73" s="556"/>
      <c r="AQ73" s="205" t="s">
        <v>20</v>
      </c>
      <c r="AR73" s="205"/>
      <c r="AS73" s="429"/>
      <c r="AT73" s="429"/>
      <c r="AU73" s="429"/>
      <c r="AV73" s="205" t="s">
        <v>4</v>
      </c>
      <c r="AW73" s="205"/>
      <c r="AX73" s="556"/>
      <c r="AY73" s="556"/>
      <c r="AZ73" s="556"/>
      <c r="BA73" s="557" t="s">
        <v>1</v>
      </c>
      <c r="BB73" s="557"/>
      <c r="BC73" s="558"/>
      <c r="BD73" s="558"/>
      <c r="BE73" s="205" t="s">
        <v>2</v>
      </c>
      <c r="BF73" s="205"/>
      <c r="BG73" s="205" t="s">
        <v>22</v>
      </c>
      <c r="BH73" s="15"/>
      <c r="BI73" s="23"/>
    </row>
    <row r="74" spans="4:61" ht="23.25" customHeight="1" x14ac:dyDescent="0.2"/>
    <row r="75" spans="4:61" ht="23.25" customHeight="1" x14ac:dyDescent="0.2">
      <c r="D75" s="530" t="s">
        <v>208</v>
      </c>
      <c r="E75" s="531"/>
      <c r="F75" s="531"/>
      <c r="G75" s="532"/>
      <c r="H75" s="548" t="s">
        <v>200</v>
      </c>
      <c r="I75" s="549"/>
      <c r="J75" s="549"/>
      <c r="K75" s="549"/>
      <c r="L75" s="549"/>
      <c r="M75" s="549"/>
      <c r="N75" s="549"/>
      <c r="O75" s="550"/>
      <c r="P75" s="551"/>
      <c r="Q75" s="551"/>
      <c r="R75" s="551"/>
      <c r="S75" s="551"/>
      <c r="T75" s="551"/>
      <c r="U75" s="551"/>
      <c r="V75" s="551"/>
      <c r="W75" s="551"/>
      <c r="X75" s="551"/>
      <c r="Y75" s="551"/>
      <c r="Z75" s="551"/>
      <c r="AA75" s="551"/>
      <c r="AB75" s="551"/>
      <c r="AC75" s="551"/>
      <c r="AD75" s="551"/>
      <c r="AE75" s="551"/>
      <c r="AF75" s="551"/>
      <c r="AG75" s="551"/>
      <c r="AH75" s="551"/>
      <c r="AI75" s="551"/>
      <c r="AJ75" s="551"/>
      <c r="AK75" s="551"/>
      <c r="AL75" s="551"/>
      <c r="AM75" s="551"/>
      <c r="AN75" s="551"/>
      <c r="AO75" s="551"/>
      <c r="AP75" s="551"/>
      <c r="AQ75" s="551"/>
      <c r="AR75" s="551"/>
      <c r="AS75" s="551"/>
      <c r="AT75" s="551"/>
      <c r="AU75" s="551"/>
      <c r="AV75" s="551"/>
      <c r="AW75" s="551"/>
      <c r="AX75" s="551"/>
      <c r="AY75" s="551"/>
      <c r="AZ75" s="551"/>
      <c r="BA75" s="551"/>
      <c r="BB75" s="551"/>
      <c r="BC75" s="551"/>
      <c r="BD75" s="551"/>
      <c r="BE75" s="551"/>
      <c r="BF75" s="551"/>
      <c r="BG75" s="551"/>
      <c r="BH75" s="551"/>
      <c r="BI75" s="552"/>
    </row>
    <row r="76" spans="4:61" ht="23.25" customHeight="1" x14ac:dyDescent="0.2">
      <c r="D76" s="536"/>
      <c r="E76" s="537"/>
      <c r="F76" s="537"/>
      <c r="G76" s="538"/>
      <c r="H76" s="553" t="s">
        <v>201</v>
      </c>
      <c r="I76" s="554"/>
      <c r="J76" s="554"/>
      <c r="K76" s="554"/>
      <c r="L76" s="554"/>
      <c r="M76" s="554"/>
      <c r="N76" s="554"/>
      <c r="O76" s="555"/>
      <c r="P76" s="556"/>
      <c r="Q76" s="556"/>
      <c r="R76" s="556"/>
      <c r="S76" s="556"/>
      <c r="T76" s="556"/>
      <c r="U76" s="556"/>
      <c r="V76" s="205" t="s">
        <v>1</v>
      </c>
      <c r="W76" s="205"/>
      <c r="X76" s="556"/>
      <c r="Y76" s="556"/>
      <c r="Z76" s="556"/>
      <c r="AA76" s="205" t="s">
        <v>20</v>
      </c>
      <c r="AB76" s="205"/>
      <c r="AC76" s="205" t="s">
        <v>21</v>
      </c>
      <c r="AD76" s="205"/>
      <c r="AE76" s="205"/>
      <c r="AF76" s="556"/>
      <c r="AG76" s="556"/>
      <c r="AH76" s="556"/>
      <c r="AI76" s="556"/>
      <c r="AJ76" s="556"/>
      <c r="AK76" s="556"/>
      <c r="AL76" s="205" t="s">
        <v>1</v>
      </c>
      <c r="AM76" s="205"/>
      <c r="AN76" s="556"/>
      <c r="AO76" s="556"/>
      <c r="AP76" s="556"/>
      <c r="AQ76" s="205" t="s">
        <v>20</v>
      </c>
      <c r="AR76" s="205"/>
      <c r="AS76" s="429"/>
      <c r="AT76" s="429"/>
      <c r="AU76" s="429"/>
      <c r="AV76" s="205" t="s">
        <v>4</v>
      </c>
      <c r="AW76" s="205"/>
      <c r="AX76" s="556"/>
      <c r="AY76" s="556"/>
      <c r="AZ76" s="556"/>
      <c r="BA76" s="557" t="s">
        <v>1</v>
      </c>
      <c r="BB76" s="557"/>
      <c r="BC76" s="558"/>
      <c r="BD76" s="558"/>
      <c r="BE76" s="205" t="s">
        <v>2</v>
      </c>
      <c r="BF76" s="205"/>
      <c r="BG76" s="205" t="s">
        <v>22</v>
      </c>
      <c r="BH76" s="15"/>
      <c r="BI76" s="23"/>
    </row>
    <row r="77" spans="4:61" ht="23.25" customHeight="1" x14ac:dyDescent="0.2"/>
    <row r="78" spans="4:61" ht="23.25" customHeight="1" x14ac:dyDescent="0.2">
      <c r="D78" s="530" t="s">
        <v>209</v>
      </c>
      <c r="E78" s="531"/>
      <c r="F78" s="531"/>
      <c r="G78" s="532"/>
      <c r="H78" s="548" t="s">
        <v>200</v>
      </c>
      <c r="I78" s="549"/>
      <c r="J78" s="549"/>
      <c r="K78" s="549"/>
      <c r="L78" s="549"/>
      <c r="M78" s="549"/>
      <c r="N78" s="549"/>
      <c r="O78" s="550"/>
      <c r="P78" s="551"/>
      <c r="Q78" s="551"/>
      <c r="R78" s="551"/>
      <c r="S78" s="551"/>
      <c r="T78" s="551"/>
      <c r="U78" s="551"/>
      <c r="V78" s="551"/>
      <c r="W78" s="551"/>
      <c r="X78" s="551"/>
      <c r="Y78" s="551"/>
      <c r="Z78" s="551"/>
      <c r="AA78" s="551"/>
      <c r="AB78" s="551"/>
      <c r="AC78" s="551"/>
      <c r="AD78" s="551"/>
      <c r="AE78" s="551"/>
      <c r="AF78" s="551"/>
      <c r="AG78" s="551"/>
      <c r="AH78" s="551"/>
      <c r="AI78" s="551"/>
      <c r="AJ78" s="551"/>
      <c r="AK78" s="551"/>
      <c r="AL78" s="551"/>
      <c r="AM78" s="551"/>
      <c r="AN78" s="551"/>
      <c r="AO78" s="551"/>
      <c r="AP78" s="551"/>
      <c r="AQ78" s="551"/>
      <c r="AR78" s="551"/>
      <c r="AS78" s="551"/>
      <c r="AT78" s="551"/>
      <c r="AU78" s="551"/>
      <c r="AV78" s="551"/>
      <c r="AW78" s="551"/>
      <c r="AX78" s="551"/>
      <c r="AY78" s="551"/>
      <c r="AZ78" s="551"/>
      <c r="BA78" s="551"/>
      <c r="BB78" s="551"/>
      <c r="BC78" s="551"/>
      <c r="BD78" s="551"/>
      <c r="BE78" s="551"/>
      <c r="BF78" s="551"/>
      <c r="BG78" s="551"/>
      <c r="BH78" s="551"/>
      <c r="BI78" s="552"/>
    </row>
    <row r="79" spans="4:61" ht="23.25" customHeight="1" x14ac:dyDescent="0.2">
      <c r="D79" s="536"/>
      <c r="E79" s="537"/>
      <c r="F79" s="537"/>
      <c r="G79" s="538"/>
      <c r="H79" s="553" t="s">
        <v>201</v>
      </c>
      <c r="I79" s="554"/>
      <c r="J79" s="554"/>
      <c r="K79" s="554"/>
      <c r="L79" s="554"/>
      <c r="M79" s="554"/>
      <c r="N79" s="554"/>
      <c r="O79" s="555"/>
      <c r="P79" s="556"/>
      <c r="Q79" s="556"/>
      <c r="R79" s="556"/>
      <c r="S79" s="556"/>
      <c r="T79" s="556"/>
      <c r="U79" s="556"/>
      <c r="V79" s="205" t="s">
        <v>1</v>
      </c>
      <c r="W79" s="205"/>
      <c r="X79" s="556"/>
      <c r="Y79" s="556"/>
      <c r="Z79" s="556"/>
      <c r="AA79" s="205" t="s">
        <v>20</v>
      </c>
      <c r="AB79" s="205"/>
      <c r="AC79" s="205" t="s">
        <v>21</v>
      </c>
      <c r="AD79" s="205"/>
      <c r="AE79" s="205"/>
      <c r="AF79" s="556"/>
      <c r="AG79" s="556"/>
      <c r="AH79" s="556"/>
      <c r="AI79" s="556"/>
      <c r="AJ79" s="556"/>
      <c r="AK79" s="556"/>
      <c r="AL79" s="205" t="s">
        <v>1</v>
      </c>
      <c r="AM79" s="205"/>
      <c r="AN79" s="556"/>
      <c r="AO79" s="556"/>
      <c r="AP79" s="556"/>
      <c r="AQ79" s="205" t="s">
        <v>20</v>
      </c>
      <c r="AR79" s="205"/>
      <c r="AS79" s="429"/>
      <c r="AT79" s="429"/>
      <c r="AU79" s="429"/>
      <c r="AV79" s="205" t="s">
        <v>4</v>
      </c>
      <c r="AW79" s="205"/>
      <c r="AX79" s="556"/>
      <c r="AY79" s="556"/>
      <c r="AZ79" s="556"/>
      <c r="BA79" s="557" t="s">
        <v>1</v>
      </c>
      <c r="BB79" s="557"/>
      <c r="BC79" s="558"/>
      <c r="BD79" s="558"/>
      <c r="BE79" s="205" t="s">
        <v>2</v>
      </c>
      <c r="BF79" s="205"/>
      <c r="BG79" s="205" t="s">
        <v>22</v>
      </c>
      <c r="BH79" s="15"/>
      <c r="BI79" s="23"/>
    </row>
    <row r="80" spans="4:61" ht="23.25" customHeight="1" x14ac:dyDescent="0.2"/>
    <row r="81" spans="4:62" ht="23.25" customHeight="1" x14ac:dyDescent="0.2">
      <c r="D81" s="530" t="s">
        <v>210</v>
      </c>
      <c r="E81" s="531"/>
      <c r="F81" s="531"/>
      <c r="G81" s="532"/>
      <c r="H81" s="548" t="s">
        <v>200</v>
      </c>
      <c r="I81" s="549"/>
      <c r="J81" s="549"/>
      <c r="K81" s="549"/>
      <c r="L81" s="549"/>
      <c r="M81" s="549"/>
      <c r="N81" s="549"/>
      <c r="O81" s="550"/>
      <c r="P81" s="551"/>
      <c r="Q81" s="551"/>
      <c r="R81" s="551"/>
      <c r="S81" s="551"/>
      <c r="T81" s="551"/>
      <c r="U81" s="551"/>
      <c r="V81" s="551"/>
      <c r="W81" s="551"/>
      <c r="X81" s="551"/>
      <c r="Y81" s="551"/>
      <c r="Z81" s="551"/>
      <c r="AA81" s="551"/>
      <c r="AB81" s="551"/>
      <c r="AC81" s="551"/>
      <c r="AD81" s="551"/>
      <c r="AE81" s="551"/>
      <c r="AF81" s="551"/>
      <c r="AG81" s="551"/>
      <c r="AH81" s="551"/>
      <c r="AI81" s="551"/>
      <c r="AJ81" s="551"/>
      <c r="AK81" s="551"/>
      <c r="AL81" s="551"/>
      <c r="AM81" s="551"/>
      <c r="AN81" s="551"/>
      <c r="AO81" s="551"/>
      <c r="AP81" s="551"/>
      <c r="AQ81" s="551"/>
      <c r="AR81" s="551"/>
      <c r="AS81" s="551"/>
      <c r="AT81" s="551"/>
      <c r="AU81" s="551"/>
      <c r="AV81" s="551"/>
      <c r="AW81" s="551"/>
      <c r="AX81" s="551"/>
      <c r="AY81" s="551"/>
      <c r="AZ81" s="551"/>
      <c r="BA81" s="551"/>
      <c r="BB81" s="551"/>
      <c r="BC81" s="551"/>
      <c r="BD81" s="551"/>
      <c r="BE81" s="551"/>
      <c r="BF81" s="551"/>
      <c r="BG81" s="551"/>
      <c r="BH81" s="551"/>
      <c r="BI81" s="552"/>
    </row>
    <row r="82" spans="4:62" ht="23.25" customHeight="1" x14ac:dyDescent="0.2">
      <c r="D82" s="536"/>
      <c r="E82" s="537"/>
      <c r="F82" s="537"/>
      <c r="G82" s="538"/>
      <c r="H82" s="553" t="s">
        <v>201</v>
      </c>
      <c r="I82" s="554"/>
      <c r="J82" s="554"/>
      <c r="K82" s="554"/>
      <c r="L82" s="554"/>
      <c r="M82" s="554"/>
      <c r="N82" s="554"/>
      <c r="O82" s="555"/>
      <c r="P82" s="556"/>
      <c r="Q82" s="556"/>
      <c r="R82" s="556"/>
      <c r="S82" s="556"/>
      <c r="T82" s="556"/>
      <c r="U82" s="556"/>
      <c r="V82" s="205" t="s">
        <v>1</v>
      </c>
      <c r="W82" s="205"/>
      <c r="X82" s="556"/>
      <c r="Y82" s="556"/>
      <c r="Z82" s="556"/>
      <c r="AA82" s="205" t="s">
        <v>20</v>
      </c>
      <c r="AB82" s="205"/>
      <c r="AC82" s="205" t="s">
        <v>21</v>
      </c>
      <c r="AD82" s="205"/>
      <c r="AE82" s="205"/>
      <c r="AF82" s="556"/>
      <c r="AG82" s="556"/>
      <c r="AH82" s="556"/>
      <c r="AI82" s="556"/>
      <c r="AJ82" s="556"/>
      <c r="AK82" s="556"/>
      <c r="AL82" s="205" t="s">
        <v>1</v>
      </c>
      <c r="AM82" s="205"/>
      <c r="AN82" s="556"/>
      <c r="AO82" s="556"/>
      <c r="AP82" s="556"/>
      <c r="AQ82" s="205" t="s">
        <v>20</v>
      </c>
      <c r="AR82" s="205"/>
      <c r="AS82" s="429"/>
      <c r="AT82" s="429"/>
      <c r="AU82" s="429"/>
      <c r="AV82" s="205" t="s">
        <v>4</v>
      </c>
      <c r="AW82" s="205"/>
      <c r="AX82" s="556"/>
      <c r="AY82" s="556"/>
      <c r="AZ82" s="556"/>
      <c r="BA82" s="557" t="s">
        <v>1</v>
      </c>
      <c r="BB82" s="557"/>
      <c r="BC82" s="558"/>
      <c r="BD82" s="558"/>
      <c r="BE82" s="205" t="s">
        <v>2</v>
      </c>
      <c r="BF82" s="205"/>
      <c r="BG82" s="205" t="s">
        <v>22</v>
      </c>
      <c r="BH82" s="15"/>
      <c r="BI82" s="23"/>
    </row>
    <row r="83" spans="4:62" ht="23.25" customHeight="1" x14ac:dyDescent="0.2"/>
    <row r="84" spans="4:62" ht="23.25" customHeight="1" x14ac:dyDescent="0.2">
      <c r="D84" s="530" t="s">
        <v>211</v>
      </c>
      <c r="E84" s="531"/>
      <c r="F84" s="531"/>
      <c r="G84" s="532"/>
      <c r="H84" s="548" t="s">
        <v>200</v>
      </c>
      <c r="I84" s="549"/>
      <c r="J84" s="549"/>
      <c r="K84" s="549"/>
      <c r="L84" s="549"/>
      <c r="M84" s="549"/>
      <c r="N84" s="549"/>
      <c r="O84" s="550"/>
      <c r="P84" s="551"/>
      <c r="Q84" s="551"/>
      <c r="R84" s="551"/>
      <c r="S84" s="551"/>
      <c r="T84" s="551"/>
      <c r="U84" s="551"/>
      <c r="V84" s="551"/>
      <c r="W84" s="551"/>
      <c r="X84" s="551"/>
      <c r="Y84" s="551"/>
      <c r="Z84" s="551"/>
      <c r="AA84" s="551"/>
      <c r="AB84" s="551"/>
      <c r="AC84" s="551"/>
      <c r="AD84" s="551"/>
      <c r="AE84" s="551"/>
      <c r="AF84" s="551"/>
      <c r="AG84" s="551"/>
      <c r="AH84" s="551"/>
      <c r="AI84" s="551"/>
      <c r="AJ84" s="551"/>
      <c r="AK84" s="551"/>
      <c r="AL84" s="551"/>
      <c r="AM84" s="551"/>
      <c r="AN84" s="551"/>
      <c r="AO84" s="551"/>
      <c r="AP84" s="551"/>
      <c r="AQ84" s="551"/>
      <c r="AR84" s="551"/>
      <c r="AS84" s="551"/>
      <c r="AT84" s="551"/>
      <c r="AU84" s="551"/>
      <c r="AV84" s="551"/>
      <c r="AW84" s="551"/>
      <c r="AX84" s="551"/>
      <c r="AY84" s="551"/>
      <c r="AZ84" s="551"/>
      <c r="BA84" s="551"/>
      <c r="BB84" s="551"/>
      <c r="BC84" s="551"/>
      <c r="BD84" s="551"/>
      <c r="BE84" s="551"/>
      <c r="BF84" s="551"/>
      <c r="BG84" s="551"/>
      <c r="BH84" s="551"/>
      <c r="BI84" s="552"/>
    </row>
    <row r="85" spans="4:62" ht="23.25" customHeight="1" x14ac:dyDescent="0.2">
      <c r="D85" s="536"/>
      <c r="E85" s="537"/>
      <c r="F85" s="537"/>
      <c r="G85" s="538"/>
      <c r="H85" s="553" t="s">
        <v>201</v>
      </c>
      <c r="I85" s="554"/>
      <c r="J85" s="554"/>
      <c r="K85" s="554"/>
      <c r="L85" s="554"/>
      <c r="M85" s="554"/>
      <c r="N85" s="554"/>
      <c r="O85" s="555"/>
      <c r="P85" s="556"/>
      <c r="Q85" s="556"/>
      <c r="R85" s="556"/>
      <c r="S85" s="556"/>
      <c r="T85" s="556"/>
      <c r="U85" s="556"/>
      <c r="V85" s="205" t="s">
        <v>1</v>
      </c>
      <c r="W85" s="205"/>
      <c r="X85" s="556"/>
      <c r="Y85" s="556"/>
      <c r="Z85" s="556"/>
      <c r="AA85" s="205" t="s">
        <v>20</v>
      </c>
      <c r="AB85" s="205"/>
      <c r="AC85" s="205" t="s">
        <v>21</v>
      </c>
      <c r="AD85" s="205"/>
      <c r="AE85" s="205"/>
      <c r="AF85" s="556"/>
      <c r="AG85" s="556"/>
      <c r="AH85" s="556"/>
      <c r="AI85" s="556"/>
      <c r="AJ85" s="556"/>
      <c r="AK85" s="556"/>
      <c r="AL85" s="205" t="s">
        <v>1</v>
      </c>
      <c r="AM85" s="205"/>
      <c r="AN85" s="556"/>
      <c r="AO85" s="556"/>
      <c r="AP85" s="556"/>
      <c r="AQ85" s="205" t="s">
        <v>20</v>
      </c>
      <c r="AR85" s="205"/>
      <c r="AS85" s="429"/>
      <c r="AT85" s="429"/>
      <c r="AU85" s="429"/>
      <c r="AV85" s="205" t="s">
        <v>4</v>
      </c>
      <c r="AW85" s="205"/>
      <c r="AX85" s="556"/>
      <c r="AY85" s="556"/>
      <c r="AZ85" s="556"/>
      <c r="BA85" s="557" t="s">
        <v>1</v>
      </c>
      <c r="BB85" s="557"/>
      <c r="BC85" s="558"/>
      <c r="BD85" s="558"/>
      <c r="BE85" s="205" t="s">
        <v>2</v>
      </c>
      <c r="BF85" s="205"/>
      <c r="BG85" s="205" t="s">
        <v>22</v>
      </c>
      <c r="BH85" s="15"/>
      <c r="BI85" s="23"/>
    </row>
    <row r="86" spans="4:62" ht="23.25" customHeight="1" x14ac:dyDescent="0.2">
      <c r="D86"/>
      <c r="E86"/>
      <c r="F86"/>
      <c r="G86"/>
      <c r="H86"/>
      <c r="I86"/>
      <c r="J86"/>
      <c r="K86"/>
      <c r="L86"/>
      <c r="M86"/>
      <c r="N86"/>
      <c r="O86"/>
      <c r="P86"/>
      <c r="Q86"/>
      <c r="R86"/>
      <c r="S86"/>
      <c r="T86"/>
      <c r="U86"/>
      <c r="V86"/>
      <c r="W86"/>
      <c r="X86"/>
      <c r="Y86"/>
      <c r="Z86"/>
      <c r="AA86"/>
      <c r="AB86"/>
      <c r="AC86"/>
      <c r="AD86"/>
      <c r="AE86"/>
      <c r="AF86"/>
      <c r="AG86" s="200"/>
      <c r="AH86" s="201"/>
      <c r="AI86" s="202"/>
      <c r="AJ86" s="202"/>
      <c r="AK86" s="202"/>
      <c r="AL86" s="560" t="s">
        <v>192</v>
      </c>
      <c r="AM86" s="560"/>
      <c r="AN86" s="560"/>
      <c r="AO86" s="560"/>
      <c r="AP86" s="560"/>
      <c r="AQ86" s="560"/>
      <c r="AR86" s="560"/>
      <c r="AS86" s="560"/>
      <c r="AT86" s="560"/>
      <c r="AU86" s="560"/>
      <c r="AV86" s="560"/>
      <c r="AW86" s="560"/>
      <c r="AX86" s="561"/>
      <c r="AY86" s="564"/>
      <c r="AZ86" s="565"/>
      <c r="BA86" s="565"/>
      <c r="BB86" s="568" t="s">
        <v>1</v>
      </c>
      <c r="BC86" s="568"/>
      <c r="BD86" s="565"/>
      <c r="BE86" s="565"/>
      <c r="BF86" s="559" t="s">
        <v>2</v>
      </c>
      <c r="BG86" s="348"/>
      <c r="BH86" s="203"/>
      <c r="BI86" s="204"/>
      <c r="BJ86" s="14"/>
    </row>
    <row r="87" spans="4:62" ht="24.75" customHeight="1" x14ac:dyDescent="0.2">
      <c r="D87"/>
      <c r="E87"/>
      <c r="F87"/>
      <c r="G87"/>
      <c r="H87"/>
      <c r="I87"/>
      <c r="J87"/>
      <c r="K87"/>
      <c r="L87"/>
      <c r="M87"/>
      <c r="N87"/>
      <c r="O87"/>
      <c r="P87"/>
      <c r="Q87"/>
      <c r="R87"/>
      <c r="S87"/>
      <c r="T87"/>
      <c r="U87"/>
      <c r="V87"/>
      <c r="W87"/>
      <c r="X87"/>
      <c r="Y87"/>
      <c r="Z87"/>
      <c r="AA87"/>
      <c r="AB87"/>
      <c r="AC87"/>
      <c r="AD87"/>
      <c r="AE87"/>
      <c r="AF87"/>
      <c r="AG87"/>
      <c r="AH87"/>
      <c r="AI87"/>
      <c r="AJ87"/>
      <c r="AK87"/>
      <c r="AL87" s="562"/>
      <c r="AM87" s="562"/>
      <c r="AN87" s="562"/>
      <c r="AO87" s="562"/>
      <c r="AP87" s="562"/>
      <c r="AQ87" s="562"/>
      <c r="AR87" s="562"/>
      <c r="AS87" s="562"/>
      <c r="AT87" s="562"/>
      <c r="AU87" s="562"/>
      <c r="AV87" s="562"/>
      <c r="AW87" s="562"/>
      <c r="AX87" s="563"/>
      <c r="AY87" s="566"/>
      <c r="AZ87" s="567"/>
      <c r="BA87" s="567"/>
      <c r="BB87" s="349"/>
      <c r="BC87" s="349"/>
      <c r="BD87" s="567"/>
      <c r="BE87" s="567"/>
      <c r="BF87" s="349"/>
      <c r="BG87" s="349"/>
      <c r="BH87" s="32"/>
      <c r="BI87" s="180"/>
      <c r="BJ87" s="14"/>
    </row>
    <row r="88" spans="4:62" ht="36.75" customHeight="1" x14ac:dyDescent="0.2">
      <c r="D88" s="14"/>
      <c r="E88" s="14"/>
      <c r="F88" s="14"/>
      <c r="G88" s="14"/>
      <c r="H88" s="14"/>
      <c r="I88" s="14"/>
      <c r="J88" s="14"/>
      <c r="K88" s="14"/>
      <c r="L88" s="14"/>
      <c r="M88" s="14"/>
      <c r="N88" s="14"/>
      <c r="O88" s="14"/>
      <c r="P88" s="14"/>
      <c r="Q88" s="14"/>
      <c r="R88" s="14"/>
      <c r="S88" s="14"/>
      <c r="T88" s="14"/>
      <c r="U88" s="14"/>
      <c r="V88" s="14"/>
      <c r="W88" s="14"/>
      <c r="X88" s="14"/>
      <c r="Y88" s="14"/>
      <c r="Z88" s="14"/>
      <c r="AA88" s="14"/>
      <c r="AB88" s="14"/>
      <c r="AC88" s="14"/>
      <c r="AD88" s="14"/>
      <c r="AE88" s="14"/>
      <c r="AF88" s="14"/>
      <c r="AG88" s="14"/>
      <c r="AH88" s="14"/>
      <c r="AI88" s="14"/>
      <c r="AJ88" s="14"/>
      <c r="AK88" s="14"/>
      <c r="AL88" s="14"/>
      <c r="AM88" s="14"/>
      <c r="AN88" s="14"/>
      <c r="AO88" s="14"/>
      <c r="AP88" s="14"/>
      <c r="AQ88" s="14"/>
      <c r="AR88" s="14"/>
      <c r="AS88" s="14"/>
      <c r="AT88" s="14"/>
      <c r="AU88" s="14"/>
      <c r="AV88" s="14"/>
      <c r="AW88" s="14"/>
      <c r="AX88" s="14"/>
      <c r="AY88" s="14"/>
      <c r="AZ88" s="507" t="s">
        <v>220</v>
      </c>
      <c r="BA88" s="507"/>
      <c r="BB88" s="507"/>
      <c r="BC88" s="507"/>
      <c r="BD88" s="507"/>
      <c r="BE88" s="507"/>
      <c r="BF88" s="507"/>
      <c r="BG88" s="507"/>
      <c r="BH88" s="507"/>
      <c r="BI88" s="507"/>
      <c r="BJ88" s="14"/>
    </row>
    <row r="89" spans="4:62" x14ac:dyDescent="0.2">
      <c r="AZ89" s="431" t="s">
        <v>155</v>
      </c>
      <c r="BA89" s="432"/>
      <c r="BB89" s="432"/>
      <c r="BC89" s="432"/>
      <c r="BD89" s="433"/>
      <c r="BE89" s="431" t="s">
        <v>156</v>
      </c>
      <c r="BF89" s="432"/>
      <c r="BG89" s="432"/>
      <c r="BH89" s="432"/>
      <c r="BI89" s="433"/>
    </row>
    <row r="90" spans="4:62" x14ac:dyDescent="0.2">
      <c r="AZ90" s="350"/>
      <c r="BA90" s="351"/>
      <c r="BB90" s="351"/>
      <c r="BC90" s="351"/>
      <c r="BD90" s="352"/>
      <c r="BE90" s="350"/>
      <c r="BF90" s="351"/>
      <c r="BG90" s="351"/>
      <c r="BH90" s="351"/>
      <c r="BI90" s="352"/>
    </row>
    <row r="91" spans="4:62" x14ac:dyDescent="0.2">
      <c r="AZ91" s="350"/>
      <c r="BA91" s="351"/>
      <c r="BB91" s="351"/>
      <c r="BC91" s="351"/>
      <c r="BD91" s="352"/>
      <c r="BE91" s="350"/>
      <c r="BF91" s="351"/>
      <c r="BG91" s="351"/>
      <c r="BH91" s="351"/>
      <c r="BI91" s="352"/>
    </row>
    <row r="92" spans="4:62" x14ac:dyDescent="0.2">
      <c r="AZ92" s="350"/>
      <c r="BA92" s="351"/>
      <c r="BB92" s="351"/>
      <c r="BC92" s="351"/>
      <c r="BD92" s="352"/>
      <c r="BE92" s="350"/>
      <c r="BF92" s="351"/>
      <c r="BG92" s="351"/>
      <c r="BH92" s="351"/>
      <c r="BI92" s="352"/>
    </row>
    <row r="93" spans="4:62" x14ac:dyDescent="0.2">
      <c r="AZ93" s="353"/>
      <c r="BA93" s="354"/>
      <c r="BB93" s="354"/>
      <c r="BC93" s="354"/>
      <c r="BD93" s="355"/>
      <c r="BE93" s="353"/>
      <c r="BF93" s="354"/>
      <c r="BG93" s="354"/>
      <c r="BH93" s="354"/>
      <c r="BI93" s="355"/>
    </row>
    <row r="95" spans="4:62" x14ac:dyDescent="0.2">
      <c r="BI95" s="206" t="s">
        <v>202</v>
      </c>
    </row>
  </sheetData>
  <customSheetViews>
    <customSheetView guid="{72C2F267-5CE3-47BA-8B52-94B1803A7E09}" scale="40" showPageBreaks="1" fitToPage="1" printArea="1" view="pageBreakPreview" topLeftCell="A37">
      <selection activeCell="C55" sqref="C55:BJ139"/>
      <rowBreaks count="1" manualBreakCount="1">
        <brk id="54" min="2" max="61" man="1"/>
      </rowBreaks>
      <pageMargins left="0.39370078740157483" right="0" top="0.19685039370078741" bottom="0.19685039370078741" header="0" footer="0"/>
      <printOptions horizontalCentered="1" verticalCentered="1"/>
      <pageSetup paperSize="9" scale="76" orientation="portrait" r:id="rId1"/>
      <headerFooter alignWithMargins="0"/>
    </customSheetView>
    <customSheetView guid="{78925A13-2FD8-4431-86C4-D51C7C36AF5A}" scale="40" showPageBreaks="1" fitToPage="1" printArea="1" view="pageBreakPreview">
      <selection activeCell="BJ54" sqref="C1:BJ54"/>
      <rowBreaks count="1" manualBreakCount="1">
        <brk id="54" min="2" max="61" man="1"/>
      </rowBreaks>
      <pageMargins left="0.39370078740157483" right="0" top="0.19685039370078741" bottom="0.19685039370078741" header="0" footer="0"/>
      <printOptions horizontalCentered="1" verticalCentered="1"/>
      <pageSetup paperSize="9" scale="76" fitToHeight="0" orientation="portrait" r:id="rId2"/>
      <headerFooter alignWithMargins="0"/>
    </customSheetView>
    <customSheetView guid="{2FC9CC9E-4406-4CCB-B928-F038E6A06D60}" scale="40" showPageBreaks="1" fitToPage="1" printArea="1" view="pageBreakPreview">
      <selection activeCell="DR54" sqref="BK1:DR54"/>
      <rowBreaks count="1" manualBreakCount="1">
        <brk id="54" min="2" max="61" man="1"/>
      </rowBreaks>
      <pageMargins left="0.39370078740157483" right="0" top="0.19685039370078741" bottom="0.19685039370078741" header="0" footer="0"/>
      <printOptions horizontalCentered="1" verticalCentered="1"/>
      <pageSetup paperSize="8" scale="78" fitToHeight="0" orientation="landscape" r:id="rId3"/>
      <headerFooter alignWithMargins="0"/>
    </customSheetView>
    <customSheetView guid="{B0CD417E-F3EE-46F1-9C75-C539F0A5E982}" scale="70" showPageBreaks="1" printArea="1" hiddenColumns="1" view="pageBreakPreview" topLeftCell="A25">
      <selection activeCell="AP64" sqref="AP64"/>
      <rowBreaks count="1" manualBreakCount="1">
        <brk id="54" max="61" man="1"/>
      </rowBreaks>
      <pageMargins left="0.39370078740157483" right="0" top="0.19685039370078741" bottom="0.19685039370078741" header="0" footer="0"/>
      <printOptions horizontalCentered="1" verticalCentered="1"/>
      <pageSetup paperSize="9" scale="73" orientation="portrait" r:id="rId4"/>
      <headerFooter alignWithMargins="0"/>
    </customSheetView>
  </customSheetViews>
  <mergeCells count="211">
    <mergeCell ref="O37:Y37"/>
    <mergeCell ref="O38:Y38"/>
    <mergeCell ref="O39:Y39"/>
    <mergeCell ref="O44:Y44"/>
    <mergeCell ref="O45:Y45"/>
    <mergeCell ref="O46:Y46"/>
    <mergeCell ref="AY86:BA87"/>
    <mergeCell ref="BB86:BC87"/>
    <mergeCell ref="BD86:BE87"/>
    <mergeCell ref="BC58:BD58"/>
    <mergeCell ref="BE50:BI53"/>
    <mergeCell ref="AZ50:BD53"/>
    <mergeCell ref="D48:AW49"/>
    <mergeCell ref="D50:F51"/>
    <mergeCell ref="D52:AW53"/>
    <mergeCell ref="G50:AW51"/>
    <mergeCell ref="AZ49:BD49"/>
    <mergeCell ref="BE49:BI49"/>
    <mergeCell ref="D42:G46"/>
    <mergeCell ref="H42:BI43"/>
    <mergeCell ref="Z37:BH37"/>
    <mergeCell ref="Z38:BH38"/>
    <mergeCell ref="Z39:BH39"/>
    <mergeCell ref="Z44:BH44"/>
    <mergeCell ref="BF86:BG87"/>
    <mergeCell ref="AL86:AX87"/>
    <mergeCell ref="AZ89:BD89"/>
    <mergeCell ref="BE89:BI89"/>
    <mergeCell ref="AZ90:BD93"/>
    <mergeCell ref="BE90:BI93"/>
    <mergeCell ref="D84:G85"/>
    <mergeCell ref="H84:O84"/>
    <mergeCell ref="P84:BI84"/>
    <mergeCell ref="H85:O85"/>
    <mergeCell ref="P85:U85"/>
    <mergeCell ref="X85:Z85"/>
    <mergeCell ref="AF85:AK85"/>
    <mergeCell ref="AN85:AP85"/>
    <mergeCell ref="AS85:AU85"/>
    <mergeCell ref="AX85:AZ85"/>
    <mergeCell ref="BA85:BB85"/>
    <mergeCell ref="BC85:BD85"/>
    <mergeCell ref="D81:G82"/>
    <mergeCell ref="H81:O81"/>
    <mergeCell ref="P81:BI81"/>
    <mergeCell ref="H82:O82"/>
    <mergeCell ref="P82:U82"/>
    <mergeCell ref="X82:Z82"/>
    <mergeCell ref="AF82:AK82"/>
    <mergeCell ref="AN82:AP82"/>
    <mergeCell ref="AS82:AU82"/>
    <mergeCell ref="AX82:AZ82"/>
    <mergeCell ref="BA82:BB82"/>
    <mergeCell ref="BC82:BD82"/>
    <mergeCell ref="D78:G79"/>
    <mergeCell ref="H78:O78"/>
    <mergeCell ref="P78:BI78"/>
    <mergeCell ref="H79:O79"/>
    <mergeCell ref="P79:U79"/>
    <mergeCell ref="X79:Z79"/>
    <mergeCell ref="AF79:AK79"/>
    <mergeCell ref="AN79:AP79"/>
    <mergeCell ref="AS79:AU79"/>
    <mergeCell ref="AX79:AZ79"/>
    <mergeCell ref="BA79:BB79"/>
    <mergeCell ref="BC79:BD79"/>
    <mergeCell ref="D75:G76"/>
    <mergeCell ref="H75:O75"/>
    <mergeCell ref="P75:BI75"/>
    <mergeCell ref="H76:O76"/>
    <mergeCell ref="P76:U76"/>
    <mergeCell ref="X76:Z76"/>
    <mergeCell ref="AF76:AK76"/>
    <mergeCell ref="AN76:AP76"/>
    <mergeCell ref="AS76:AU76"/>
    <mergeCell ref="AX76:AZ76"/>
    <mergeCell ref="BA76:BB76"/>
    <mergeCell ref="BC76:BD76"/>
    <mergeCell ref="D72:G73"/>
    <mergeCell ref="H72:O72"/>
    <mergeCell ref="P72:BI72"/>
    <mergeCell ref="H73:O73"/>
    <mergeCell ref="P73:U73"/>
    <mergeCell ref="X73:Z73"/>
    <mergeCell ref="AF73:AK73"/>
    <mergeCell ref="AN73:AP73"/>
    <mergeCell ref="AS73:AU73"/>
    <mergeCell ref="AX73:AZ73"/>
    <mergeCell ref="BA73:BB73"/>
    <mergeCell ref="BC73:BD73"/>
    <mergeCell ref="D69:G70"/>
    <mergeCell ref="H69:O69"/>
    <mergeCell ref="P69:BI69"/>
    <mergeCell ref="H70:O70"/>
    <mergeCell ref="P70:U70"/>
    <mergeCell ref="X70:Z70"/>
    <mergeCell ref="AF70:AK70"/>
    <mergeCell ref="AN70:AP70"/>
    <mergeCell ref="AS70:AU70"/>
    <mergeCell ref="AX70:AZ70"/>
    <mergeCell ref="BA70:BB70"/>
    <mergeCell ref="BC70:BD70"/>
    <mergeCell ref="D66:G67"/>
    <mergeCell ref="H66:O66"/>
    <mergeCell ref="P66:BI66"/>
    <mergeCell ref="H67:O67"/>
    <mergeCell ref="P67:U67"/>
    <mergeCell ref="X67:Z67"/>
    <mergeCell ref="AF67:AK67"/>
    <mergeCell ref="AN67:AP67"/>
    <mergeCell ref="AS67:AU67"/>
    <mergeCell ref="AX67:AZ67"/>
    <mergeCell ref="BA67:BB67"/>
    <mergeCell ref="BC67:BD67"/>
    <mergeCell ref="D63:G64"/>
    <mergeCell ref="H63:O63"/>
    <mergeCell ref="P63:BI63"/>
    <mergeCell ref="H64:O64"/>
    <mergeCell ref="P64:U64"/>
    <mergeCell ref="X64:Z64"/>
    <mergeCell ref="AF64:AK64"/>
    <mergeCell ref="AN64:AP64"/>
    <mergeCell ref="AS64:AU64"/>
    <mergeCell ref="AX64:AZ64"/>
    <mergeCell ref="BA64:BB64"/>
    <mergeCell ref="BC64:BD64"/>
    <mergeCell ref="D57:G58"/>
    <mergeCell ref="H57:O57"/>
    <mergeCell ref="H58:O58"/>
    <mergeCell ref="P57:BI57"/>
    <mergeCell ref="P58:U58"/>
    <mergeCell ref="X58:Z58"/>
    <mergeCell ref="AF58:AK58"/>
    <mergeCell ref="AN58:AP58"/>
    <mergeCell ref="AS58:AU58"/>
    <mergeCell ref="AX58:AZ58"/>
    <mergeCell ref="BA58:BB58"/>
    <mergeCell ref="D60:G61"/>
    <mergeCell ref="H60:O60"/>
    <mergeCell ref="P60:BI60"/>
    <mergeCell ref="H61:O61"/>
    <mergeCell ref="P61:U61"/>
    <mergeCell ref="X61:Z61"/>
    <mergeCell ref="AF61:AK61"/>
    <mergeCell ref="AN61:AP61"/>
    <mergeCell ref="AS61:AU61"/>
    <mergeCell ref="AX61:AZ61"/>
    <mergeCell ref="BA61:BB61"/>
    <mergeCell ref="BC61:BD61"/>
    <mergeCell ref="O28:Y28"/>
    <mergeCell ref="AX16:AZ16"/>
    <mergeCell ref="BA8:BB8"/>
    <mergeCell ref="AF8:AK8"/>
    <mergeCell ref="AN8:AP8"/>
    <mergeCell ref="AS8:AU8"/>
    <mergeCell ref="Z10:BH10"/>
    <mergeCell ref="Z11:BH11"/>
    <mergeCell ref="Z12:BH12"/>
    <mergeCell ref="Z18:BH18"/>
    <mergeCell ref="BC8:BD8"/>
    <mergeCell ref="BC24:BD24"/>
    <mergeCell ref="H25:BI26"/>
    <mergeCell ref="AS24:AU24"/>
    <mergeCell ref="O29:Y29"/>
    <mergeCell ref="O30:Y30"/>
    <mergeCell ref="D5:G12"/>
    <mergeCell ref="P8:U8"/>
    <mergeCell ref="X8:Z8"/>
    <mergeCell ref="I6:AZ6"/>
    <mergeCell ref="AN24:AP24"/>
    <mergeCell ref="AX24:AZ24"/>
    <mergeCell ref="D15:G20"/>
    <mergeCell ref="P16:U16"/>
    <mergeCell ref="X16:Z16"/>
    <mergeCell ref="AF16:AK16"/>
    <mergeCell ref="AN16:AP16"/>
    <mergeCell ref="AS16:AU16"/>
    <mergeCell ref="D23:G30"/>
    <mergeCell ref="Z19:BH19"/>
    <mergeCell ref="Z20:BH20"/>
    <mergeCell ref="Z28:BH28"/>
    <mergeCell ref="O10:Y10"/>
    <mergeCell ref="O11:Y11"/>
    <mergeCell ref="O12:Y12"/>
    <mergeCell ref="O18:Y18"/>
    <mergeCell ref="O19:Y19"/>
    <mergeCell ref="O20:Y20"/>
    <mergeCell ref="H3:BI3"/>
    <mergeCell ref="AZ48:BI48"/>
    <mergeCell ref="AZ88:BI88"/>
    <mergeCell ref="Z45:BH45"/>
    <mergeCell ref="Z46:BH46"/>
    <mergeCell ref="Z29:BH29"/>
    <mergeCell ref="Z30:BH30"/>
    <mergeCell ref="D33:G39"/>
    <mergeCell ref="AX8:AZ8"/>
    <mergeCell ref="BA16:BB16"/>
    <mergeCell ref="BC16:BD16"/>
    <mergeCell ref="H33:BI34"/>
    <mergeCell ref="AX35:AZ35"/>
    <mergeCell ref="BA35:BB35"/>
    <mergeCell ref="BC35:BD35"/>
    <mergeCell ref="P35:U35"/>
    <mergeCell ref="X35:Z35"/>
    <mergeCell ref="AF35:AK35"/>
    <mergeCell ref="AN35:AP35"/>
    <mergeCell ref="P24:U24"/>
    <mergeCell ref="X24:Z24"/>
    <mergeCell ref="AF24:AK24"/>
    <mergeCell ref="BA24:BB24"/>
    <mergeCell ref="AS35:AU35"/>
  </mergeCells>
  <phoneticPr fontId="2"/>
  <printOptions horizontalCentered="1" verticalCentered="1"/>
  <pageMargins left="0.39370078740157483" right="0" top="0.19685039370078741" bottom="0.19685039370078741" header="0" footer="0"/>
  <pageSetup paperSize="9" scale="70" fitToHeight="0" orientation="portrait" r:id="rId5"/>
  <headerFooter alignWithMargins="0"/>
  <rowBreaks count="1" manualBreakCount="1">
    <brk id="55" min="2" max="61"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W113"/>
  <sheetViews>
    <sheetView view="pageBreakPreview" zoomScale="55" zoomScaleNormal="100" zoomScaleSheetLayoutView="55" workbookViewId="0">
      <selection activeCell="CA46" sqref="CA46"/>
    </sheetView>
  </sheetViews>
  <sheetFormatPr defaultColWidth="9" defaultRowHeight="13.2" x14ac:dyDescent="0.2"/>
  <cols>
    <col min="1" max="1" width="1.77734375" style="2" customWidth="1"/>
    <col min="2" max="2" width="1.6640625" style="2" customWidth="1"/>
    <col min="3" max="62" width="2.21875" style="2" customWidth="1"/>
    <col min="63" max="65" width="1.77734375" style="2" customWidth="1"/>
    <col min="66" max="66" width="2" style="2" customWidth="1"/>
    <col min="67" max="67" width="1.88671875" style="2" customWidth="1"/>
    <col min="68" max="68" width="9" style="2" hidden="1" customWidth="1"/>
    <col min="69" max="69" width="0" style="2" hidden="1" customWidth="1"/>
    <col min="70" max="70" width="2.44140625" style="2" customWidth="1"/>
    <col min="71" max="71" width="7.109375" style="2" hidden="1" customWidth="1"/>
    <col min="72" max="74" width="2.88671875" style="2" customWidth="1"/>
    <col min="75" max="75" width="9" style="2" hidden="1" customWidth="1"/>
    <col min="76" max="16384" width="9" style="2"/>
  </cols>
  <sheetData>
    <row r="1" spans="3:71" ht="18" customHeight="1" thickBot="1" x14ac:dyDescent="0.25">
      <c r="C1" s="135" t="s">
        <v>145</v>
      </c>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J1" s="190" t="s">
        <v>252</v>
      </c>
    </row>
    <row r="2" spans="3:71" ht="15" customHeight="1" thickTop="1" x14ac:dyDescent="0.2">
      <c r="C2" s="14"/>
      <c r="D2" s="161" t="s">
        <v>150</v>
      </c>
      <c r="E2" s="13" t="s">
        <v>60</v>
      </c>
      <c r="F2" s="8"/>
      <c r="G2" s="8"/>
      <c r="H2" s="8"/>
      <c r="I2" s="8"/>
      <c r="J2" s="8"/>
      <c r="K2" s="8"/>
      <c r="L2" s="8"/>
      <c r="M2" s="8"/>
      <c r="N2" s="8"/>
      <c r="O2" s="8"/>
      <c r="P2" s="14"/>
      <c r="Q2" s="14"/>
      <c r="R2" s="14"/>
      <c r="AR2" s="170"/>
      <c r="AS2" s="170"/>
      <c r="AT2" s="170"/>
      <c r="AU2" s="170"/>
      <c r="AV2" s="170"/>
      <c r="AW2" s="171"/>
      <c r="AX2" s="581" t="s">
        <v>153</v>
      </c>
      <c r="AY2" s="582"/>
      <c r="AZ2" s="582"/>
      <c r="BA2" s="582"/>
      <c r="BB2" s="582"/>
      <c r="BC2" s="582"/>
      <c r="BD2" s="582"/>
      <c r="BE2" s="582"/>
      <c r="BF2" s="582"/>
      <c r="BG2" s="582"/>
      <c r="BH2" s="583"/>
      <c r="BS2" s="48" t="s">
        <v>57</v>
      </c>
    </row>
    <row r="3" spans="3:71" ht="15" customHeight="1" x14ac:dyDescent="0.2">
      <c r="C3" s="14"/>
      <c r="D3" s="161" t="s">
        <v>150</v>
      </c>
      <c r="E3" s="13" t="s">
        <v>56</v>
      </c>
      <c r="F3" s="14"/>
      <c r="G3" s="14"/>
      <c r="H3" s="14"/>
      <c r="I3" s="14"/>
      <c r="J3" s="14"/>
      <c r="K3"/>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70"/>
      <c r="AR3" s="170"/>
      <c r="AS3" s="170"/>
      <c r="AT3" s="170"/>
      <c r="AU3" s="170"/>
      <c r="AV3" s="170"/>
      <c r="AW3" s="171"/>
      <c r="AX3" s="323"/>
      <c r="AY3" s="323"/>
      <c r="AZ3" s="323"/>
      <c r="BA3" s="323"/>
      <c r="BB3" s="323"/>
      <c r="BC3" s="323"/>
      <c r="BD3" s="323"/>
      <c r="BE3" s="323"/>
      <c r="BF3" s="323"/>
      <c r="BG3" s="323"/>
      <c r="BH3" s="584"/>
    </row>
    <row r="4" spans="3:71" ht="15" customHeight="1" thickBot="1" x14ac:dyDescent="0.25">
      <c r="C4" s="14"/>
      <c r="D4" s="161" t="s">
        <v>150</v>
      </c>
      <c r="E4" s="13" t="s">
        <v>253</v>
      </c>
      <c r="F4" s="14"/>
      <c r="G4" s="14"/>
      <c r="H4" s="14"/>
      <c r="I4" s="14"/>
      <c r="J4" s="14"/>
      <c r="K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70"/>
      <c r="AR4" s="170"/>
      <c r="AS4" s="170"/>
      <c r="AT4" s="170"/>
      <c r="AU4" s="170"/>
      <c r="AV4" s="170"/>
      <c r="AW4" s="171"/>
      <c r="AX4" s="585"/>
      <c r="AY4" s="585"/>
      <c r="AZ4" s="585"/>
      <c r="BA4" s="585"/>
      <c r="BB4" s="585"/>
      <c r="BC4" s="585"/>
      <c r="BD4" s="585"/>
      <c r="BE4" s="585"/>
      <c r="BF4" s="585"/>
      <c r="BG4" s="585"/>
      <c r="BH4" s="586"/>
    </row>
    <row r="5" spans="3:71" ht="15" customHeight="1" thickTop="1" x14ac:dyDescent="0.2">
      <c r="C5" s="14"/>
      <c r="D5"/>
      <c r="E5"/>
      <c r="F5"/>
      <c r="G5"/>
      <c r="H5"/>
      <c r="I5"/>
      <c r="J5"/>
      <c r="K5"/>
      <c r="L5"/>
      <c r="M5"/>
      <c r="N5"/>
      <c r="O5"/>
      <c r="P5"/>
      <c r="Q5"/>
      <c r="R5"/>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row>
    <row r="6" spans="3:71" ht="9" customHeight="1" x14ac:dyDescent="0.2"/>
    <row r="7" spans="3:71" ht="18" customHeight="1" x14ac:dyDescent="0.2">
      <c r="C7" s="49" t="s">
        <v>58</v>
      </c>
      <c r="W7" s="273" t="s">
        <v>51</v>
      </c>
      <c r="X7" s="274"/>
      <c r="Y7" s="274"/>
      <c r="Z7" s="274"/>
      <c r="AA7" s="275"/>
      <c r="AB7" s="654" t="s">
        <v>169</v>
      </c>
      <c r="AC7" s="655"/>
      <c r="AD7" s="655"/>
      <c r="AE7" s="655"/>
      <c r="AF7" s="337" t="s">
        <v>1</v>
      </c>
      <c r="AG7" s="655" t="s">
        <v>170</v>
      </c>
      <c r="AH7" s="655"/>
      <c r="AI7" s="337" t="s">
        <v>20</v>
      </c>
      <c r="AJ7" s="655" t="s">
        <v>171</v>
      </c>
      <c r="AK7" s="655"/>
      <c r="AL7" s="337" t="s">
        <v>101</v>
      </c>
      <c r="AM7" s="337"/>
      <c r="AN7" s="348"/>
      <c r="AO7" s="655" t="s">
        <v>170</v>
      </c>
      <c r="AP7" s="655"/>
      <c r="AQ7" s="337" t="s">
        <v>20</v>
      </c>
      <c r="AR7" s="655" t="s">
        <v>171</v>
      </c>
      <c r="AS7" s="655"/>
      <c r="AT7" s="337" t="s">
        <v>38</v>
      </c>
      <c r="AU7" s="338"/>
      <c r="AX7" s="14"/>
      <c r="AY7" s="8" t="s">
        <v>55</v>
      </c>
      <c r="AZ7" s="8"/>
      <c r="BA7"/>
      <c r="BB7"/>
      <c r="BC7"/>
      <c r="BD7"/>
      <c r="BE7"/>
      <c r="BF7" s="14"/>
      <c r="BG7" s="14"/>
      <c r="BH7" s="14"/>
      <c r="BI7" s="14"/>
      <c r="BJ7" s="14"/>
    </row>
    <row r="8" spans="3:71" ht="18" customHeight="1" x14ac:dyDescent="0.2">
      <c r="W8" s="341"/>
      <c r="X8" s="342"/>
      <c r="Y8" s="342"/>
      <c r="Z8" s="342"/>
      <c r="AA8" s="343"/>
      <c r="AB8" s="656"/>
      <c r="AC8" s="657"/>
      <c r="AD8" s="657"/>
      <c r="AE8" s="657"/>
      <c r="AF8" s="339"/>
      <c r="AG8" s="657"/>
      <c r="AH8" s="657"/>
      <c r="AI8" s="339"/>
      <c r="AJ8" s="657"/>
      <c r="AK8" s="657"/>
      <c r="AL8" s="339"/>
      <c r="AM8" s="339"/>
      <c r="AN8" s="349"/>
      <c r="AO8" s="657"/>
      <c r="AP8" s="657"/>
      <c r="AQ8" s="339"/>
      <c r="AR8" s="657"/>
      <c r="AS8" s="657"/>
      <c r="AT8" s="339"/>
      <c r="AU8" s="340"/>
      <c r="AX8" s="14"/>
      <c r="AY8" s="14"/>
      <c r="AZ8" s="8"/>
      <c r="BA8"/>
      <c r="BB8"/>
      <c r="BC8"/>
      <c r="BD8"/>
      <c r="BE8"/>
      <c r="BF8" s="14"/>
      <c r="BG8" s="14"/>
      <c r="BH8" s="14"/>
      <c r="BI8" s="14"/>
      <c r="BJ8" s="14"/>
    </row>
    <row r="9" spans="3:71" ht="18" customHeight="1" x14ac:dyDescent="0.2">
      <c r="C9" s="320" t="s">
        <v>141</v>
      </c>
      <c r="D9" s="241"/>
      <c r="E9" s="241"/>
      <c r="F9" s="241"/>
      <c r="I9" s="126" t="s">
        <v>48</v>
      </c>
      <c r="J9" s="641" t="s">
        <v>169</v>
      </c>
      <c r="K9" s="641"/>
      <c r="L9" s="641"/>
      <c r="M9" s="641"/>
      <c r="N9" s="322" t="s">
        <v>1</v>
      </c>
      <c r="O9" s="641" t="s">
        <v>170</v>
      </c>
      <c r="P9" s="641"/>
      <c r="Q9" s="322" t="s">
        <v>2</v>
      </c>
      <c r="R9" s="641" t="s">
        <v>171</v>
      </c>
      <c r="S9" s="641"/>
      <c r="T9" s="322" t="s">
        <v>3</v>
      </c>
      <c r="W9" s="273" t="s">
        <v>70</v>
      </c>
      <c r="X9" s="274"/>
      <c r="Y9" s="274"/>
      <c r="Z9" s="274"/>
      <c r="AA9" s="275"/>
      <c r="AB9" s="655" t="s">
        <v>102</v>
      </c>
      <c r="AC9" s="655"/>
      <c r="AD9" s="655"/>
      <c r="AE9" s="655"/>
      <c r="AF9" s="655"/>
      <c r="AG9" s="655"/>
      <c r="AH9" s="655"/>
      <c r="AI9" s="655"/>
      <c r="AJ9" s="655"/>
      <c r="AK9" s="655"/>
      <c r="AL9" s="655"/>
      <c r="AM9" s="655"/>
      <c r="AN9" s="655"/>
      <c r="AO9" s="655"/>
      <c r="AP9" s="655"/>
      <c r="AQ9" s="655"/>
      <c r="AR9" s="655"/>
      <c r="AS9" s="655"/>
      <c r="AT9" s="655"/>
      <c r="AU9" s="658"/>
      <c r="AX9" s="356" t="s">
        <v>63</v>
      </c>
      <c r="AY9" s="357"/>
      <c r="AZ9" s="358"/>
      <c r="BA9" s="643"/>
      <c r="BB9" s="644"/>
      <c r="BC9" s="644"/>
      <c r="BD9" s="644"/>
      <c r="BE9" s="644"/>
      <c r="BF9" s="644"/>
      <c r="BG9" s="644"/>
      <c r="BH9" s="644"/>
      <c r="BI9" s="644"/>
      <c r="BJ9" s="645"/>
    </row>
    <row r="10" spans="3:71" ht="18" customHeight="1" x14ac:dyDescent="0.2">
      <c r="C10" s="241"/>
      <c r="D10" s="241"/>
      <c r="E10" s="241"/>
      <c r="F10" s="241"/>
      <c r="G10" s="107"/>
      <c r="H10" s="107"/>
      <c r="I10" s="107"/>
      <c r="J10" s="657"/>
      <c r="K10" s="657"/>
      <c r="L10" s="657"/>
      <c r="M10" s="657"/>
      <c r="N10" s="323"/>
      <c r="O10" s="657"/>
      <c r="P10" s="657"/>
      <c r="Q10" s="323"/>
      <c r="R10" s="657"/>
      <c r="S10" s="657"/>
      <c r="T10" s="323"/>
      <c r="W10" s="276"/>
      <c r="X10" s="277"/>
      <c r="Y10" s="277"/>
      <c r="Z10" s="277"/>
      <c r="AA10" s="278"/>
      <c r="AB10" s="657"/>
      <c r="AC10" s="657"/>
      <c r="AD10" s="657"/>
      <c r="AE10" s="657"/>
      <c r="AF10" s="657"/>
      <c r="AG10" s="657"/>
      <c r="AH10" s="657"/>
      <c r="AI10" s="657"/>
      <c r="AJ10" s="657"/>
      <c r="AK10" s="657"/>
      <c r="AL10" s="657"/>
      <c r="AM10" s="657"/>
      <c r="AN10" s="657"/>
      <c r="AO10" s="657"/>
      <c r="AP10" s="657"/>
      <c r="AQ10" s="657"/>
      <c r="AR10" s="657"/>
      <c r="AS10" s="657"/>
      <c r="AT10" s="657"/>
      <c r="AU10" s="659"/>
      <c r="AX10" s="359"/>
      <c r="AY10" s="360"/>
      <c r="AZ10" s="361"/>
      <c r="BA10" s="646"/>
      <c r="BB10" s="647"/>
      <c r="BC10" s="647"/>
      <c r="BD10" s="647"/>
      <c r="BE10" s="647"/>
      <c r="BF10" s="647"/>
      <c r="BG10" s="647"/>
      <c r="BH10" s="647"/>
      <c r="BI10" s="647"/>
      <c r="BJ10" s="648"/>
    </row>
    <row r="11" spans="3:71" ht="15" customHeight="1" x14ac:dyDescent="0.2"/>
    <row r="12" spans="3:71" s="1" customFormat="1" ht="18" customHeight="1" x14ac:dyDescent="0.2">
      <c r="C12" s="373" t="s">
        <v>221</v>
      </c>
      <c r="D12" s="373"/>
      <c r="E12" s="373"/>
      <c r="F12" s="373"/>
      <c r="G12" s="373"/>
      <c r="H12" s="373"/>
      <c r="I12" s="373"/>
      <c r="J12" s="373"/>
      <c r="K12" s="373"/>
      <c r="L12" s="373"/>
      <c r="M12" s="373"/>
      <c r="N12" s="373"/>
      <c r="O12" s="373"/>
      <c r="P12" s="373"/>
      <c r="Q12" s="373"/>
      <c r="R12" s="373"/>
      <c r="S12" s="373"/>
      <c r="T12" s="373"/>
      <c r="U12" s="373"/>
      <c r="V12" s="373"/>
      <c r="W12" s="373"/>
      <c r="X12" s="373"/>
      <c r="Y12" s="373"/>
      <c r="Z12" s="373"/>
      <c r="AA12" s="373"/>
      <c r="AB12" s="373"/>
      <c r="AC12" s="373"/>
      <c r="AD12" s="373"/>
      <c r="AE12" s="373"/>
      <c r="AF12" s="373"/>
      <c r="AG12" s="373"/>
      <c r="AH12" s="373"/>
      <c r="AI12" s="373"/>
      <c r="AJ12" s="373"/>
      <c r="AK12" s="373"/>
      <c r="AL12" s="373"/>
      <c r="AM12" s="373"/>
      <c r="AN12" s="373"/>
      <c r="AO12" s="373"/>
      <c r="AP12" s="373"/>
      <c r="AQ12" s="373"/>
      <c r="AR12" s="373"/>
      <c r="AS12" s="373"/>
      <c r="AT12" s="373"/>
      <c r="AU12" s="373"/>
      <c r="AV12" s="373"/>
      <c r="AW12" s="373"/>
      <c r="AX12" s="373"/>
      <c r="AY12" s="373"/>
      <c r="AZ12" s="373"/>
      <c r="BA12" s="373"/>
      <c r="BB12" s="373"/>
      <c r="BC12" s="373"/>
      <c r="BD12" s="373"/>
      <c r="BE12" s="373"/>
      <c r="BF12" s="373"/>
      <c r="BG12" s="373"/>
      <c r="BH12" s="373"/>
      <c r="BI12" s="373"/>
      <c r="BJ12" s="373"/>
    </row>
    <row r="13" spans="3:71" s="1" customFormat="1" ht="15" customHeight="1" x14ac:dyDescent="0.2">
      <c r="C13" s="104"/>
      <c r="D13" s="104"/>
      <c r="E13" s="104"/>
      <c r="F13" s="104"/>
      <c r="G13" s="104"/>
      <c r="H13" s="104"/>
      <c r="I13" s="104"/>
      <c r="J13" s="130"/>
      <c r="K13" s="130"/>
      <c r="L13" s="130"/>
      <c r="M13" s="130"/>
      <c r="N13" s="130"/>
      <c r="O13" s="130"/>
      <c r="P13" s="130"/>
      <c r="Q13" s="130"/>
      <c r="R13" s="130"/>
      <c r="S13" s="130"/>
      <c r="T13" s="130"/>
      <c r="U13" s="130"/>
      <c r="V13" s="130"/>
      <c r="W13" s="130"/>
      <c r="X13" s="130"/>
      <c r="Y13" s="130"/>
      <c r="Z13" s="130"/>
      <c r="AA13" s="130"/>
      <c r="AB13" s="130"/>
      <c r="AC13" s="130"/>
      <c r="AD13" s="130"/>
      <c r="AE13" s="130"/>
      <c r="AF13" s="130"/>
      <c r="AG13" s="130"/>
      <c r="AH13" s="130"/>
      <c r="AI13" s="130"/>
      <c r="AJ13" s="130"/>
      <c r="AK13" s="130"/>
      <c r="AL13" s="130"/>
      <c r="AM13" s="130"/>
      <c r="AN13" s="130"/>
      <c r="AO13" s="130"/>
      <c r="AP13" s="130"/>
      <c r="AQ13" s="130"/>
      <c r="AR13" s="130"/>
      <c r="AS13" s="130"/>
      <c r="AT13" s="130"/>
      <c r="AU13" s="130"/>
      <c r="AV13" s="130"/>
      <c r="AW13" s="130"/>
      <c r="AX13" s="130"/>
      <c r="AY13" s="130"/>
      <c r="AZ13" s="130"/>
      <c r="BA13" s="130"/>
      <c r="BB13" s="130"/>
      <c r="BC13" s="130"/>
      <c r="BD13" s="130"/>
      <c r="BE13" s="130"/>
      <c r="BF13" s="130"/>
      <c r="BG13" s="130"/>
      <c r="BH13" s="130"/>
      <c r="BI13" s="130"/>
      <c r="BJ13" s="130"/>
    </row>
    <row r="14" spans="3:71" s="1" customFormat="1" ht="15" customHeight="1" thickBot="1" x14ac:dyDescent="0.2">
      <c r="C14" s="42" t="s">
        <v>136</v>
      </c>
      <c r="D14" s="17"/>
      <c r="E14" s="17"/>
      <c r="F14" s="17"/>
      <c r="G14" s="17"/>
      <c r="H14" s="17"/>
      <c r="I14" s="17"/>
      <c r="J14" s="17"/>
      <c r="K14" s="17"/>
      <c r="L14" s="17"/>
      <c r="M14" s="14"/>
      <c r="N14" s="14"/>
      <c r="O14" s="14"/>
      <c r="P14" s="14"/>
      <c r="Q14"/>
      <c r="R14" s="14"/>
      <c r="S14" s="14"/>
      <c r="T14" s="14"/>
      <c r="U14" s="14"/>
      <c r="V14" s="14"/>
      <c r="W14" s="14"/>
      <c r="X14" s="14"/>
      <c r="Y14" s="14"/>
      <c r="Z14" s="14"/>
      <c r="AA14" s="11"/>
      <c r="AB14" s="14"/>
      <c r="AC14"/>
      <c r="AD14" s="14"/>
      <c r="AE14" s="14"/>
      <c r="AF14" s="14"/>
      <c r="AG14" s="14"/>
      <c r="AH14" s="14"/>
      <c r="AI14" s="14"/>
      <c r="AJ14" s="14"/>
      <c r="AK14" s="14"/>
      <c r="AL14" s="14"/>
      <c r="AM14" s="14"/>
      <c r="AN14" s="14"/>
      <c r="AO14" s="11"/>
      <c r="AP14" s="14"/>
      <c r="AQ14" s="6"/>
      <c r="AR14" s="14"/>
      <c r="AS14" s="14"/>
      <c r="AT14" s="14"/>
      <c r="AU14" s="14"/>
      <c r="AV14" s="14"/>
      <c r="AW14" s="14"/>
      <c r="AX14" s="14"/>
      <c r="AY14" s="14"/>
      <c r="AZ14" s="14"/>
      <c r="BA14" s="14"/>
      <c r="BB14" s="21"/>
      <c r="BC14" s="22"/>
      <c r="BD14" s="21"/>
      <c r="BE14" s="21"/>
      <c r="BF14" s="21"/>
      <c r="BG14" s="21"/>
      <c r="BH14" s="21"/>
      <c r="BI14" s="21"/>
      <c r="BJ14" s="21"/>
      <c r="BK14" s="14"/>
    </row>
    <row r="15" spans="3:71" s="1" customFormat="1" ht="18" customHeight="1" x14ac:dyDescent="0.2">
      <c r="C15" s="374" t="s">
        <v>35</v>
      </c>
      <c r="D15" s="375"/>
      <c r="E15" s="375"/>
      <c r="F15" s="375"/>
      <c r="G15" s="375"/>
      <c r="H15" s="375"/>
      <c r="I15" s="376"/>
      <c r="J15" s="109" t="s">
        <v>90</v>
      </c>
      <c r="K15" s="683" t="s">
        <v>196</v>
      </c>
      <c r="L15" s="684"/>
      <c r="M15" s="684"/>
      <c r="N15" s="684"/>
      <c r="O15" s="684"/>
      <c r="P15" s="684"/>
      <c r="Q15" s="684"/>
      <c r="R15" s="684"/>
      <c r="S15" s="684"/>
      <c r="T15" s="111" t="s">
        <v>92</v>
      </c>
      <c r="U15" s="685" t="s">
        <v>197</v>
      </c>
      <c r="V15" s="686"/>
      <c r="W15" s="686"/>
      <c r="X15" s="686"/>
      <c r="Y15" s="686"/>
      <c r="Z15" s="686"/>
      <c r="AA15" s="686"/>
      <c r="AB15" s="686"/>
      <c r="AC15" s="687"/>
      <c r="AD15" s="413" t="s">
        <v>152</v>
      </c>
      <c r="AE15" s="414"/>
      <c r="AF15" s="414"/>
      <c r="AG15" s="414"/>
      <c r="AH15" s="414"/>
      <c r="AI15" s="414"/>
      <c r="AJ15" s="414"/>
      <c r="AK15" s="414"/>
      <c r="AL15" s="414"/>
      <c r="AM15" s="414"/>
      <c r="AN15" s="414"/>
      <c r="AO15" s="415"/>
      <c r="AP15" s="415"/>
      <c r="AQ15" s="415"/>
      <c r="AR15" s="415"/>
      <c r="AS15" s="415"/>
      <c r="AT15" s="416"/>
      <c r="AU15" s="382" t="s">
        <v>69</v>
      </c>
      <c r="AV15" s="383"/>
      <c r="AW15" s="384"/>
      <c r="AX15" s="113" t="s">
        <v>103</v>
      </c>
      <c r="AY15" s="91"/>
      <c r="AZ15" s="91"/>
      <c r="BA15" s="91"/>
      <c r="BB15" s="91"/>
      <c r="BC15" s="91"/>
      <c r="BD15" s="91"/>
      <c r="BE15" s="91"/>
      <c r="BF15" s="91"/>
      <c r="BG15" s="91"/>
      <c r="BH15" s="91"/>
      <c r="BI15" s="91"/>
      <c r="BJ15" s="133"/>
      <c r="BK15" s="14"/>
    </row>
    <row r="16" spans="3:71" s="1" customFormat="1" ht="18" customHeight="1" x14ac:dyDescent="0.2">
      <c r="C16" s="283" t="s">
        <v>39</v>
      </c>
      <c r="D16" s="284"/>
      <c r="E16" s="284"/>
      <c r="F16" s="284"/>
      <c r="G16" s="284"/>
      <c r="H16" s="284"/>
      <c r="I16" s="285"/>
      <c r="J16" s="110" t="s">
        <v>90</v>
      </c>
      <c r="K16" s="688" t="s">
        <v>194</v>
      </c>
      <c r="L16" s="688"/>
      <c r="M16" s="688"/>
      <c r="N16" s="688"/>
      <c r="O16" s="688"/>
      <c r="P16" s="688"/>
      <c r="Q16" s="688"/>
      <c r="R16" s="688"/>
      <c r="S16" s="688"/>
      <c r="T16" s="112" t="s">
        <v>92</v>
      </c>
      <c r="U16" s="690" t="s">
        <v>195</v>
      </c>
      <c r="V16" s="691"/>
      <c r="W16" s="691"/>
      <c r="X16" s="691"/>
      <c r="Y16" s="691"/>
      <c r="Z16" s="691"/>
      <c r="AA16" s="691"/>
      <c r="AB16" s="691"/>
      <c r="AC16" s="692"/>
      <c r="AD16" s="417"/>
      <c r="AE16" s="418"/>
      <c r="AF16" s="418"/>
      <c r="AG16" s="418"/>
      <c r="AH16" s="418"/>
      <c r="AI16" s="418"/>
      <c r="AJ16" s="418"/>
      <c r="AK16" s="418"/>
      <c r="AL16" s="418"/>
      <c r="AM16" s="418"/>
      <c r="AN16" s="418"/>
      <c r="AO16" s="419"/>
      <c r="AP16" s="419"/>
      <c r="AQ16" s="419"/>
      <c r="AR16" s="419"/>
      <c r="AS16" s="419"/>
      <c r="AT16" s="420"/>
      <c r="AU16" s="385"/>
      <c r="AV16" s="386"/>
      <c r="AW16" s="387"/>
      <c r="AX16" s="58"/>
      <c r="AY16" s="693">
        <v>1999</v>
      </c>
      <c r="AZ16" s="693"/>
      <c r="BA16" s="693"/>
      <c r="BB16" s="693"/>
      <c r="BC16" s="371" t="s">
        <v>1</v>
      </c>
      <c r="BD16" s="641">
        <v>11</v>
      </c>
      <c r="BE16" s="642"/>
      <c r="BF16" s="372" t="s">
        <v>20</v>
      </c>
      <c r="BG16" s="641">
        <v>11</v>
      </c>
      <c r="BH16" s="642"/>
      <c r="BI16" s="323" t="s">
        <v>38</v>
      </c>
      <c r="BJ16" s="59"/>
      <c r="BK16" s="14"/>
    </row>
    <row r="17" spans="3:75" s="1" customFormat="1" ht="18" customHeight="1" x14ac:dyDescent="0.2">
      <c r="C17" s="286"/>
      <c r="D17" s="287"/>
      <c r="E17" s="287"/>
      <c r="F17" s="287"/>
      <c r="G17" s="287"/>
      <c r="H17" s="287"/>
      <c r="I17" s="288"/>
      <c r="J17" s="57"/>
      <c r="K17" s="689"/>
      <c r="L17" s="689"/>
      <c r="M17" s="689"/>
      <c r="N17" s="689"/>
      <c r="O17" s="689"/>
      <c r="P17" s="689"/>
      <c r="Q17" s="689"/>
      <c r="R17" s="689"/>
      <c r="S17" s="689"/>
      <c r="T17" s="77"/>
      <c r="U17" s="691"/>
      <c r="V17" s="691"/>
      <c r="W17" s="691"/>
      <c r="X17" s="691"/>
      <c r="Y17" s="691"/>
      <c r="Z17" s="691"/>
      <c r="AA17" s="691"/>
      <c r="AB17" s="691"/>
      <c r="AC17" s="692"/>
      <c r="AD17" s="421"/>
      <c r="AE17" s="422"/>
      <c r="AF17" s="422"/>
      <c r="AG17" s="422"/>
      <c r="AH17" s="422"/>
      <c r="AI17" s="422"/>
      <c r="AJ17" s="422"/>
      <c r="AK17" s="422"/>
      <c r="AL17" s="422"/>
      <c r="AM17" s="422"/>
      <c r="AN17" s="422"/>
      <c r="AO17" s="423"/>
      <c r="AP17" s="423"/>
      <c r="AQ17" s="423"/>
      <c r="AR17" s="423"/>
      <c r="AS17" s="423"/>
      <c r="AT17" s="424"/>
      <c r="AU17" s="341"/>
      <c r="AV17" s="342"/>
      <c r="AW17" s="343"/>
      <c r="AX17" s="149"/>
      <c r="AY17" s="694"/>
      <c r="AZ17" s="694"/>
      <c r="BA17" s="694"/>
      <c r="BB17" s="694"/>
      <c r="BC17" s="212"/>
      <c r="BD17" s="622"/>
      <c r="BE17" s="622"/>
      <c r="BF17" s="323"/>
      <c r="BG17" s="622"/>
      <c r="BH17" s="622"/>
      <c r="BI17" s="299"/>
      <c r="BJ17" s="148"/>
      <c r="BK17" s="14"/>
    </row>
    <row r="18" spans="3:75" s="1" customFormat="1" ht="18" customHeight="1" x14ac:dyDescent="0.2">
      <c r="C18" s="308" t="s">
        <v>139</v>
      </c>
      <c r="D18" s="309"/>
      <c r="E18" s="309"/>
      <c r="F18" s="309"/>
      <c r="G18" s="309"/>
      <c r="H18" s="309"/>
      <c r="I18" s="310"/>
      <c r="J18" s="85" t="s">
        <v>36</v>
      </c>
      <c r="K18" s="103" t="s">
        <v>37</v>
      </c>
      <c r="L18" s="628">
        <v>107</v>
      </c>
      <c r="M18" s="628"/>
      <c r="N18" s="628"/>
      <c r="O18" s="629"/>
      <c r="P18" s="629"/>
      <c r="Q18" s="102" t="s">
        <v>140</v>
      </c>
      <c r="R18" s="630" t="s">
        <v>104</v>
      </c>
      <c r="S18" s="631"/>
      <c r="T18" s="631"/>
      <c r="U18" s="631"/>
      <c r="V18" s="631"/>
      <c r="W18" s="101" t="s">
        <v>22</v>
      </c>
      <c r="X18" s="25"/>
      <c r="Y18" s="25"/>
      <c r="Z18" s="25"/>
      <c r="AA18" s="51"/>
      <c r="AB18" s="25"/>
      <c r="AC18" s="25"/>
      <c r="AD18" s="25"/>
      <c r="AE18" s="25"/>
      <c r="AF18" s="25"/>
      <c r="AG18" s="25"/>
      <c r="AH18" s="25"/>
      <c r="AI18" s="64"/>
      <c r="AJ18" s="64"/>
      <c r="AK18" s="64"/>
      <c r="AL18" s="64"/>
      <c r="AM18" s="64"/>
      <c r="AN18" s="64"/>
      <c r="AO18" s="64"/>
      <c r="AP18" s="64"/>
      <c r="AQ18" s="64"/>
      <c r="AR18" s="64"/>
      <c r="AS18" s="64"/>
      <c r="AT18" s="64"/>
      <c r="AU18" s="64"/>
      <c r="AV18" s="64"/>
      <c r="AW18" s="64"/>
      <c r="AX18" s="106"/>
      <c r="AY18" s="108" t="s">
        <v>112</v>
      </c>
      <c r="AZ18" s="162"/>
      <c r="BA18" s="51"/>
      <c r="BB18" s="51"/>
      <c r="BC18" s="51"/>
      <c r="BD18" s="51"/>
      <c r="BE18" s="51"/>
      <c r="BF18" s="51"/>
      <c r="BG18" s="51"/>
      <c r="BH18" s="51"/>
      <c r="BI18" s="51"/>
      <c r="BJ18" s="163"/>
    </row>
    <row r="19" spans="3:75" s="1" customFormat="1" ht="18" customHeight="1" x14ac:dyDescent="0.2">
      <c r="C19" s="286"/>
      <c r="D19" s="287"/>
      <c r="E19" s="287"/>
      <c r="F19" s="287"/>
      <c r="G19" s="287"/>
      <c r="H19" s="287"/>
      <c r="I19" s="288"/>
      <c r="J19" s="115" t="s">
        <v>113</v>
      </c>
      <c r="K19" s="116"/>
      <c r="L19" s="116"/>
      <c r="M19" s="116"/>
      <c r="N19" s="116"/>
      <c r="O19" s="116"/>
      <c r="P19" s="116"/>
      <c r="Q19" s="117" t="s">
        <v>114</v>
      </c>
      <c r="R19" s="116"/>
      <c r="S19" s="116"/>
      <c r="T19" s="116"/>
      <c r="U19" s="116"/>
      <c r="V19" s="116"/>
      <c r="W19" s="118"/>
      <c r="X19" s="613" t="s">
        <v>119</v>
      </c>
      <c r="Y19" s="614"/>
      <c r="Z19" s="614"/>
      <c r="AA19" s="614"/>
      <c r="AB19" s="614"/>
      <c r="AC19" s="614"/>
      <c r="AD19" s="614"/>
      <c r="AE19" s="614"/>
      <c r="AF19" s="614"/>
      <c r="AG19" s="614"/>
      <c r="AH19" s="614"/>
      <c r="AI19" s="614"/>
      <c r="AJ19" s="614"/>
      <c r="AK19" s="614"/>
      <c r="AL19" s="614"/>
      <c r="AM19" s="614"/>
      <c r="AN19" s="614"/>
      <c r="AO19" s="614"/>
      <c r="AP19" s="614"/>
      <c r="AQ19" s="614"/>
      <c r="AR19" s="614"/>
      <c r="AS19" s="614"/>
      <c r="AT19" s="614"/>
      <c r="AU19" s="614"/>
      <c r="AV19" s="614"/>
      <c r="AW19" s="614"/>
      <c r="AX19" s="614"/>
      <c r="AY19" s="614"/>
      <c r="AZ19" s="58"/>
      <c r="BJ19" s="59"/>
    </row>
    <row r="20" spans="3:75" s="1" customFormat="1" ht="18" customHeight="1" x14ac:dyDescent="0.2">
      <c r="C20" s="286"/>
      <c r="D20" s="287"/>
      <c r="E20" s="287"/>
      <c r="F20" s="287"/>
      <c r="G20" s="287"/>
      <c r="H20" s="287"/>
      <c r="I20" s="288"/>
      <c r="J20" s="134"/>
      <c r="K20" s="114"/>
      <c r="L20" s="114"/>
      <c r="M20" s="114"/>
      <c r="N20" s="114"/>
      <c r="O20" s="114"/>
      <c r="P20" s="114"/>
      <c r="Q20" s="119"/>
      <c r="R20" s="120"/>
      <c r="S20" s="120"/>
      <c r="T20" s="120"/>
      <c r="U20" s="120"/>
      <c r="V20" s="120"/>
      <c r="W20" s="121" t="s">
        <v>115</v>
      </c>
      <c r="X20" s="632"/>
      <c r="Y20" s="633"/>
      <c r="Z20" s="633"/>
      <c r="AA20" s="633"/>
      <c r="AB20" s="633"/>
      <c r="AC20" s="633"/>
      <c r="AD20" s="633"/>
      <c r="AE20" s="633"/>
      <c r="AF20" s="633"/>
      <c r="AG20" s="633"/>
      <c r="AH20" s="633"/>
      <c r="AI20" s="633"/>
      <c r="AJ20" s="633"/>
      <c r="AK20" s="633"/>
      <c r="AL20" s="633"/>
      <c r="AM20" s="633"/>
      <c r="AN20" s="633"/>
      <c r="AO20" s="633"/>
      <c r="AP20" s="633"/>
      <c r="AQ20" s="633"/>
      <c r="AR20" s="633"/>
      <c r="AS20" s="633"/>
      <c r="AT20" s="633"/>
      <c r="AU20" s="633"/>
      <c r="AV20" s="633"/>
      <c r="AW20" s="633"/>
      <c r="AX20" s="633"/>
      <c r="AY20" s="633"/>
      <c r="AZ20" s="391" t="s">
        <v>49</v>
      </c>
      <c r="BA20" s="392"/>
      <c r="BB20" s="392"/>
      <c r="BC20" s="392"/>
      <c r="BD20" s="392"/>
      <c r="BE20" s="392"/>
      <c r="BF20" s="392"/>
      <c r="BG20" s="392"/>
      <c r="BH20" s="392"/>
      <c r="BI20" s="392"/>
      <c r="BJ20" s="393"/>
    </row>
    <row r="21" spans="3:75" s="1" customFormat="1" ht="18" customHeight="1" x14ac:dyDescent="0.2">
      <c r="C21" s="286"/>
      <c r="D21" s="287"/>
      <c r="E21" s="287"/>
      <c r="F21" s="287"/>
      <c r="G21" s="287"/>
      <c r="H21" s="287"/>
      <c r="I21" s="288"/>
      <c r="J21" s="609" t="s">
        <v>120</v>
      </c>
      <c r="K21" s="610"/>
      <c r="L21" s="610"/>
      <c r="M21" s="610"/>
      <c r="N21" s="610"/>
      <c r="O21" s="610"/>
      <c r="P21" s="611"/>
      <c r="Q21" s="117" t="s">
        <v>116</v>
      </c>
      <c r="R21" s="116"/>
      <c r="S21" s="116"/>
      <c r="T21" s="116"/>
      <c r="U21" s="116"/>
      <c r="V21" s="116"/>
      <c r="W21" s="118"/>
      <c r="X21" s="613" t="s">
        <v>118</v>
      </c>
      <c r="Y21" s="614"/>
      <c r="Z21" s="614"/>
      <c r="AA21" s="614"/>
      <c r="AB21" s="614"/>
      <c r="AC21" s="614"/>
      <c r="AD21" s="614"/>
      <c r="AE21" s="614"/>
      <c r="AF21" s="614"/>
      <c r="AG21" s="614"/>
      <c r="AH21" s="614"/>
      <c r="AI21" s="614"/>
      <c r="AJ21" s="614"/>
      <c r="AK21" s="614"/>
      <c r="AL21" s="614"/>
      <c r="AM21" s="614"/>
      <c r="AN21" s="614"/>
      <c r="AO21" s="614"/>
      <c r="AP21" s="614"/>
      <c r="AQ21" s="614"/>
      <c r="AR21" s="614"/>
      <c r="AS21" s="614"/>
      <c r="AT21" s="614"/>
      <c r="AU21" s="614"/>
      <c r="AV21" s="614"/>
      <c r="AW21" s="614"/>
      <c r="AX21" s="614"/>
      <c r="AY21" s="614"/>
      <c r="AZ21" s="215"/>
      <c r="BA21" s="216"/>
      <c r="BB21" s="216"/>
      <c r="BC21" s="216"/>
      <c r="BD21" s="216"/>
      <c r="BE21" s="216"/>
      <c r="BF21" s="216"/>
      <c r="BG21" s="216"/>
      <c r="BH21" s="216"/>
      <c r="BI21" s="216"/>
      <c r="BJ21" s="217"/>
    </row>
    <row r="22" spans="3:75" s="1" customFormat="1" ht="18" customHeight="1" x14ac:dyDescent="0.2">
      <c r="C22" s="311"/>
      <c r="D22" s="312"/>
      <c r="E22" s="312"/>
      <c r="F22" s="312"/>
      <c r="G22" s="312"/>
      <c r="H22" s="312"/>
      <c r="I22" s="313"/>
      <c r="J22" s="649"/>
      <c r="K22" s="650"/>
      <c r="L22" s="650"/>
      <c r="M22" s="650"/>
      <c r="N22" s="650"/>
      <c r="O22" s="650"/>
      <c r="P22" s="651"/>
      <c r="Q22" s="122"/>
      <c r="R22" s="123"/>
      <c r="S22" s="123"/>
      <c r="T22" s="123"/>
      <c r="U22" s="123"/>
      <c r="V22" s="123"/>
      <c r="W22" s="124" t="s">
        <v>117</v>
      </c>
      <c r="X22" s="652"/>
      <c r="Y22" s="653"/>
      <c r="Z22" s="653"/>
      <c r="AA22" s="653"/>
      <c r="AB22" s="653"/>
      <c r="AC22" s="653"/>
      <c r="AD22" s="653"/>
      <c r="AE22" s="653"/>
      <c r="AF22" s="653"/>
      <c r="AG22" s="653"/>
      <c r="AH22" s="653"/>
      <c r="AI22" s="653"/>
      <c r="AJ22" s="653"/>
      <c r="AK22" s="653"/>
      <c r="AL22" s="653"/>
      <c r="AM22" s="653"/>
      <c r="AN22" s="653"/>
      <c r="AO22" s="653"/>
      <c r="AP22" s="653"/>
      <c r="AQ22" s="653"/>
      <c r="AR22" s="653"/>
      <c r="AS22" s="653"/>
      <c r="AT22" s="653"/>
      <c r="AU22" s="653"/>
      <c r="AV22" s="653"/>
      <c r="AW22" s="653"/>
      <c r="AX22" s="653"/>
      <c r="AY22" s="653"/>
      <c r="AZ22" s="58"/>
      <c r="BJ22" s="59"/>
    </row>
    <row r="23" spans="3:75" s="1" customFormat="1" ht="18" customHeight="1" x14ac:dyDescent="0.2">
      <c r="C23" s="407" t="s">
        <v>146</v>
      </c>
      <c r="D23" s="408"/>
      <c r="E23" s="408"/>
      <c r="F23" s="408"/>
      <c r="G23" s="408"/>
      <c r="H23" s="408"/>
      <c r="I23" s="409"/>
      <c r="J23" s="626" t="s">
        <v>175</v>
      </c>
      <c r="K23" s="617"/>
      <c r="L23" s="617"/>
      <c r="M23" s="617"/>
      <c r="N23" s="298" t="s">
        <v>121</v>
      </c>
      <c r="O23" s="617" t="s">
        <v>123</v>
      </c>
      <c r="P23" s="617"/>
      <c r="Q23" s="617"/>
      <c r="R23" s="617"/>
      <c r="S23" s="298" t="s">
        <v>121</v>
      </c>
      <c r="T23" s="617" t="s">
        <v>124</v>
      </c>
      <c r="U23" s="617"/>
      <c r="V23" s="617"/>
      <c r="W23" s="634"/>
      <c r="X23" s="636" t="s">
        <v>64</v>
      </c>
      <c r="Y23" s="637"/>
      <c r="Z23" s="640" t="s">
        <v>174</v>
      </c>
      <c r="AA23" s="640"/>
      <c r="AB23" s="640"/>
      <c r="AC23" s="640"/>
      <c r="AD23" s="640"/>
      <c r="AE23" s="640"/>
      <c r="AF23" s="640"/>
      <c r="AG23" s="640"/>
      <c r="AH23" s="640"/>
      <c r="AI23" s="640"/>
      <c r="AJ23" s="640"/>
      <c r="AK23" s="640"/>
      <c r="AL23" s="640"/>
      <c r="AM23" s="640"/>
      <c r="AN23" s="640"/>
      <c r="AO23" s="640"/>
      <c r="AP23" s="640"/>
      <c r="AQ23" s="640"/>
      <c r="AR23" s="640"/>
      <c r="AS23" s="640"/>
      <c r="AT23" s="640"/>
      <c r="AU23" s="640"/>
      <c r="AV23" s="640"/>
      <c r="AW23" s="640"/>
      <c r="AX23" s="640"/>
      <c r="AY23" s="640"/>
      <c r="AZ23" s="215" t="s">
        <v>50</v>
      </c>
      <c r="BA23" s="216"/>
      <c r="BB23" s="216"/>
      <c r="BC23" s="216"/>
      <c r="BD23" s="216"/>
      <c r="BE23" s="216"/>
      <c r="BF23" s="216"/>
      <c r="BG23" s="216"/>
      <c r="BH23" s="216"/>
      <c r="BI23" s="216"/>
      <c r="BJ23" s="217"/>
    </row>
    <row r="24" spans="3:75" s="1" customFormat="1" ht="18" customHeight="1" x14ac:dyDescent="0.2">
      <c r="C24" s="410"/>
      <c r="D24" s="411"/>
      <c r="E24" s="411"/>
      <c r="F24" s="411"/>
      <c r="G24" s="411"/>
      <c r="H24" s="411"/>
      <c r="I24" s="412"/>
      <c r="J24" s="627"/>
      <c r="K24" s="618"/>
      <c r="L24" s="618"/>
      <c r="M24" s="618"/>
      <c r="N24" s="299"/>
      <c r="O24" s="618"/>
      <c r="P24" s="618"/>
      <c r="Q24" s="618"/>
      <c r="R24" s="618"/>
      <c r="S24" s="299"/>
      <c r="T24" s="618"/>
      <c r="U24" s="618"/>
      <c r="V24" s="618"/>
      <c r="W24" s="635"/>
      <c r="X24" s="638"/>
      <c r="Y24" s="639"/>
      <c r="Z24" s="640"/>
      <c r="AA24" s="640"/>
      <c r="AB24" s="640"/>
      <c r="AC24" s="640"/>
      <c r="AD24" s="640"/>
      <c r="AE24" s="640"/>
      <c r="AF24" s="640"/>
      <c r="AG24" s="640"/>
      <c r="AH24" s="640"/>
      <c r="AI24" s="640"/>
      <c r="AJ24" s="640"/>
      <c r="AK24" s="640"/>
      <c r="AL24" s="640"/>
      <c r="AM24" s="640"/>
      <c r="AN24" s="640"/>
      <c r="AO24" s="640"/>
      <c r="AP24" s="640"/>
      <c r="AQ24" s="640"/>
      <c r="AR24" s="640"/>
      <c r="AS24" s="640"/>
      <c r="AT24" s="640"/>
      <c r="AU24" s="640"/>
      <c r="AV24" s="640"/>
      <c r="AW24" s="640"/>
      <c r="AX24" s="640"/>
      <c r="AY24" s="640"/>
      <c r="AZ24" s="215" t="s">
        <v>62</v>
      </c>
      <c r="BA24" s="216"/>
      <c r="BB24" s="216"/>
      <c r="BC24" s="216"/>
      <c r="BD24" s="216"/>
      <c r="BE24" s="216"/>
      <c r="BF24" s="216"/>
      <c r="BG24" s="216"/>
      <c r="BH24" s="216"/>
      <c r="BI24" s="216"/>
      <c r="BJ24" s="217"/>
    </row>
    <row r="25" spans="3:75" s="1" customFormat="1" ht="18" customHeight="1" x14ac:dyDescent="0.2">
      <c r="C25" s="453" t="s">
        <v>138</v>
      </c>
      <c r="D25" s="454"/>
      <c r="E25" s="459" t="s">
        <v>130</v>
      </c>
      <c r="F25" s="460"/>
      <c r="G25" s="460"/>
      <c r="H25" s="460"/>
      <c r="I25" s="461"/>
      <c r="J25" s="619" t="s">
        <v>172</v>
      </c>
      <c r="K25" s="620"/>
      <c r="L25" s="620"/>
      <c r="M25" s="620"/>
      <c r="N25" s="620"/>
      <c r="O25" s="620"/>
      <c r="P25" s="620"/>
      <c r="Q25" s="620"/>
      <c r="R25" s="620"/>
      <c r="S25" s="620"/>
      <c r="T25" s="620"/>
      <c r="U25" s="620"/>
      <c r="V25" s="620"/>
      <c r="W25" s="620"/>
      <c r="X25" s="324" t="s">
        <v>132</v>
      </c>
      <c r="Y25" s="325"/>
      <c r="Z25" s="623" t="s">
        <v>173</v>
      </c>
      <c r="AA25" s="624"/>
      <c r="AB25" s="624"/>
      <c r="AC25" s="624"/>
      <c r="AD25" s="624"/>
      <c r="AE25" s="624"/>
      <c r="AF25" s="624"/>
      <c r="AG25" s="624"/>
      <c r="AH25" s="624"/>
      <c r="AI25" s="624"/>
      <c r="AJ25" s="330" t="s">
        <v>125</v>
      </c>
      <c r="AK25" s="330"/>
      <c r="AL25" s="626" t="s">
        <v>122</v>
      </c>
      <c r="AM25" s="617"/>
      <c r="AN25" s="617"/>
      <c r="AO25" s="617"/>
      <c r="AP25" s="298" t="s">
        <v>121</v>
      </c>
      <c r="AQ25" s="617" t="s">
        <v>123</v>
      </c>
      <c r="AR25" s="617"/>
      <c r="AS25" s="617"/>
      <c r="AT25" s="617"/>
      <c r="AU25" s="298" t="s">
        <v>121</v>
      </c>
      <c r="AV25" s="617" t="s">
        <v>124</v>
      </c>
      <c r="AW25" s="617"/>
      <c r="AX25" s="617"/>
      <c r="AY25" s="617"/>
      <c r="AZ25" s="215" t="s">
        <v>73</v>
      </c>
      <c r="BA25" s="216"/>
      <c r="BB25" s="216"/>
      <c r="BC25" s="216"/>
      <c r="BD25" s="216"/>
      <c r="BE25" s="216"/>
      <c r="BF25" s="216"/>
      <c r="BG25" s="216"/>
      <c r="BH25" s="216"/>
      <c r="BI25" s="216"/>
      <c r="BJ25" s="217"/>
    </row>
    <row r="26" spans="3:75" s="1" customFormat="1" ht="18" customHeight="1" x14ac:dyDescent="0.2">
      <c r="C26" s="455"/>
      <c r="D26" s="456"/>
      <c r="E26" s="459"/>
      <c r="F26" s="460"/>
      <c r="G26" s="460"/>
      <c r="H26" s="460"/>
      <c r="I26" s="461"/>
      <c r="J26" s="621"/>
      <c r="K26" s="622"/>
      <c r="L26" s="622"/>
      <c r="M26" s="622"/>
      <c r="N26" s="622"/>
      <c r="O26" s="622"/>
      <c r="P26" s="622"/>
      <c r="Q26" s="622"/>
      <c r="R26" s="622"/>
      <c r="S26" s="622"/>
      <c r="T26" s="622"/>
      <c r="U26" s="622"/>
      <c r="V26" s="622"/>
      <c r="W26" s="622"/>
      <c r="X26" s="326"/>
      <c r="Y26" s="326"/>
      <c r="Z26" s="625"/>
      <c r="AA26" s="625"/>
      <c r="AB26" s="625"/>
      <c r="AC26" s="625"/>
      <c r="AD26" s="625"/>
      <c r="AE26" s="625"/>
      <c r="AF26" s="625"/>
      <c r="AG26" s="625"/>
      <c r="AH26" s="625"/>
      <c r="AI26" s="625"/>
      <c r="AJ26" s="331"/>
      <c r="AK26" s="331"/>
      <c r="AL26" s="627"/>
      <c r="AM26" s="618"/>
      <c r="AN26" s="618"/>
      <c r="AO26" s="618"/>
      <c r="AP26" s="299"/>
      <c r="AQ26" s="618"/>
      <c r="AR26" s="618"/>
      <c r="AS26" s="618"/>
      <c r="AT26" s="618"/>
      <c r="AU26" s="299"/>
      <c r="AV26" s="618"/>
      <c r="AW26" s="618"/>
      <c r="AX26" s="618"/>
      <c r="AY26" s="618"/>
      <c r="AZ26" s="450" t="s">
        <v>74</v>
      </c>
      <c r="BA26" s="451"/>
      <c r="BB26" s="451"/>
      <c r="BC26" s="451"/>
      <c r="BD26" s="451"/>
      <c r="BE26" s="451"/>
      <c r="BF26" s="451"/>
      <c r="BG26" s="451"/>
      <c r="BH26" s="451"/>
      <c r="BI26" s="451"/>
      <c r="BJ26" s="452"/>
    </row>
    <row r="27" spans="3:75" s="1" customFormat="1" ht="18" customHeight="1" x14ac:dyDescent="0.2">
      <c r="C27" s="455"/>
      <c r="D27" s="456"/>
      <c r="E27" s="447" t="s">
        <v>0</v>
      </c>
      <c r="F27" s="309"/>
      <c r="G27" s="309"/>
      <c r="H27" s="309"/>
      <c r="I27" s="310"/>
      <c r="J27" s="13" t="s">
        <v>36</v>
      </c>
      <c r="K27" s="46" t="s">
        <v>37</v>
      </c>
      <c r="L27" s="628">
        <v>107</v>
      </c>
      <c r="M27" s="628"/>
      <c r="N27" s="628"/>
      <c r="O27" s="629"/>
      <c r="P27" s="629"/>
      <c r="Q27" s="107" t="s">
        <v>140</v>
      </c>
      <c r="R27" s="630" t="s">
        <v>104</v>
      </c>
      <c r="S27" s="631"/>
      <c r="T27" s="631"/>
      <c r="U27" s="631"/>
      <c r="V27" s="631"/>
      <c r="W27" s="101" t="s">
        <v>22</v>
      </c>
      <c r="X27" s="24"/>
      <c r="Y27" s="24"/>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164"/>
      <c r="BA27" s="165"/>
      <c r="BB27" s="165"/>
      <c r="BC27" s="165"/>
      <c r="BD27" s="165"/>
      <c r="BE27" s="165"/>
      <c r="BF27" s="165"/>
      <c r="BG27" s="165"/>
      <c r="BH27" s="165"/>
      <c r="BI27" s="165"/>
      <c r="BJ27" s="166"/>
    </row>
    <row r="28" spans="3:75" s="1" customFormat="1" ht="18" customHeight="1" x14ac:dyDescent="0.2">
      <c r="C28" s="455"/>
      <c r="D28" s="456"/>
      <c r="E28" s="448"/>
      <c r="F28" s="287"/>
      <c r="G28" s="287"/>
      <c r="H28" s="287"/>
      <c r="I28" s="288"/>
      <c r="J28" s="115" t="s">
        <v>113</v>
      </c>
      <c r="K28" s="116"/>
      <c r="L28" s="116"/>
      <c r="M28" s="116"/>
      <c r="N28" s="116"/>
      <c r="O28" s="116"/>
      <c r="P28" s="116"/>
      <c r="Q28" s="117" t="s">
        <v>114</v>
      </c>
      <c r="R28" s="116"/>
      <c r="S28" s="116"/>
      <c r="T28" s="116"/>
      <c r="U28" s="116"/>
      <c r="V28" s="116"/>
      <c r="W28" s="118"/>
      <c r="X28" s="613" t="s">
        <v>119</v>
      </c>
      <c r="Y28" s="614"/>
      <c r="Z28" s="614"/>
      <c r="AA28" s="614"/>
      <c r="AB28" s="614"/>
      <c r="AC28" s="614"/>
      <c r="AD28" s="614"/>
      <c r="AE28" s="614"/>
      <c r="AF28" s="614"/>
      <c r="AG28" s="614"/>
      <c r="AH28" s="614"/>
      <c r="AI28" s="614"/>
      <c r="AJ28" s="614"/>
      <c r="AK28" s="614"/>
      <c r="AL28" s="614"/>
      <c r="AM28" s="614"/>
      <c r="AN28" s="614"/>
      <c r="AO28" s="614"/>
      <c r="AP28" s="614"/>
      <c r="AQ28" s="614"/>
      <c r="AR28" s="614"/>
      <c r="AS28" s="614"/>
      <c r="AT28" s="614"/>
      <c r="AU28" s="614"/>
      <c r="AV28" s="614"/>
      <c r="AW28" s="614"/>
      <c r="AX28" s="614"/>
      <c r="AY28" s="614"/>
      <c r="AZ28" s="167"/>
      <c r="BA28" s="168"/>
      <c r="BB28" s="168"/>
      <c r="BC28" s="168"/>
      <c r="BD28" s="168"/>
      <c r="BE28" s="168"/>
      <c r="BF28" s="168"/>
      <c r="BG28" s="168"/>
      <c r="BH28" s="168"/>
      <c r="BI28" s="168"/>
      <c r="BJ28" s="169"/>
    </row>
    <row r="29" spans="3:75" s="1" customFormat="1" ht="18" customHeight="1" x14ac:dyDescent="0.2">
      <c r="C29" s="455"/>
      <c r="D29" s="456"/>
      <c r="E29" s="448"/>
      <c r="F29" s="287"/>
      <c r="G29" s="287"/>
      <c r="H29" s="287"/>
      <c r="I29" s="288"/>
      <c r="J29" s="134"/>
      <c r="K29" s="114"/>
      <c r="L29" s="114"/>
      <c r="M29" s="114"/>
      <c r="N29" s="114"/>
      <c r="O29" s="114"/>
      <c r="P29" s="114"/>
      <c r="Q29" s="119"/>
      <c r="R29" s="120"/>
      <c r="S29" s="120"/>
      <c r="T29" s="120"/>
      <c r="U29" s="120"/>
      <c r="V29" s="120"/>
      <c r="W29" s="121" t="s">
        <v>115</v>
      </c>
      <c r="X29" s="632"/>
      <c r="Y29" s="633"/>
      <c r="Z29" s="633"/>
      <c r="AA29" s="633"/>
      <c r="AB29" s="633"/>
      <c r="AC29" s="633"/>
      <c r="AD29" s="633"/>
      <c r="AE29" s="633"/>
      <c r="AF29" s="633"/>
      <c r="AG29" s="633"/>
      <c r="AH29" s="633"/>
      <c r="AI29" s="633"/>
      <c r="AJ29" s="633"/>
      <c r="AK29" s="633"/>
      <c r="AL29" s="633"/>
      <c r="AM29" s="633"/>
      <c r="AN29" s="633"/>
      <c r="AO29" s="633"/>
      <c r="AP29" s="633"/>
      <c r="AQ29" s="633"/>
      <c r="AR29" s="633"/>
      <c r="AS29" s="633"/>
      <c r="AT29" s="633"/>
      <c r="AU29" s="633"/>
      <c r="AV29" s="633"/>
      <c r="AW29" s="633"/>
      <c r="AX29" s="633"/>
      <c r="AY29" s="633"/>
      <c r="AZ29" s="600" t="s">
        <v>247</v>
      </c>
      <c r="BA29" s="601"/>
      <c r="BB29" s="601"/>
      <c r="BC29" s="601"/>
      <c r="BD29" s="601"/>
      <c r="BE29" s="601"/>
      <c r="BF29" s="601"/>
      <c r="BG29" s="601"/>
      <c r="BH29" s="601"/>
      <c r="BI29" s="601"/>
      <c r="BJ29" s="602"/>
    </row>
    <row r="30" spans="3:75" s="1" customFormat="1" ht="18" customHeight="1" x14ac:dyDescent="0.2">
      <c r="C30" s="455"/>
      <c r="D30" s="456"/>
      <c r="E30" s="448"/>
      <c r="F30" s="287"/>
      <c r="G30" s="287"/>
      <c r="H30" s="287"/>
      <c r="I30" s="288"/>
      <c r="J30" s="609" t="s">
        <v>120</v>
      </c>
      <c r="K30" s="610"/>
      <c r="L30" s="610"/>
      <c r="M30" s="610"/>
      <c r="N30" s="610"/>
      <c r="O30" s="610"/>
      <c r="P30" s="611"/>
      <c r="Q30" s="117" t="s">
        <v>116</v>
      </c>
      <c r="R30" s="116"/>
      <c r="S30" s="116"/>
      <c r="T30" s="116"/>
      <c r="U30" s="116"/>
      <c r="V30" s="116"/>
      <c r="W30" s="118"/>
      <c r="X30" s="613" t="s">
        <v>118</v>
      </c>
      <c r="Y30" s="614"/>
      <c r="Z30" s="614"/>
      <c r="AA30" s="614"/>
      <c r="AB30" s="614"/>
      <c r="AC30" s="614"/>
      <c r="AD30" s="614"/>
      <c r="AE30" s="614"/>
      <c r="AF30" s="614"/>
      <c r="AG30" s="614"/>
      <c r="AH30" s="614"/>
      <c r="AI30" s="614"/>
      <c r="AJ30" s="614"/>
      <c r="AK30" s="614"/>
      <c r="AL30" s="614"/>
      <c r="AM30" s="614"/>
      <c r="AN30" s="614"/>
      <c r="AO30" s="614"/>
      <c r="AP30" s="614"/>
      <c r="AQ30" s="614"/>
      <c r="AR30" s="614"/>
      <c r="AS30" s="614"/>
      <c r="AT30" s="614"/>
      <c r="AU30" s="614"/>
      <c r="AV30" s="614"/>
      <c r="AW30" s="614"/>
      <c r="AX30" s="614"/>
      <c r="AY30" s="614"/>
      <c r="AZ30" s="603"/>
      <c r="BA30" s="604"/>
      <c r="BB30" s="604"/>
      <c r="BC30" s="604"/>
      <c r="BD30" s="604"/>
      <c r="BE30" s="604"/>
      <c r="BF30" s="604"/>
      <c r="BG30" s="604"/>
      <c r="BH30" s="604"/>
      <c r="BI30" s="604"/>
      <c r="BJ30" s="605"/>
    </row>
    <row r="31" spans="3:75" s="1" customFormat="1" ht="18" customHeight="1" thickBot="1" x14ac:dyDescent="0.25">
      <c r="C31" s="457"/>
      <c r="D31" s="458"/>
      <c r="E31" s="449"/>
      <c r="F31" s="312"/>
      <c r="G31" s="312"/>
      <c r="H31" s="312"/>
      <c r="I31" s="313"/>
      <c r="J31" s="612"/>
      <c r="K31" s="610"/>
      <c r="L31" s="610"/>
      <c r="M31" s="610"/>
      <c r="N31" s="610"/>
      <c r="O31" s="610"/>
      <c r="P31" s="611"/>
      <c r="Q31" s="131"/>
      <c r="R31" s="132"/>
      <c r="S31" s="132"/>
      <c r="T31" s="132"/>
      <c r="U31" s="132"/>
      <c r="V31" s="132"/>
      <c r="W31" s="147" t="s">
        <v>117</v>
      </c>
      <c r="X31" s="615"/>
      <c r="Y31" s="616"/>
      <c r="Z31" s="616"/>
      <c r="AA31" s="616"/>
      <c r="AB31" s="616"/>
      <c r="AC31" s="616"/>
      <c r="AD31" s="616"/>
      <c r="AE31" s="616"/>
      <c r="AF31" s="616"/>
      <c r="AG31" s="616"/>
      <c r="AH31" s="616"/>
      <c r="AI31" s="616"/>
      <c r="AJ31" s="616"/>
      <c r="AK31" s="616"/>
      <c r="AL31" s="616"/>
      <c r="AM31" s="616"/>
      <c r="AN31" s="616"/>
      <c r="AO31" s="616"/>
      <c r="AP31" s="616"/>
      <c r="AQ31" s="616"/>
      <c r="AR31" s="616"/>
      <c r="AS31" s="616"/>
      <c r="AT31" s="616"/>
      <c r="AU31" s="616"/>
      <c r="AV31" s="616"/>
      <c r="AW31" s="616"/>
      <c r="AX31" s="616"/>
      <c r="AY31" s="616"/>
      <c r="AZ31" s="606"/>
      <c r="BA31" s="607"/>
      <c r="BB31" s="607"/>
      <c r="BC31" s="607"/>
      <c r="BD31" s="607"/>
      <c r="BE31" s="607"/>
      <c r="BF31" s="607"/>
      <c r="BG31" s="607"/>
      <c r="BH31" s="607"/>
      <c r="BI31" s="607"/>
      <c r="BJ31" s="608"/>
    </row>
    <row r="32" spans="3:75" s="1" customFormat="1" ht="18" customHeight="1" thickTop="1" x14ac:dyDescent="0.2">
      <c r="C32" s="436" t="s">
        <v>248</v>
      </c>
      <c r="D32" s="437"/>
      <c r="E32" s="437"/>
      <c r="F32" s="437"/>
      <c r="G32" s="437"/>
      <c r="H32" s="437"/>
      <c r="I32" s="438"/>
      <c r="J32" s="592" t="s">
        <v>151</v>
      </c>
      <c r="K32" s="593"/>
      <c r="L32" s="594"/>
      <c r="M32" s="598" t="s">
        <v>249</v>
      </c>
      <c r="N32" s="228"/>
      <c r="O32" s="228"/>
      <c r="P32" s="228"/>
      <c r="Q32" s="228"/>
      <c r="R32" s="228"/>
      <c r="S32" s="228"/>
      <c r="T32" s="228"/>
      <c r="U32" s="228"/>
      <c r="V32" s="228"/>
      <c r="W32" s="228"/>
      <c r="X32" s="228"/>
      <c r="Y32" s="228"/>
      <c r="Z32" s="228"/>
      <c r="AA32" s="228"/>
      <c r="AB32" s="228"/>
      <c r="AC32" s="228"/>
      <c r="AD32" s="228"/>
      <c r="AE32" s="229"/>
      <c r="AF32" s="229"/>
      <c r="AG32" s="229"/>
      <c r="AH32" s="229"/>
      <c r="AI32" s="229"/>
      <c r="AJ32" s="445"/>
      <c r="AK32" s="445"/>
      <c r="AL32" s="445"/>
      <c r="AM32" s="227"/>
      <c r="AN32" s="228"/>
      <c r="AO32" s="228"/>
      <c r="AP32" s="228"/>
      <c r="AQ32" s="228"/>
      <c r="AR32" s="228"/>
      <c r="AS32" s="228"/>
      <c r="AT32" s="228"/>
      <c r="AU32" s="228"/>
      <c r="AV32" s="228"/>
      <c r="AW32" s="228"/>
      <c r="AX32" s="228"/>
      <c r="AY32" s="228"/>
      <c r="AZ32" s="228"/>
      <c r="BA32" s="228"/>
      <c r="BB32" s="228"/>
      <c r="BC32" s="228"/>
      <c r="BD32" s="228"/>
      <c r="BE32" s="229"/>
      <c r="BF32" s="229"/>
      <c r="BG32" s="229"/>
      <c r="BH32" s="229"/>
      <c r="BI32" s="229"/>
      <c r="BJ32" s="230"/>
      <c r="BW32" s="1" t="b">
        <v>1</v>
      </c>
    </row>
    <row r="33" spans="3:75" s="1" customFormat="1" ht="18" customHeight="1" thickBot="1" x14ac:dyDescent="0.25">
      <c r="C33" s="396" t="s">
        <v>76</v>
      </c>
      <c r="D33" s="397"/>
      <c r="E33" s="397"/>
      <c r="F33" s="397"/>
      <c r="G33" s="397"/>
      <c r="H33" s="397"/>
      <c r="I33" s="398"/>
      <c r="J33" s="595"/>
      <c r="K33" s="596"/>
      <c r="L33" s="597"/>
      <c r="M33" s="599"/>
      <c r="N33" s="231"/>
      <c r="O33" s="231"/>
      <c r="P33" s="231"/>
      <c r="Q33" s="231"/>
      <c r="R33" s="231"/>
      <c r="S33" s="231"/>
      <c r="T33" s="231"/>
      <c r="U33" s="231"/>
      <c r="V33" s="231"/>
      <c r="W33" s="231"/>
      <c r="X33" s="231"/>
      <c r="Y33" s="231"/>
      <c r="Z33" s="231"/>
      <c r="AA33" s="231"/>
      <c r="AB33" s="231"/>
      <c r="AC33" s="231"/>
      <c r="AD33" s="231"/>
      <c r="AE33" s="232"/>
      <c r="AF33" s="232"/>
      <c r="AG33" s="232"/>
      <c r="AH33" s="232"/>
      <c r="AI33" s="232"/>
      <c r="AJ33" s="446"/>
      <c r="AK33" s="446"/>
      <c r="AL33" s="446"/>
      <c r="AM33" s="231"/>
      <c r="AN33" s="231"/>
      <c r="AO33" s="231"/>
      <c r="AP33" s="231"/>
      <c r="AQ33" s="231"/>
      <c r="AR33" s="231"/>
      <c r="AS33" s="231"/>
      <c r="AT33" s="231"/>
      <c r="AU33" s="231"/>
      <c r="AV33" s="231"/>
      <c r="AW33" s="231"/>
      <c r="AX33" s="231"/>
      <c r="AY33" s="231"/>
      <c r="AZ33" s="231"/>
      <c r="BA33" s="231"/>
      <c r="BB33" s="231"/>
      <c r="BC33" s="231"/>
      <c r="BD33" s="231"/>
      <c r="BE33" s="232"/>
      <c r="BF33" s="232"/>
      <c r="BG33" s="232"/>
      <c r="BH33" s="232"/>
      <c r="BI33" s="232"/>
      <c r="BJ33" s="233"/>
      <c r="BW33" s="1" t="b">
        <v>0</v>
      </c>
    </row>
    <row r="34" spans="3:75" s="1" customFormat="1" ht="9" customHeight="1" x14ac:dyDescent="0.2">
      <c r="C34" s="46"/>
      <c r="D34" s="46"/>
      <c r="E34" s="46"/>
      <c r="F34" s="46"/>
      <c r="G34" s="46"/>
      <c r="H34" s="46"/>
      <c r="I34" s="46"/>
      <c r="J34" s="145"/>
      <c r="K34" s="145"/>
      <c r="L34" s="145"/>
      <c r="M34" s="145"/>
      <c r="N34" s="145"/>
      <c r="O34" s="145"/>
      <c r="P34" s="145"/>
      <c r="Q34" s="145"/>
      <c r="R34" s="145"/>
      <c r="S34" s="145"/>
      <c r="T34" s="145"/>
      <c r="U34" s="145"/>
      <c r="V34" s="145"/>
      <c r="W34" s="145"/>
      <c r="X34" s="145"/>
      <c r="Y34" s="145"/>
      <c r="Z34" s="145"/>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5"/>
      <c r="BC34" s="145"/>
      <c r="BD34" s="145"/>
      <c r="BE34" s="145"/>
      <c r="BF34" s="145"/>
      <c r="BG34" s="145"/>
      <c r="BH34" s="145"/>
      <c r="BI34" s="145"/>
      <c r="BJ34" s="145"/>
    </row>
    <row r="35" spans="3:75" s="1" customFormat="1" ht="15" customHeight="1" x14ac:dyDescent="0.2">
      <c r="C35" t="s">
        <v>59</v>
      </c>
      <c r="D35" s="52"/>
      <c r="E35" s="52"/>
      <c r="F35" s="52"/>
      <c r="G35" s="28"/>
      <c r="H35" s="28"/>
      <c r="I35" s="28"/>
      <c r="J35" s="28"/>
      <c r="K35" s="28"/>
      <c r="L35" s="28"/>
      <c r="M35" s="28"/>
      <c r="N35" s="26"/>
      <c r="O35" s="26"/>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6"/>
      <c r="BJ35" s="18"/>
    </row>
    <row r="36" spans="3:75" s="1" customFormat="1" ht="30" customHeight="1" x14ac:dyDescent="0.2">
      <c r="C36" s="399" t="s">
        <v>61</v>
      </c>
      <c r="D36" s="400"/>
      <c r="E36" s="401"/>
      <c r="F36" s="402" t="s">
        <v>16</v>
      </c>
      <c r="G36" s="403"/>
      <c r="H36" s="403"/>
      <c r="I36" s="403"/>
      <c r="J36" s="403"/>
      <c r="K36" s="403"/>
      <c r="L36" s="403"/>
      <c r="M36" s="403"/>
      <c r="N36" s="403"/>
      <c r="O36" s="403"/>
      <c r="P36" s="403"/>
      <c r="Q36" s="403"/>
      <c r="R36" s="403"/>
      <c r="S36" s="403"/>
      <c r="T36" s="403"/>
      <c r="U36" s="403"/>
      <c r="V36" s="403"/>
      <c r="W36" s="403"/>
      <c r="X36" s="403"/>
      <c r="Y36" s="403"/>
      <c r="Z36" s="403"/>
      <c r="AA36" s="404"/>
      <c r="AB36" s="404"/>
      <c r="AC36" s="404"/>
      <c r="AD36" s="404"/>
      <c r="AE36" s="404"/>
      <c r="AF36" s="404"/>
      <c r="AG36" s="404"/>
      <c r="AH36" s="404"/>
      <c r="AI36" s="404"/>
      <c r="AJ36" s="404"/>
      <c r="AK36" s="404"/>
      <c r="AL36" s="404"/>
      <c r="AM36" s="404"/>
      <c r="AN36" s="404"/>
      <c r="AO36" s="404"/>
      <c r="AP36" s="404"/>
      <c r="AQ36" s="404"/>
      <c r="AR36" s="404"/>
      <c r="AS36" s="404"/>
      <c r="AT36" s="404"/>
      <c r="AU36" s="404"/>
      <c r="AV36" s="404"/>
      <c r="AW36" s="404"/>
      <c r="AX36" s="404"/>
      <c r="AY36" s="404"/>
      <c r="AZ36" s="404"/>
      <c r="BA36" s="405" t="s">
        <v>5</v>
      </c>
      <c r="BB36" s="400"/>
      <c r="BC36" s="400"/>
      <c r="BD36" s="400"/>
      <c r="BE36" s="400"/>
      <c r="BF36" s="400"/>
      <c r="BG36" s="400"/>
      <c r="BH36" s="400"/>
      <c r="BI36" s="400"/>
      <c r="BJ36" s="406"/>
      <c r="BK36" s="24"/>
      <c r="BL36" s="24"/>
      <c r="BM36" s="24"/>
      <c r="BN36" s="24"/>
    </row>
    <row r="37" spans="3:75" s="1" customFormat="1" ht="19.2" customHeight="1" x14ac:dyDescent="0.2">
      <c r="C37" s="54"/>
      <c r="D37" s="255" t="s">
        <v>7</v>
      </c>
      <c r="E37" s="256"/>
      <c r="F37" s="257" t="s">
        <v>222</v>
      </c>
      <c r="G37" s="257"/>
      <c r="H37" s="257"/>
      <c r="I37" s="257"/>
      <c r="J37" s="257"/>
      <c r="K37" s="257"/>
      <c r="L37" s="257"/>
      <c r="M37" s="257"/>
      <c r="N37" s="257"/>
      <c r="O37" s="257"/>
      <c r="P37" s="257"/>
      <c r="Q37" s="257"/>
      <c r="R37" s="257"/>
      <c r="S37" s="257"/>
      <c r="T37" s="257"/>
      <c r="U37" s="257"/>
      <c r="V37" s="257"/>
      <c r="W37" s="257"/>
      <c r="X37" s="257"/>
      <c r="Y37" s="257"/>
      <c r="Z37" s="257"/>
      <c r="AA37" s="258"/>
      <c r="AB37" s="258"/>
      <c r="AC37" s="258"/>
      <c r="AD37" s="258"/>
      <c r="AE37" s="258"/>
      <c r="AF37" s="258"/>
      <c r="AG37" s="258"/>
      <c r="AH37" s="258"/>
      <c r="AI37" s="258"/>
      <c r="AJ37" s="258"/>
      <c r="AK37" s="258"/>
      <c r="AL37" s="258"/>
      <c r="AM37" s="258"/>
      <c r="AN37" s="258"/>
      <c r="AO37" s="258"/>
      <c r="AP37" s="258"/>
      <c r="AQ37" s="258"/>
      <c r="AR37" s="258"/>
      <c r="AS37" s="258"/>
      <c r="AT37" s="258"/>
      <c r="AU37" s="258"/>
      <c r="AV37" s="258"/>
      <c r="AW37" s="258"/>
      <c r="AX37" s="258"/>
      <c r="AY37" s="258"/>
      <c r="AZ37" s="258"/>
      <c r="BA37" s="589" t="s">
        <v>238</v>
      </c>
      <c r="BB37" s="590"/>
      <c r="BC37" s="590"/>
      <c r="BD37" s="590"/>
      <c r="BE37" s="590"/>
      <c r="BF37" s="590"/>
      <c r="BG37" s="590"/>
      <c r="BH37" s="590"/>
      <c r="BI37" s="590"/>
      <c r="BJ37" s="591"/>
      <c r="BK37" s="26"/>
      <c r="BL37" s="26"/>
      <c r="BM37" s="26"/>
      <c r="BN37" s="26"/>
      <c r="BW37" s="1" t="b">
        <v>1</v>
      </c>
    </row>
    <row r="38" spans="3:75" s="1" customFormat="1" ht="34.200000000000003" customHeight="1" x14ac:dyDescent="0.2">
      <c r="C38" s="55"/>
      <c r="D38" s="262" t="s">
        <v>8</v>
      </c>
      <c r="E38" s="263"/>
      <c r="F38" s="264" t="s">
        <v>239</v>
      </c>
      <c r="G38" s="264"/>
      <c r="H38" s="264"/>
      <c r="I38" s="264"/>
      <c r="J38" s="264"/>
      <c r="K38" s="264"/>
      <c r="L38" s="264"/>
      <c r="M38" s="264"/>
      <c r="N38" s="264"/>
      <c r="O38" s="264"/>
      <c r="P38" s="264"/>
      <c r="Q38" s="264"/>
      <c r="R38" s="264"/>
      <c r="S38" s="264"/>
      <c r="T38" s="264"/>
      <c r="U38" s="264"/>
      <c r="V38" s="264"/>
      <c r="W38" s="264"/>
      <c r="X38" s="264"/>
      <c r="Y38" s="264"/>
      <c r="Z38" s="264"/>
      <c r="AA38" s="265"/>
      <c r="AB38" s="265"/>
      <c r="AC38" s="265"/>
      <c r="AD38" s="265"/>
      <c r="AE38" s="265"/>
      <c r="AF38" s="265"/>
      <c r="AG38" s="265"/>
      <c r="AH38" s="265"/>
      <c r="AI38" s="265"/>
      <c r="AJ38" s="265"/>
      <c r="AK38" s="265"/>
      <c r="AL38" s="265"/>
      <c r="AM38" s="265"/>
      <c r="AN38" s="265"/>
      <c r="AO38" s="265"/>
      <c r="AP38" s="265"/>
      <c r="AQ38" s="265"/>
      <c r="AR38" s="265"/>
      <c r="AS38" s="265"/>
      <c r="AT38" s="265"/>
      <c r="AU38" s="265"/>
      <c r="AV38" s="265"/>
      <c r="AW38" s="265"/>
      <c r="AX38" s="265"/>
      <c r="AY38" s="265"/>
      <c r="AZ38" s="265"/>
      <c r="BA38" s="589" t="s">
        <v>240</v>
      </c>
      <c r="BB38" s="590"/>
      <c r="BC38" s="590"/>
      <c r="BD38" s="590"/>
      <c r="BE38" s="590"/>
      <c r="BF38" s="590"/>
      <c r="BG38" s="590"/>
      <c r="BH38" s="590"/>
      <c r="BI38" s="590"/>
      <c r="BJ38" s="591"/>
      <c r="BK38" s="30"/>
      <c r="BL38" s="30"/>
      <c r="BM38" s="30"/>
      <c r="BN38" s="30"/>
      <c r="BW38" s="1" t="b">
        <v>0</v>
      </c>
    </row>
    <row r="39" spans="3:75" s="1" customFormat="1" ht="64.2" customHeight="1" x14ac:dyDescent="0.2">
      <c r="C39" s="50"/>
      <c r="D39" s="332" t="s">
        <v>66</v>
      </c>
      <c r="E39" s="333"/>
      <c r="F39" s="334" t="s">
        <v>224</v>
      </c>
      <c r="G39" s="334"/>
      <c r="H39" s="334"/>
      <c r="I39" s="334"/>
      <c r="J39" s="334"/>
      <c r="K39" s="334"/>
      <c r="L39" s="334"/>
      <c r="M39" s="334"/>
      <c r="N39" s="334"/>
      <c r="O39" s="334"/>
      <c r="P39" s="334"/>
      <c r="Q39" s="334"/>
      <c r="R39" s="334"/>
      <c r="S39" s="334"/>
      <c r="T39" s="334"/>
      <c r="U39" s="334"/>
      <c r="V39" s="334"/>
      <c r="W39" s="334"/>
      <c r="X39" s="334"/>
      <c r="Y39" s="334"/>
      <c r="Z39" s="334"/>
      <c r="AA39" s="335"/>
      <c r="AB39" s="335"/>
      <c r="AC39" s="335"/>
      <c r="AD39" s="335"/>
      <c r="AE39" s="335"/>
      <c r="AF39" s="335"/>
      <c r="AG39" s="335"/>
      <c r="AH39" s="335"/>
      <c r="AI39" s="335"/>
      <c r="AJ39" s="335"/>
      <c r="AK39" s="335"/>
      <c r="AL39" s="335"/>
      <c r="AM39" s="335"/>
      <c r="AN39" s="335"/>
      <c r="AO39" s="335"/>
      <c r="AP39" s="335"/>
      <c r="AQ39" s="335"/>
      <c r="AR39" s="335"/>
      <c r="AS39" s="335"/>
      <c r="AT39" s="335"/>
      <c r="AU39" s="335"/>
      <c r="AV39" s="335"/>
      <c r="AW39" s="335"/>
      <c r="AX39" s="335"/>
      <c r="AY39" s="335"/>
      <c r="AZ39" s="335"/>
      <c r="BA39" s="589"/>
      <c r="BB39" s="590"/>
      <c r="BC39" s="590"/>
      <c r="BD39" s="590"/>
      <c r="BE39" s="590"/>
      <c r="BF39" s="590"/>
      <c r="BG39" s="590"/>
      <c r="BH39" s="590"/>
      <c r="BI39" s="590"/>
      <c r="BJ39" s="591"/>
      <c r="BK39" s="30"/>
      <c r="BL39" s="30"/>
      <c r="BM39" s="30"/>
      <c r="BN39" s="30"/>
      <c r="BW39" s="1" t="b">
        <v>0</v>
      </c>
    </row>
    <row r="40" spans="3:75" s="1" customFormat="1" ht="49.2" customHeight="1" x14ac:dyDescent="0.2">
      <c r="C40" s="50"/>
      <c r="D40" s="332" t="s">
        <v>67</v>
      </c>
      <c r="E40" s="333"/>
      <c r="F40" s="334" t="s">
        <v>225</v>
      </c>
      <c r="G40" s="334"/>
      <c r="H40" s="334"/>
      <c r="I40" s="334"/>
      <c r="J40" s="334"/>
      <c r="K40" s="334"/>
      <c r="L40" s="334"/>
      <c r="M40" s="334"/>
      <c r="N40" s="334"/>
      <c r="O40" s="334"/>
      <c r="P40" s="334"/>
      <c r="Q40" s="334"/>
      <c r="R40" s="334"/>
      <c r="S40" s="334"/>
      <c r="T40" s="334"/>
      <c r="U40" s="334"/>
      <c r="V40" s="334"/>
      <c r="W40" s="334"/>
      <c r="X40" s="334"/>
      <c r="Y40" s="334"/>
      <c r="Z40" s="334"/>
      <c r="AA40" s="335"/>
      <c r="AB40" s="335"/>
      <c r="AC40" s="335"/>
      <c r="AD40" s="335"/>
      <c r="AE40" s="335"/>
      <c r="AF40" s="335"/>
      <c r="AG40" s="335"/>
      <c r="AH40" s="335"/>
      <c r="AI40" s="335"/>
      <c r="AJ40" s="335"/>
      <c r="AK40" s="335"/>
      <c r="AL40" s="335"/>
      <c r="AM40" s="335"/>
      <c r="AN40" s="335"/>
      <c r="AO40" s="335"/>
      <c r="AP40" s="335"/>
      <c r="AQ40" s="335"/>
      <c r="AR40" s="335"/>
      <c r="AS40" s="335"/>
      <c r="AT40" s="335"/>
      <c r="AU40" s="335"/>
      <c r="AV40" s="335"/>
      <c r="AW40" s="335"/>
      <c r="AX40" s="335"/>
      <c r="AY40" s="335"/>
      <c r="AZ40" s="335"/>
      <c r="BA40" s="589"/>
      <c r="BB40" s="590"/>
      <c r="BC40" s="590"/>
      <c r="BD40" s="590"/>
      <c r="BE40" s="590"/>
      <c r="BF40" s="590"/>
      <c r="BG40" s="590"/>
      <c r="BH40" s="590"/>
      <c r="BI40" s="590"/>
      <c r="BJ40" s="591"/>
      <c r="BK40" s="30"/>
      <c r="BL40" s="30"/>
      <c r="BM40" s="30"/>
      <c r="BN40" s="30"/>
      <c r="BW40" s="1" t="b">
        <v>0</v>
      </c>
    </row>
    <row r="41" spans="3:75" s="1" customFormat="1" ht="34.200000000000003" customHeight="1" x14ac:dyDescent="0.2">
      <c r="C41" s="53"/>
      <c r="D41" s="266" t="s">
        <v>9</v>
      </c>
      <c r="E41" s="267"/>
      <c r="F41" s="268" t="s">
        <v>226</v>
      </c>
      <c r="G41" s="268"/>
      <c r="H41" s="268"/>
      <c r="I41" s="268"/>
      <c r="J41" s="268"/>
      <c r="K41" s="268"/>
      <c r="L41" s="268"/>
      <c r="M41" s="268"/>
      <c r="N41" s="268"/>
      <c r="O41" s="268"/>
      <c r="P41" s="268"/>
      <c r="Q41" s="268"/>
      <c r="R41" s="268"/>
      <c r="S41" s="268"/>
      <c r="T41" s="268"/>
      <c r="U41" s="268"/>
      <c r="V41" s="268"/>
      <c r="W41" s="268"/>
      <c r="X41" s="268"/>
      <c r="Y41" s="268"/>
      <c r="Z41" s="268"/>
      <c r="AA41" s="269"/>
      <c r="AB41" s="269"/>
      <c r="AC41" s="269"/>
      <c r="AD41" s="269"/>
      <c r="AE41" s="269"/>
      <c r="AF41" s="269"/>
      <c r="AG41" s="269"/>
      <c r="AH41" s="269"/>
      <c r="AI41" s="269"/>
      <c r="AJ41" s="269"/>
      <c r="AK41" s="269"/>
      <c r="AL41" s="269"/>
      <c r="AM41" s="269"/>
      <c r="AN41" s="269"/>
      <c r="AO41" s="269"/>
      <c r="AP41" s="269"/>
      <c r="AQ41" s="269"/>
      <c r="AR41" s="269"/>
      <c r="AS41" s="269"/>
      <c r="AT41" s="269"/>
      <c r="AU41" s="269"/>
      <c r="AV41" s="269"/>
      <c r="AW41" s="269"/>
      <c r="AX41" s="269"/>
      <c r="AY41" s="269"/>
      <c r="AZ41" s="269"/>
      <c r="BA41" s="589"/>
      <c r="BB41" s="590"/>
      <c r="BC41" s="590"/>
      <c r="BD41" s="590"/>
      <c r="BE41" s="590"/>
      <c r="BF41" s="590"/>
      <c r="BG41" s="590"/>
      <c r="BH41" s="590"/>
      <c r="BI41" s="590"/>
      <c r="BJ41" s="591"/>
      <c r="BK41" s="30"/>
      <c r="BL41" s="30"/>
      <c r="BM41" s="30"/>
      <c r="BN41" s="30"/>
      <c r="BW41" s="1" t="b">
        <v>0</v>
      </c>
    </row>
    <row r="42" spans="3:75" s="1" customFormat="1" ht="19.2" customHeight="1" x14ac:dyDescent="0.2">
      <c r="C42" s="54"/>
      <c r="D42" s="255" t="s">
        <v>10</v>
      </c>
      <c r="E42" s="256"/>
      <c r="F42" s="257" t="s">
        <v>227</v>
      </c>
      <c r="G42" s="257"/>
      <c r="H42" s="257"/>
      <c r="I42" s="257"/>
      <c r="J42" s="257"/>
      <c r="K42" s="257"/>
      <c r="L42" s="257"/>
      <c r="M42" s="257"/>
      <c r="N42" s="257"/>
      <c r="O42" s="257"/>
      <c r="P42" s="257"/>
      <c r="Q42" s="257"/>
      <c r="R42" s="257"/>
      <c r="S42" s="257"/>
      <c r="T42" s="257"/>
      <c r="U42" s="257"/>
      <c r="V42" s="257"/>
      <c r="W42" s="257"/>
      <c r="X42" s="257"/>
      <c r="Y42" s="257"/>
      <c r="Z42" s="257"/>
      <c r="AA42" s="258"/>
      <c r="AB42" s="258"/>
      <c r="AC42" s="258"/>
      <c r="AD42" s="258"/>
      <c r="AE42" s="258"/>
      <c r="AF42" s="258"/>
      <c r="AG42" s="258"/>
      <c r="AH42" s="258"/>
      <c r="AI42" s="258"/>
      <c r="AJ42" s="258"/>
      <c r="AK42" s="258"/>
      <c r="AL42" s="258"/>
      <c r="AM42" s="258"/>
      <c r="AN42" s="258"/>
      <c r="AO42" s="258"/>
      <c r="AP42" s="258"/>
      <c r="AQ42" s="258"/>
      <c r="AR42" s="258"/>
      <c r="AS42" s="258"/>
      <c r="AT42" s="258"/>
      <c r="AU42" s="258"/>
      <c r="AV42" s="258"/>
      <c r="AW42" s="258"/>
      <c r="AX42" s="258"/>
      <c r="AY42" s="258"/>
      <c r="AZ42" s="258"/>
      <c r="BA42" s="589" t="s">
        <v>242</v>
      </c>
      <c r="BB42" s="590"/>
      <c r="BC42" s="590"/>
      <c r="BD42" s="590"/>
      <c r="BE42" s="590"/>
      <c r="BF42" s="590"/>
      <c r="BG42" s="590"/>
      <c r="BH42" s="590"/>
      <c r="BI42" s="590"/>
      <c r="BJ42" s="591"/>
      <c r="BK42" s="26"/>
      <c r="BL42" s="26"/>
      <c r="BM42" s="26"/>
      <c r="BN42" s="26"/>
      <c r="BW42" s="1" t="b">
        <v>0</v>
      </c>
    </row>
    <row r="43" spans="3:75" s="1" customFormat="1" ht="49.2" customHeight="1" x14ac:dyDescent="0.2">
      <c r="C43" s="56"/>
      <c r="D43" s="255" t="s">
        <v>11</v>
      </c>
      <c r="E43" s="256"/>
      <c r="F43" s="257" t="s">
        <v>228</v>
      </c>
      <c r="G43" s="257"/>
      <c r="H43" s="257"/>
      <c r="I43" s="257"/>
      <c r="J43" s="257"/>
      <c r="K43" s="257"/>
      <c r="L43" s="257"/>
      <c r="M43" s="257"/>
      <c r="N43" s="257"/>
      <c r="O43" s="257"/>
      <c r="P43" s="257"/>
      <c r="Q43" s="257"/>
      <c r="R43" s="257"/>
      <c r="S43" s="257"/>
      <c r="T43" s="257"/>
      <c r="U43" s="257"/>
      <c r="V43" s="257"/>
      <c r="W43" s="257"/>
      <c r="X43" s="257"/>
      <c r="Y43" s="257"/>
      <c r="Z43" s="257"/>
      <c r="AA43" s="258"/>
      <c r="AB43" s="258"/>
      <c r="AC43" s="258"/>
      <c r="AD43" s="258"/>
      <c r="AE43" s="258"/>
      <c r="AF43" s="258"/>
      <c r="AG43" s="258"/>
      <c r="AH43" s="258"/>
      <c r="AI43" s="258"/>
      <c r="AJ43" s="258"/>
      <c r="AK43" s="258"/>
      <c r="AL43" s="258"/>
      <c r="AM43" s="258"/>
      <c r="AN43" s="258"/>
      <c r="AO43" s="258"/>
      <c r="AP43" s="258"/>
      <c r="AQ43" s="258"/>
      <c r="AR43" s="258"/>
      <c r="AS43" s="258"/>
      <c r="AT43" s="258"/>
      <c r="AU43" s="258"/>
      <c r="AV43" s="258"/>
      <c r="AW43" s="258"/>
      <c r="AX43" s="258"/>
      <c r="AY43" s="258"/>
      <c r="AZ43" s="258"/>
      <c r="BA43" s="589" t="s">
        <v>243</v>
      </c>
      <c r="BB43" s="590"/>
      <c r="BC43" s="590"/>
      <c r="BD43" s="590"/>
      <c r="BE43" s="590"/>
      <c r="BF43" s="590"/>
      <c r="BG43" s="590"/>
      <c r="BH43" s="590"/>
      <c r="BI43" s="590"/>
      <c r="BJ43" s="591"/>
      <c r="BK43" s="29"/>
      <c r="BL43" s="29"/>
      <c r="BM43" s="29"/>
      <c r="BN43" s="29"/>
      <c r="BW43" s="1" t="b">
        <v>0</v>
      </c>
    </row>
    <row r="44" spans="3:75" s="1" customFormat="1" ht="19.2" customHeight="1" x14ac:dyDescent="0.2">
      <c r="C44" s="55"/>
      <c r="D44" s="262" t="s">
        <v>12</v>
      </c>
      <c r="E44" s="263"/>
      <c r="F44" s="264" t="s">
        <v>244</v>
      </c>
      <c r="G44" s="264"/>
      <c r="H44" s="264"/>
      <c r="I44" s="264"/>
      <c r="J44" s="264"/>
      <c r="K44" s="264"/>
      <c r="L44" s="264"/>
      <c r="M44" s="264"/>
      <c r="N44" s="264"/>
      <c r="O44" s="264"/>
      <c r="P44" s="264"/>
      <c r="Q44" s="264"/>
      <c r="R44" s="264"/>
      <c r="S44" s="264"/>
      <c r="T44" s="264"/>
      <c r="U44" s="264"/>
      <c r="V44" s="264"/>
      <c r="W44" s="264"/>
      <c r="X44" s="264"/>
      <c r="Y44" s="264"/>
      <c r="Z44" s="264"/>
      <c r="AA44" s="265"/>
      <c r="AB44" s="265"/>
      <c r="AC44" s="265"/>
      <c r="AD44" s="265"/>
      <c r="AE44" s="265"/>
      <c r="AF44" s="265"/>
      <c r="AG44" s="265"/>
      <c r="AH44" s="265"/>
      <c r="AI44" s="265"/>
      <c r="AJ44" s="265"/>
      <c r="AK44" s="265"/>
      <c r="AL44" s="265"/>
      <c r="AM44" s="265"/>
      <c r="AN44" s="265"/>
      <c r="AO44" s="265"/>
      <c r="AP44" s="265"/>
      <c r="AQ44" s="265"/>
      <c r="AR44" s="265"/>
      <c r="AS44" s="265"/>
      <c r="AT44" s="265"/>
      <c r="AU44" s="265"/>
      <c r="AV44" s="265"/>
      <c r="AW44" s="265"/>
      <c r="AX44" s="265"/>
      <c r="AY44" s="265"/>
      <c r="AZ44" s="265"/>
      <c r="BA44" s="589" t="s">
        <v>245</v>
      </c>
      <c r="BB44" s="590"/>
      <c r="BC44" s="590"/>
      <c r="BD44" s="590"/>
      <c r="BE44" s="590"/>
      <c r="BF44" s="590"/>
      <c r="BG44" s="590"/>
      <c r="BH44" s="590"/>
      <c r="BI44" s="590"/>
      <c r="BJ44" s="591"/>
      <c r="BK44" s="24"/>
      <c r="BL44" s="24"/>
      <c r="BM44" s="24"/>
      <c r="BN44" s="24"/>
      <c r="BW44" s="1" t="b">
        <v>0</v>
      </c>
    </row>
    <row r="45" spans="3:75" s="1" customFormat="1" ht="19.2" customHeight="1" x14ac:dyDescent="0.2">
      <c r="C45" s="53"/>
      <c r="D45" s="266" t="s">
        <v>13</v>
      </c>
      <c r="E45" s="267"/>
      <c r="F45" s="268" t="s">
        <v>229</v>
      </c>
      <c r="G45" s="268"/>
      <c r="H45" s="268"/>
      <c r="I45" s="268"/>
      <c r="J45" s="268"/>
      <c r="K45" s="268"/>
      <c r="L45" s="268"/>
      <c r="M45" s="268"/>
      <c r="N45" s="268"/>
      <c r="O45" s="268"/>
      <c r="P45" s="268"/>
      <c r="Q45" s="268"/>
      <c r="R45" s="268"/>
      <c r="S45" s="268"/>
      <c r="T45" s="268"/>
      <c r="U45" s="268"/>
      <c r="V45" s="268"/>
      <c r="W45" s="268"/>
      <c r="X45" s="268"/>
      <c r="Y45" s="268"/>
      <c r="Z45" s="268"/>
      <c r="AA45" s="269"/>
      <c r="AB45" s="269"/>
      <c r="AC45" s="269"/>
      <c r="AD45" s="269"/>
      <c r="AE45" s="269"/>
      <c r="AF45" s="269"/>
      <c r="AG45" s="269"/>
      <c r="AH45" s="269"/>
      <c r="AI45" s="269"/>
      <c r="AJ45" s="269"/>
      <c r="AK45" s="269"/>
      <c r="AL45" s="269"/>
      <c r="AM45" s="269"/>
      <c r="AN45" s="269"/>
      <c r="AO45" s="269"/>
      <c r="AP45" s="269"/>
      <c r="AQ45" s="269"/>
      <c r="AR45" s="269"/>
      <c r="AS45" s="269"/>
      <c r="AT45" s="269"/>
      <c r="AU45" s="269"/>
      <c r="AV45" s="269"/>
      <c r="AW45" s="269"/>
      <c r="AX45" s="269"/>
      <c r="AY45" s="269"/>
      <c r="AZ45" s="269"/>
      <c r="BA45" s="589"/>
      <c r="BB45" s="590"/>
      <c r="BC45" s="590"/>
      <c r="BD45" s="590"/>
      <c r="BE45" s="590"/>
      <c r="BF45" s="590"/>
      <c r="BG45" s="590"/>
      <c r="BH45" s="590"/>
      <c r="BI45" s="590"/>
      <c r="BJ45" s="591"/>
      <c r="BK45" s="24"/>
      <c r="BL45" s="24"/>
      <c r="BM45" s="24"/>
      <c r="BN45" s="24"/>
      <c r="BW45" s="1" t="b">
        <v>0</v>
      </c>
    </row>
    <row r="46" spans="3:75" s="1" customFormat="1" ht="34.200000000000003" customHeight="1" x14ac:dyDescent="0.2">
      <c r="C46" s="54"/>
      <c r="D46" s="255" t="s">
        <v>14</v>
      </c>
      <c r="E46" s="256"/>
      <c r="F46" s="257" t="s">
        <v>230</v>
      </c>
      <c r="G46" s="257"/>
      <c r="H46" s="257"/>
      <c r="I46" s="257"/>
      <c r="J46" s="257"/>
      <c r="K46" s="257"/>
      <c r="L46" s="257"/>
      <c r="M46" s="257"/>
      <c r="N46" s="257"/>
      <c r="O46" s="257"/>
      <c r="P46" s="257"/>
      <c r="Q46" s="257"/>
      <c r="R46" s="257"/>
      <c r="S46" s="257"/>
      <c r="T46" s="257"/>
      <c r="U46" s="257"/>
      <c r="V46" s="257"/>
      <c r="W46" s="257"/>
      <c r="X46" s="257"/>
      <c r="Y46" s="257"/>
      <c r="Z46" s="257"/>
      <c r="AA46" s="258"/>
      <c r="AB46" s="258"/>
      <c r="AC46" s="258"/>
      <c r="AD46" s="258"/>
      <c r="AE46" s="258"/>
      <c r="AF46" s="258"/>
      <c r="AG46" s="258"/>
      <c r="AH46" s="258"/>
      <c r="AI46" s="258"/>
      <c r="AJ46" s="258"/>
      <c r="AK46" s="258"/>
      <c r="AL46" s="258"/>
      <c r="AM46" s="258"/>
      <c r="AN46" s="258"/>
      <c r="AO46" s="258"/>
      <c r="AP46" s="258"/>
      <c r="AQ46" s="258"/>
      <c r="AR46" s="258"/>
      <c r="AS46" s="258"/>
      <c r="AT46" s="258"/>
      <c r="AU46" s="258"/>
      <c r="AV46" s="258"/>
      <c r="AW46" s="258"/>
      <c r="AX46" s="258"/>
      <c r="AY46" s="258"/>
      <c r="AZ46" s="258"/>
      <c r="BA46" s="589" t="s">
        <v>246</v>
      </c>
      <c r="BB46" s="590"/>
      <c r="BC46" s="590"/>
      <c r="BD46" s="590"/>
      <c r="BE46" s="590"/>
      <c r="BF46" s="590"/>
      <c r="BG46" s="590"/>
      <c r="BH46" s="590"/>
      <c r="BI46" s="590"/>
      <c r="BJ46" s="591"/>
      <c r="BK46" s="24"/>
      <c r="BL46" s="24"/>
      <c r="BM46" s="24"/>
      <c r="BN46" s="24"/>
      <c r="BW46" s="1" t="b">
        <v>0</v>
      </c>
    </row>
    <row r="47" spans="3:75" s="1" customFormat="1" ht="19.2" customHeight="1" x14ac:dyDescent="0.2">
      <c r="C47" s="54"/>
      <c r="D47" s="255" t="s">
        <v>15</v>
      </c>
      <c r="E47" s="256"/>
      <c r="F47" s="257" t="s">
        <v>231</v>
      </c>
      <c r="G47" s="257"/>
      <c r="H47" s="257"/>
      <c r="I47" s="257"/>
      <c r="J47" s="257"/>
      <c r="K47" s="257"/>
      <c r="L47" s="257"/>
      <c r="M47" s="257"/>
      <c r="N47" s="257"/>
      <c r="O47" s="257"/>
      <c r="P47" s="257"/>
      <c r="Q47" s="257"/>
      <c r="R47" s="257"/>
      <c r="S47" s="257"/>
      <c r="T47" s="257"/>
      <c r="U47" s="257"/>
      <c r="V47" s="257"/>
      <c r="W47" s="257"/>
      <c r="X47" s="257"/>
      <c r="Y47" s="257"/>
      <c r="Z47" s="257"/>
      <c r="AA47" s="258"/>
      <c r="AB47" s="258"/>
      <c r="AC47" s="258"/>
      <c r="AD47" s="258"/>
      <c r="AE47" s="258"/>
      <c r="AF47" s="258"/>
      <c r="AG47" s="258"/>
      <c r="AH47" s="258"/>
      <c r="AI47" s="258"/>
      <c r="AJ47" s="258"/>
      <c r="AK47" s="258"/>
      <c r="AL47" s="258"/>
      <c r="AM47" s="258"/>
      <c r="AN47" s="258"/>
      <c r="AO47" s="258"/>
      <c r="AP47" s="258"/>
      <c r="AQ47" s="258"/>
      <c r="AR47" s="258"/>
      <c r="AS47" s="258"/>
      <c r="AT47" s="258"/>
      <c r="AU47" s="258"/>
      <c r="AV47" s="258"/>
      <c r="AW47" s="258"/>
      <c r="AX47" s="258"/>
      <c r="AY47" s="258"/>
      <c r="AZ47" s="258"/>
      <c r="BA47" s="589" t="s">
        <v>245</v>
      </c>
      <c r="BB47" s="590"/>
      <c r="BC47" s="590"/>
      <c r="BD47" s="590"/>
      <c r="BE47" s="590"/>
      <c r="BF47" s="590"/>
      <c r="BG47" s="590"/>
      <c r="BH47" s="590"/>
      <c r="BI47" s="590"/>
      <c r="BJ47" s="591"/>
      <c r="BK47" s="24"/>
      <c r="BL47" s="24"/>
      <c r="BM47" s="24"/>
      <c r="BN47" s="24"/>
      <c r="BW47" s="1" t="b">
        <v>0</v>
      </c>
    </row>
    <row r="48" spans="3:75" s="1" customFormat="1" ht="34.200000000000003" customHeight="1" x14ac:dyDescent="0.2">
      <c r="C48" s="54"/>
      <c r="D48" s="255" t="s">
        <v>68</v>
      </c>
      <c r="E48" s="256"/>
      <c r="F48" s="257" t="s">
        <v>232</v>
      </c>
      <c r="G48" s="257"/>
      <c r="H48" s="257"/>
      <c r="I48" s="257"/>
      <c r="J48" s="257"/>
      <c r="K48" s="257"/>
      <c r="L48" s="257"/>
      <c r="M48" s="257"/>
      <c r="N48" s="257"/>
      <c r="O48" s="257"/>
      <c r="P48" s="257"/>
      <c r="Q48" s="257"/>
      <c r="R48" s="257"/>
      <c r="S48" s="257"/>
      <c r="T48" s="257"/>
      <c r="U48" s="257"/>
      <c r="V48" s="257"/>
      <c r="W48" s="257"/>
      <c r="X48" s="257"/>
      <c r="Y48" s="257"/>
      <c r="Z48" s="257"/>
      <c r="AA48" s="258"/>
      <c r="AB48" s="258"/>
      <c r="AC48" s="258"/>
      <c r="AD48" s="258"/>
      <c r="AE48" s="258"/>
      <c r="AF48" s="258"/>
      <c r="AG48" s="258"/>
      <c r="AH48" s="258"/>
      <c r="AI48" s="258"/>
      <c r="AJ48" s="258"/>
      <c r="AK48" s="258"/>
      <c r="AL48" s="258"/>
      <c r="AM48" s="258"/>
      <c r="AN48" s="258"/>
      <c r="AO48" s="258"/>
      <c r="AP48" s="258"/>
      <c r="AQ48" s="258"/>
      <c r="AR48" s="258"/>
      <c r="AS48" s="258"/>
      <c r="AT48" s="258"/>
      <c r="AU48" s="258"/>
      <c r="AV48" s="258"/>
      <c r="AW48" s="258"/>
      <c r="AX48" s="258"/>
      <c r="AY48" s="258"/>
      <c r="AZ48" s="258"/>
      <c r="BA48" s="589" t="s">
        <v>241</v>
      </c>
      <c r="BB48" s="590"/>
      <c r="BC48" s="590"/>
      <c r="BD48" s="590"/>
      <c r="BE48" s="590"/>
      <c r="BF48" s="590"/>
      <c r="BG48" s="590"/>
      <c r="BH48" s="590"/>
      <c r="BI48" s="590"/>
      <c r="BJ48" s="591"/>
      <c r="BK48" s="24"/>
      <c r="BL48" s="24"/>
      <c r="BM48" s="24"/>
      <c r="BN48" s="24"/>
      <c r="BW48" s="1" t="b">
        <v>0</v>
      </c>
    </row>
    <row r="49" spans="1:75" s="1" customFormat="1" ht="9" customHeight="1" x14ac:dyDescent="0.2">
      <c r="C49" s="43"/>
      <c r="D49" s="43"/>
      <c r="E49" s="43"/>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4"/>
      <c r="AH49" s="44"/>
      <c r="AI49" s="44"/>
      <c r="AJ49" s="44"/>
      <c r="AK49" s="44"/>
      <c r="AL49" s="44"/>
      <c r="AM49" s="44"/>
      <c r="AN49" s="44"/>
      <c r="AO49" s="44"/>
      <c r="AP49" s="44"/>
      <c r="AQ49" s="44"/>
      <c r="AR49" s="44"/>
      <c r="AS49" s="44"/>
      <c r="AT49" s="44"/>
      <c r="AU49" s="44"/>
      <c r="AV49" s="44"/>
      <c r="AW49" s="44"/>
      <c r="AX49" s="44"/>
      <c r="AY49" s="44"/>
      <c r="AZ49" s="43"/>
      <c r="BA49" s="43"/>
      <c r="BB49" s="43"/>
      <c r="BC49" s="43"/>
      <c r="BD49" s="43"/>
      <c r="BE49" s="43"/>
      <c r="BF49" s="43"/>
      <c r="BG49" s="43"/>
      <c r="BH49" s="43"/>
      <c r="BI49" s="43"/>
      <c r="BJ49" s="43"/>
      <c r="BK49" s="24"/>
      <c r="BL49" s="24"/>
      <c r="BM49" s="24"/>
      <c r="BN49" s="24"/>
      <c r="BO49" s="24"/>
      <c r="BP49" s="24"/>
      <c r="BQ49" s="24"/>
      <c r="BR49" s="24"/>
      <c r="BS49" s="24"/>
      <c r="BT49" s="24"/>
      <c r="BU49" s="24"/>
      <c r="BV49" s="24"/>
    </row>
    <row r="50" spans="1:75" s="1" customFormat="1" ht="15" customHeight="1" x14ac:dyDescent="0.2">
      <c r="C50"/>
      <c r="D50" s="137" t="s">
        <v>176</v>
      </c>
      <c r="E50"/>
      <c r="F50"/>
      <c r="G50"/>
      <c r="I50"/>
      <c r="J50"/>
      <c r="K50"/>
      <c r="L50"/>
      <c r="M50"/>
      <c r="N50" s="12"/>
      <c r="O50" s="12"/>
      <c r="P50" s="12"/>
      <c r="Q50" s="10"/>
      <c r="R50" s="12"/>
      <c r="S50" s="12"/>
      <c r="T50" s="12"/>
      <c r="U50" s="12"/>
      <c r="V50" s="10"/>
      <c r="W50" s="10"/>
      <c r="X50" s="10"/>
      <c r="Y50" s="10"/>
      <c r="Z50" s="10"/>
      <c r="AA50" s="10"/>
      <c r="AB50" s="10"/>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6"/>
      <c r="BI50" s="6"/>
      <c r="BJ50" s="6"/>
      <c r="BO50" s="9"/>
    </row>
    <row r="51" spans="1:75" s="1" customFormat="1" ht="18" customHeight="1" x14ac:dyDescent="0.2">
      <c r="C51"/>
      <c r="D51"/>
      <c r="E51"/>
      <c r="F51"/>
      <c r="G51"/>
      <c r="H51"/>
      <c r="I51"/>
      <c r="J51"/>
      <c r="K51"/>
      <c r="L51"/>
      <c r="M51"/>
      <c r="N51" s="12"/>
      <c r="O51" s="12"/>
      <c r="P51" s="12"/>
      <c r="Q51" s="10"/>
      <c r="R51" s="12"/>
      <c r="S51" s="12"/>
      <c r="T51" s="12"/>
      <c r="U51" s="12"/>
      <c r="V51" s="10"/>
      <c r="W51" s="10"/>
      <c r="X51" s="10"/>
      <c r="Y51" s="10"/>
      <c r="Z51" s="10"/>
      <c r="AA51" s="10"/>
      <c r="AB51" s="10"/>
      <c r="AC51" s="7"/>
      <c r="AD51" s="7"/>
      <c r="AE51" s="7"/>
      <c r="AF51" s="7"/>
      <c r="AG51" s="7"/>
      <c r="AH51" s="7"/>
      <c r="AI51" s="7"/>
      <c r="AJ51" s="7"/>
      <c r="AK51" s="7"/>
      <c r="AL51" s="7"/>
      <c r="AM51" s="7"/>
      <c r="AN51" s="7"/>
      <c r="AO51" s="7"/>
      <c r="AP51" s="587" t="s">
        <v>198</v>
      </c>
      <c r="AQ51" s="587"/>
      <c r="AR51" s="587"/>
      <c r="AS51" s="587"/>
      <c r="AT51" s="587"/>
      <c r="AU51" s="587"/>
      <c r="AV51" s="587"/>
      <c r="AW51" s="587"/>
      <c r="AX51" s="587"/>
      <c r="AY51" s="587"/>
      <c r="AZ51" s="587"/>
      <c r="BA51" s="587"/>
      <c r="BB51" s="587"/>
      <c r="BC51" s="587"/>
      <c r="BD51" s="587"/>
      <c r="BE51" s="587"/>
      <c r="BF51" s="587"/>
      <c r="BG51" s="587"/>
      <c r="BH51" s="587"/>
      <c r="BI51" s="587"/>
      <c r="BJ51" s="6"/>
      <c r="BO51" s="9"/>
    </row>
    <row r="52" spans="1:75" s="1" customFormat="1" ht="18" customHeight="1" x14ac:dyDescent="0.2">
      <c r="C52"/>
      <c r="D52"/>
      <c r="E52"/>
      <c r="F52"/>
      <c r="G52"/>
      <c r="H52"/>
      <c r="I52"/>
      <c r="J52"/>
      <c r="K52"/>
      <c r="L52"/>
      <c r="M52"/>
      <c r="N52" s="12"/>
      <c r="O52" s="12"/>
      <c r="P52" s="12"/>
      <c r="Q52" s="10"/>
      <c r="R52" s="12"/>
      <c r="S52" s="12"/>
      <c r="T52" s="12"/>
      <c r="U52" s="12"/>
      <c r="V52" s="10"/>
      <c r="W52" s="10"/>
      <c r="X52" s="10"/>
      <c r="Y52" s="10"/>
      <c r="Z52" s="10"/>
      <c r="AA52" s="10"/>
      <c r="AB52" s="10"/>
      <c r="AC52" s="7"/>
      <c r="AD52" s="7"/>
      <c r="AE52" s="7"/>
      <c r="AF52" s="7"/>
      <c r="AG52" s="7"/>
      <c r="AH52" s="7"/>
      <c r="AI52" s="4"/>
      <c r="AJ52" s="146" t="s">
        <v>17</v>
      </c>
      <c r="AK52" s="5"/>
      <c r="AL52" s="5"/>
      <c r="AM52" s="5"/>
      <c r="AN52" s="144"/>
      <c r="AO52" s="5"/>
      <c r="AP52" s="588"/>
      <c r="AQ52" s="588"/>
      <c r="AR52" s="588"/>
      <c r="AS52" s="588"/>
      <c r="AT52" s="588"/>
      <c r="AU52" s="588"/>
      <c r="AV52" s="588"/>
      <c r="AW52" s="588"/>
      <c r="AX52" s="588"/>
      <c r="AY52" s="588"/>
      <c r="AZ52" s="588"/>
      <c r="BA52" s="588"/>
      <c r="BB52" s="588"/>
      <c r="BC52" s="588"/>
      <c r="BD52" s="588"/>
      <c r="BE52" s="588"/>
      <c r="BF52" s="588"/>
      <c r="BG52" s="588"/>
      <c r="BH52" s="588"/>
      <c r="BI52" s="588"/>
      <c r="BJ52" s="32"/>
      <c r="BO52" s="9"/>
    </row>
    <row r="53" spans="1:75" s="1" customFormat="1" ht="15" customHeight="1" thickBot="1" x14ac:dyDescent="0.25">
      <c r="C53"/>
      <c r="D53"/>
      <c r="E53"/>
      <c r="F53"/>
      <c r="G53"/>
      <c r="H53"/>
      <c r="I53"/>
      <c r="J53"/>
      <c r="K53"/>
      <c r="L53"/>
      <c r="M53"/>
      <c r="N53" s="12"/>
      <c r="O53" s="12"/>
      <c r="P53" s="12"/>
      <c r="Q53" s="10"/>
      <c r="R53" s="12"/>
      <c r="S53" s="12"/>
      <c r="T53" s="12"/>
      <c r="U53" s="12"/>
      <c r="V53" s="10"/>
      <c r="W53" s="10"/>
      <c r="X53" s="10"/>
      <c r="Y53" s="10"/>
      <c r="Z53" s="10"/>
      <c r="AA53" s="10"/>
      <c r="AB53" s="10"/>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6"/>
      <c r="BI53" s="6"/>
      <c r="BJ53" s="6"/>
      <c r="BO53" s="9"/>
    </row>
    <row r="54" spans="1:75" s="1" customFormat="1" ht="15" customHeight="1" thickTop="1" x14ac:dyDescent="0.2">
      <c r="C54"/>
      <c r="D54" s="127" t="s">
        <v>71</v>
      </c>
      <c r="E54" s="105"/>
      <c r="F54" s="105"/>
      <c r="G54" s="105"/>
      <c r="H54" s="105"/>
      <c r="I54" s="105"/>
      <c r="J54" s="105"/>
      <c r="K54" s="105"/>
      <c r="L54" s="105"/>
      <c r="M54" s="105"/>
      <c r="N54" s="105"/>
      <c r="O54" s="105"/>
      <c r="P54" s="105"/>
      <c r="Q54" s="105"/>
      <c r="R54" s="105"/>
      <c r="S54" s="129"/>
      <c r="T54" s="105"/>
      <c r="U54" s="136"/>
      <c r="V54" s="129"/>
      <c r="W54" s="129"/>
      <c r="X54" s="105"/>
      <c r="Y54" s="61"/>
      <c r="Z54" s="61"/>
      <c r="AA54" s="61"/>
      <c r="AB54" s="61"/>
      <c r="AC54" s="61"/>
      <c r="AD54" s="61"/>
      <c r="AE54" s="61"/>
      <c r="AF54" s="61"/>
      <c r="AG54" s="61"/>
      <c r="AH54" s="61"/>
      <c r="AI54" s="61"/>
      <c r="AJ54" s="129"/>
      <c r="AK54" s="129"/>
      <c r="AL54" s="129"/>
      <c r="AM54" s="129"/>
      <c r="AN54" s="129"/>
      <c r="AO54" s="129"/>
      <c r="AP54" s="129"/>
      <c r="AQ54" s="129"/>
      <c r="AR54" s="61"/>
      <c r="AS54" s="181"/>
      <c r="AT54" s="181"/>
      <c r="AU54" s="181"/>
      <c r="AV54" s="181"/>
      <c r="AW54" s="181"/>
      <c r="AX54" s="181"/>
      <c r="AY54" s="181"/>
      <c r="AZ54" s="181"/>
      <c r="BA54" s="182"/>
      <c r="BB54" s="61"/>
      <c r="BC54" s="61"/>
      <c r="BD54" s="245" t="s">
        <v>142</v>
      </c>
      <c r="BE54" s="245"/>
      <c r="BF54" s="245"/>
      <c r="BG54" s="245"/>
      <c r="BH54" s="245"/>
      <c r="BI54" s="246"/>
      <c r="BJ54"/>
      <c r="BO54" s="9"/>
      <c r="BW54" s="1" t="b">
        <v>0</v>
      </c>
    </row>
    <row r="55" spans="1:75" s="9" customFormat="1" ht="15" customHeight="1" x14ac:dyDescent="0.2">
      <c r="D55" s="139"/>
      <c r="E55" s="368" t="s">
        <v>165</v>
      </c>
      <c r="F55" s="368"/>
      <c r="G55" s="368"/>
      <c r="H55" s="368"/>
      <c r="I55" s="368"/>
      <c r="J55" s="368"/>
      <c r="K55" s="368"/>
      <c r="L55" s="368"/>
      <c r="M55" s="368"/>
      <c r="N55" s="368"/>
      <c r="O55" s="368"/>
      <c r="P55" s="368"/>
      <c r="Q55" s="368"/>
      <c r="R55" s="368"/>
      <c r="S55" s="368"/>
      <c r="T55" s="368"/>
      <c r="U55" s="368"/>
      <c r="V55" s="368"/>
      <c r="W55" s="368"/>
      <c r="X55" s="368"/>
      <c r="Y55" s="368"/>
      <c r="Z55" s="368"/>
      <c r="AA55" s="368"/>
      <c r="AB55" s="368"/>
      <c r="AC55" s="368"/>
      <c r="AD55" s="368"/>
      <c r="AE55" s="368"/>
      <c r="AF55" s="368"/>
      <c r="AG55" s="368"/>
      <c r="AH55" s="368"/>
      <c r="AI55" s="368"/>
      <c r="AJ55" s="368"/>
      <c r="AK55" s="368"/>
      <c r="AL55" s="368"/>
      <c r="AM55" s="368"/>
      <c r="AN55" s="368"/>
      <c r="AO55" s="368"/>
      <c r="AP55" s="368"/>
      <c r="AQ55" s="368"/>
      <c r="AR55" s="368"/>
      <c r="AS55" s="368"/>
      <c r="AT55" s="368"/>
      <c r="AU55" s="368"/>
      <c r="AV55" s="368"/>
      <c r="AW55" s="368"/>
      <c r="AX55" s="368"/>
      <c r="AY55" s="368"/>
      <c r="AZ55" s="368"/>
      <c r="BA55" s="183"/>
      <c r="BB55" s="12"/>
      <c r="BC55" s="138"/>
      <c r="BD55" s="247"/>
      <c r="BE55" s="247"/>
      <c r="BF55" s="247"/>
      <c r="BG55" s="247"/>
      <c r="BH55" s="247"/>
      <c r="BI55" s="248"/>
      <c r="BJ55"/>
    </row>
    <row r="56" spans="1:75" s="1" customFormat="1" ht="15" customHeight="1" x14ac:dyDescent="0.2">
      <c r="C56"/>
      <c r="D56" s="140"/>
      <c r="E56" s="368"/>
      <c r="F56" s="368"/>
      <c r="G56" s="368"/>
      <c r="H56" s="368"/>
      <c r="I56" s="368"/>
      <c r="J56" s="368"/>
      <c r="K56" s="368"/>
      <c r="L56" s="368"/>
      <c r="M56" s="368"/>
      <c r="N56" s="368"/>
      <c r="O56" s="368"/>
      <c r="P56" s="368"/>
      <c r="Q56" s="368"/>
      <c r="R56" s="368"/>
      <c r="S56" s="368"/>
      <c r="T56" s="368"/>
      <c r="U56" s="368"/>
      <c r="V56" s="368"/>
      <c r="W56" s="368"/>
      <c r="X56" s="368"/>
      <c r="Y56" s="368"/>
      <c r="Z56" s="368"/>
      <c r="AA56" s="368"/>
      <c r="AB56" s="368"/>
      <c r="AC56" s="368"/>
      <c r="AD56" s="368"/>
      <c r="AE56" s="368"/>
      <c r="AF56" s="368"/>
      <c r="AG56" s="368"/>
      <c r="AH56" s="368"/>
      <c r="AI56" s="368"/>
      <c r="AJ56" s="368"/>
      <c r="AK56" s="368"/>
      <c r="AL56" s="368"/>
      <c r="AM56" s="368"/>
      <c r="AN56" s="368"/>
      <c r="AO56" s="368"/>
      <c r="AP56" s="368"/>
      <c r="AQ56" s="368"/>
      <c r="AR56" s="368"/>
      <c r="AS56" s="368"/>
      <c r="AT56" s="368"/>
      <c r="AU56" s="368"/>
      <c r="AV56" s="368"/>
      <c r="AW56" s="368"/>
      <c r="AX56" s="368"/>
      <c r="AY56" s="368"/>
      <c r="AZ56" s="368"/>
      <c r="BA56" s="183"/>
      <c r="BD56" s="247"/>
      <c r="BE56" s="247"/>
      <c r="BF56" s="247"/>
      <c r="BG56" s="247"/>
      <c r="BH56" s="247"/>
      <c r="BI56" s="248"/>
      <c r="BJ56"/>
    </row>
    <row r="57" spans="1:75" s="1" customFormat="1" ht="15" customHeight="1" thickBot="1" x14ac:dyDescent="0.25">
      <c r="C57"/>
      <c r="D57" s="141"/>
      <c r="E57" s="369"/>
      <c r="F57" s="369"/>
      <c r="G57" s="369"/>
      <c r="H57" s="369"/>
      <c r="I57" s="369"/>
      <c r="J57" s="369"/>
      <c r="K57" s="369"/>
      <c r="L57" s="369"/>
      <c r="M57" s="369"/>
      <c r="N57" s="369"/>
      <c r="O57" s="369"/>
      <c r="P57" s="369"/>
      <c r="Q57" s="369"/>
      <c r="R57" s="369"/>
      <c r="S57" s="369"/>
      <c r="T57" s="369"/>
      <c r="U57" s="369"/>
      <c r="V57" s="369"/>
      <c r="W57" s="369"/>
      <c r="X57" s="369"/>
      <c r="Y57" s="369"/>
      <c r="Z57" s="369"/>
      <c r="AA57" s="369"/>
      <c r="AB57" s="369"/>
      <c r="AC57" s="369"/>
      <c r="AD57" s="369"/>
      <c r="AE57" s="369"/>
      <c r="AF57" s="369"/>
      <c r="AG57" s="369"/>
      <c r="AH57" s="369"/>
      <c r="AI57" s="369"/>
      <c r="AJ57" s="369"/>
      <c r="AK57" s="369"/>
      <c r="AL57" s="369"/>
      <c r="AM57" s="369"/>
      <c r="AN57" s="369"/>
      <c r="AO57" s="369"/>
      <c r="AP57" s="369"/>
      <c r="AQ57" s="369"/>
      <c r="AR57" s="369"/>
      <c r="AS57" s="369"/>
      <c r="AT57" s="369"/>
      <c r="AU57" s="369"/>
      <c r="AV57" s="369"/>
      <c r="AW57" s="369"/>
      <c r="AX57" s="369"/>
      <c r="AY57" s="369"/>
      <c r="AZ57" s="369"/>
      <c r="BA57" s="184"/>
      <c r="BB57" s="142"/>
      <c r="BC57" s="142"/>
      <c r="BD57" s="249"/>
      <c r="BE57" s="249"/>
      <c r="BF57" s="249"/>
      <c r="BG57" s="249"/>
      <c r="BH57" s="249"/>
      <c r="BI57" s="250"/>
      <c r="BJ57"/>
      <c r="BK57" s="9"/>
      <c r="BL57" s="9"/>
      <c r="BM57" s="9"/>
      <c r="BN57" s="9"/>
      <c r="BO57" s="9"/>
      <c r="BP57" s="9"/>
      <c r="BQ57" s="9"/>
      <c r="BR57" s="9"/>
      <c r="BS57" s="9"/>
      <c r="BT57" s="9"/>
      <c r="BU57" s="9"/>
      <c r="BV57" s="9"/>
    </row>
    <row r="58" spans="1:75" s="62" customFormat="1" ht="15" customHeight="1" thickTop="1" x14ac:dyDescent="0.2">
      <c r="AS58"/>
      <c r="AT58"/>
      <c r="AU58"/>
      <c r="AV58"/>
      <c r="AW58"/>
      <c r="AX58"/>
      <c r="AY58"/>
      <c r="AZ58"/>
      <c r="BA58"/>
      <c r="BB58"/>
      <c r="BC58"/>
      <c r="BD58"/>
      <c r="BE58"/>
      <c r="BF58"/>
      <c r="BG58"/>
      <c r="BH58"/>
      <c r="BI58"/>
      <c r="BJ58"/>
    </row>
    <row r="59" spans="1:75" s="1" customFormat="1" ht="12.75" customHeight="1" x14ac:dyDescent="0.2">
      <c r="D59" s="211" t="s">
        <v>144</v>
      </c>
      <c r="E59" s="212"/>
      <c r="F59" s="212"/>
      <c r="G59" s="212"/>
      <c r="H59" s="212"/>
      <c r="I59" s="212"/>
      <c r="J59" s="212"/>
      <c r="K59" s="212"/>
      <c r="L59" s="212"/>
      <c r="M59" s="212"/>
      <c r="N59" s="212"/>
      <c r="O59" s="212"/>
      <c r="P59" s="212"/>
      <c r="Q59" s="212"/>
      <c r="R59" s="212"/>
      <c r="S59" s="212"/>
      <c r="T59" s="212"/>
      <c r="U59" s="212"/>
      <c r="V59" s="212"/>
      <c r="W59" s="212"/>
      <c r="X59" s="212"/>
      <c r="Y59" s="212"/>
      <c r="Z59" s="212"/>
      <c r="AA59" s="212"/>
      <c r="AB59" s="212"/>
      <c r="AC59" s="212"/>
      <c r="AD59" s="212"/>
      <c r="AE59" s="212"/>
      <c r="AF59" s="212"/>
      <c r="AG59" s="212"/>
      <c r="AH59" s="212"/>
      <c r="AI59" s="212"/>
      <c r="AJ59" s="14"/>
      <c r="AK59" s="14"/>
      <c r="AL59" s="14"/>
      <c r="AM59" s="14"/>
      <c r="AN59" s="14"/>
      <c r="AO59" s="14"/>
      <c r="AP59" s="14"/>
      <c r="AQ59" s="14"/>
      <c r="AR59" s="14"/>
      <c r="AS59"/>
      <c r="AT59"/>
      <c r="AU59"/>
      <c r="AV59"/>
      <c r="AW59"/>
      <c r="AX59"/>
      <c r="AY59"/>
      <c r="AZ59"/>
      <c r="BA59"/>
      <c r="BB59"/>
      <c r="BC59"/>
      <c r="BD59"/>
      <c r="BE59"/>
      <c r="BF59"/>
      <c r="BG59"/>
      <c r="BH59"/>
      <c r="BI59"/>
      <c r="BJ59"/>
    </row>
    <row r="60" spans="1:75" s="1" customFormat="1" ht="12.75" customHeight="1" x14ac:dyDescent="0.2">
      <c r="C60" s="100"/>
      <c r="D60" s="128" t="s">
        <v>72</v>
      </c>
      <c r="E60" s="51"/>
      <c r="F60" s="60"/>
      <c r="G60" s="60"/>
      <c r="H60" s="60"/>
      <c r="I60" s="60"/>
      <c r="J60" s="60"/>
      <c r="K60" s="60"/>
      <c r="L60" s="60"/>
      <c r="M60" s="60"/>
      <c r="N60" s="60"/>
      <c r="O60" s="60"/>
      <c r="P60" s="60"/>
      <c r="Q60" s="60"/>
      <c r="R60" s="60"/>
      <c r="S60" s="51"/>
      <c r="T60" s="125"/>
      <c r="U60" s="143"/>
      <c r="V60" s="51"/>
      <c r="W60" s="51"/>
      <c r="X60" s="125"/>
      <c r="Y60" s="125"/>
      <c r="Z60" s="125"/>
      <c r="AA60" s="125"/>
      <c r="AB60" s="125"/>
      <c r="AC60" s="125"/>
      <c r="AD60" s="125"/>
      <c r="AE60" s="125"/>
      <c r="AF60" s="125"/>
      <c r="AG60" s="125"/>
      <c r="AH60" s="125"/>
      <c r="AI60" s="51"/>
      <c r="AJ60" s="51"/>
      <c r="AK60" s="51"/>
      <c r="AL60" s="51"/>
      <c r="AM60" s="51"/>
      <c r="AN60" s="51"/>
      <c r="AO60" s="51"/>
      <c r="AP60" s="51"/>
      <c r="AQ60" s="51"/>
      <c r="AR60" s="125"/>
      <c r="AS60" s="106"/>
      <c r="AT60" s="106"/>
      <c r="AU60" s="106"/>
      <c r="AV60" s="106"/>
      <c r="AW60" s="106"/>
      <c r="AX60" s="106"/>
      <c r="AY60" s="106"/>
      <c r="AZ60" s="106"/>
      <c r="BA60" s="178"/>
      <c r="BB60" s="51"/>
      <c r="BC60" s="51"/>
      <c r="BD60" s="238" t="s">
        <v>143</v>
      </c>
      <c r="BE60" s="239"/>
      <c r="BF60" s="239"/>
      <c r="BG60" s="239"/>
      <c r="BH60" s="239"/>
      <c r="BI60" s="240"/>
      <c r="BJ60"/>
      <c r="BW60" s="1" t="b">
        <v>0</v>
      </c>
    </row>
    <row r="61" spans="1:75" s="1" customFormat="1" ht="12.75" customHeight="1" x14ac:dyDescent="0.2">
      <c r="C61" s="100"/>
      <c r="D61" s="63"/>
      <c r="E61" s="368" t="s">
        <v>166</v>
      </c>
      <c r="F61" s="368"/>
      <c r="G61" s="368"/>
      <c r="H61" s="368"/>
      <c r="I61" s="368"/>
      <c r="J61" s="368"/>
      <c r="K61" s="368"/>
      <c r="L61" s="368"/>
      <c r="M61" s="368"/>
      <c r="N61" s="368"/>
      <c r="O61" s="368"/>
      <c r="P61" s="368"/>
      <c r="Q61" s="368"/>
      <c r="R61" s="368"/>
      <c r="S61" s="368"/>
      <c r="T61" s="368"/>
      <c r="U61" s="368"/>
      <c r="V61" s="368"/>
      <c r="W61" s="368"/>
      <c r="X61" s="368"/>
      <c r="Y61" s="368"/>
      <c r="Z61" s="368"/>
      <c r="AA61" s="368"/>
      <c r="AB61" s="368"/>
      <c r="AC61" s="368"/>
      <c r="AD61" s="368"/>
      <c r="AE61" s="368"/>
      <c r="AF61" s="368"/>
      <c r="AG61" s="368"/>
      <c r="AH61" s="368"/>
      <c r="AI61" s="368"/>
      <c r="AJ61" s="368"/>
      <c r="AK61" s="368"/>
      <c r="AL61" s="368"/>
      <c r="AM61" s="368"/>
      <c r="AN61" s="368"/>
      <c r="AO61" s="368"/>
      <c r="AP61" s="368"/>
      <c r="AQ61" s="368"/>
      <c r="AR61" s="368"/>
      <c r="AS61" s="368"/>
      <c r="AT61" s="368"/>
      <c r="AU61" s="368"/>
      <c r="AV61" s="368"/>
      <c r="AW61" s="368"/>
      <c r="AX61" s="368"/>
      <c r="AY61" s="368"/>
      <c r="AZ61" s="368"/>
      <c r="BA61" s="179"/>
      <c r="BD61" s="241"/>
      <c r="BE61" s="241"/>
      <c r="BF61" s="241"/>
      <c r="BG61" s="241"/>
      <c r="BH61" s="241"/>
      <c r="BI61" s="242"/>
      <c r="BJ61"/>
    </row>
    <row r="62" spans="1:75" s="1" customFormat="1" ht="12.75" customHeight="1" x14ac:dyDescent="0.2">
      <c r="C62" s="100"/>
      <c r="D62" s="58"/>
      <c r="E62" s="368"/>
      <c r="F62" s="368"/>
      <c r="G62" s="368"/>
      <c r="H62" s="368"/>
      <c r="I62" s="368"/>
      <c r="J62" s="368"/>
      <c r="K62" s="368"/>
      <c r="L62" s="368"/>
      <c r="M62" s="368"/>
      <c r="N62" s="368"/>
      <c r="O62" s="368"/>
      <c r="P62" s="368"/>
      <c r="Q62" s="368"/>
      <c r="R62" s="368"/>
      <c r="S62" s="368"/>
      <c r="T62" s="368"/>
      <c r="U62" s="368"/>
      <c r="V62" s="368"/>
      <c r="W62" s="368"/>
      <c r="X62" s="368"/>
      <c r="Y62" s="368"/>
      <c r="Z62" s="368"/>
      <c r="AA62" s="368"/>
      <c r="AB62" s="368"/>
      <c r="AC62" s="368"/>
      <c r="AD62" s="368"/>
      <c r="AE62" s="368"/>
      <c r="AF62" s="368"/>
      <c r="AG62" s="368"/>
      <c r="AH62" s="368"/>
      <c r="AI62" s="368"/>
      <c r="AJ62" s="368"/>
      <c r="AK62" s="368"/>
      <c r="AL62" s="368"/>
      <c r="AM62" s="368"/>
      <c r="AN62" s="368"/>
      <c r="AO62" s="368"/>
      <c r="AP62" s="368"/>
      <c r="AQ62" s="368"/>
      <c r="AR62" s="368"/>
      <c r="AS62" s="368"/>
      <c r="AT62" s="368"/>
      <c r="AU62" s="368"/>
      <c r="AV62" s="368"/>
      <c r="AW62" s="368"/>
      <c r="AX62" s="368"/>
      <c r="AY62" s="368"/>
      <c r="AZ62" s="368"/>
      <c r="BA62" s="179"/>
      <c r="BD62" s="241"/>
      <c r="BE62" s="241"/>
      <c r="BF62" s="241"/>
      <c r="BG62" s="241"/>
      <c r="BH62" s="241"/>
      <c r="BI62" s="242"/>
      <c r="BJ62"/>
    </row>
    <row r="63" spans="1:75" s="1" customFormat="1" ht="12.75" customHeight="1" x14ac:dyDescent="0.2">
      <c r="C63" s="100"/>
      <c r="D63" s="177"/>
      <c r="E63" s="370"/>
      <c r="F63" s="370"/>
      <c r="G63" s="370"/>
      <c r="H63" s="370"/>
      <c r="I63" s="370"/>
      <c r="J63" s="370"/>
      <c r="K63" s="370"/>
      <c r="L63" s="370"/>
      <c r="M63" s="370"/>
      <c r="N63" s="370"/>
      <c r="O63" s="370"/>
      <c r="P63" s="370"/>
      <c r="Q63" s="370"/>
      <c r="R63" s="370"/>
      <c r="S63" s="370"/>
      <c r="T63" s="370"/>
      <c r="U63" s="370"/>
      <c r="V63" s="370"/>
      <c r="W63" s="370"/>
      <c r="X63" s="370"/>
      <c r="Y63" s="370"/>
      <c r="Z63" s="370"/>
      <c r="AA63" s="370"/>
      <c r="AB63" s="370"/>
      <c r="AC63" s="370"/>
      <c r="AD63" s="370"/>
      <c r="AE63" s="370"/>
      <c r="AF63" s="370"/>
      <c r="AG63" s="370"/>
      <c r="AH63" s="370"/>
      <c r="AI63" s="370"/>
      <c r="AJ63" s="370"/>
      <c r="AK63" s="370"/>
      <c r="AL63" s="370"/>
      <c r="AM63" s="370"/>
      <c r="AN63" s="370"/>
      <c r="AO63" s="370"/>
      <c r="AP63" s="370"/>
      <c r="AQ63" s="370"/>
      <c r="AR63" s="370"/>
      <c r="AS63" s="370"/>
      <c r="AT63" s="370"/>
      <c r="AU63" s="370"/>
      <c r="AV63" s="370"/>
      <c r="AW63" s="370"/>
      <c r="AX63" s="370"/>
      <c r="AY63" s="370"/>
      <c r="AZ63" s="370"/>
      <c r="BA63" s="180"/>
      <c r="BB63" s="176"/>
      <c r="BC63" s="176"/>
      <c r="BD63" s="243"/>
      <c r="BE63" s="243"/>
      <c r="BF63" s="243"/>
      <c r="BG63" s="243"/>
      <c r="BH63" s="243"/>
      <c r="BI63" s="244"/>
      <c r="BJ63"/>
    </row>
    <row r="64" spans="1:75" hidden="1" x14ac:dyDescent="0.2">
      <c r="A64" s="14"/>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M64" s="14"/>
      <c r="AN64" s="14"/>
      <c r="AO64" s="14"/>
      <c r="AP64" s="14"/>
      <c r="AQ64" s="14"/>
      <c r="AR64" s="14"/>
      <c r="AS64" s="14"/>
      <c r="AT64" s="14"/>
      <c r="AU64" s="14"/>
      <c r="AV64" s="14"/>
      <c r="AW64" s="14"/>
      <c r="AX64" s="14"/>
      <c r="AY64" s="14"/>
      <c r="AZ64" s="14"/>
      <c r="BA64" s="14"/>
      <c r="BB64" s="14"/>
      <c r="BC64" s="14"/>
      <c r="BD64" s="14"/>
      <c r="BE64" s="14"/>
      <c r="BF64" s="14"/>
      <c r="BG64" s="14"/>
      <c r="BH64" s="14"/>
      <c r="BI64" s="14"/>
      <c r="BJ64" s="14"/>
      <c r="BK64" s="14"/>
      <c r="BL64" s="14"/>
    </row>
    <row r="65" spans="1:64" hidden="1" x14ac:dyDescent="0.2">
      <c r="A65" s="14"/>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14"/>
      <c r="AX65" s="14"/>
      <c r="AY65" s="14"/>
      <c r="AZ65" s="14"/>
      <c r="BA65" s="14"/>
      <c r="BB65" s="14"/>
      <c r="BC65" s="14"/>
      <c r="BD65" s="14"/>
      <c r="BE65" s="14"/>
      <c r="BF65" s="14"/>
      <c r="BG65" s="14"/>
      <c r="BH65" s="14"/>
      <c r="BI65" s="14"/>
      <c r="BJ65" s="14"/>
      <c r="BK65" s="14"/>
      <c r="BL65" s="14"/>
    </row>
    <row r="66" spans="1:64" hidden="1" x14ac:dyDescent="0.2">
      <c r="A66" s="14"/>
      <c r="B66" s="14"/>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4"/>
      <c r="AX66" s="14"/>
      <c r="AY66" s="14"/>
      <c r="AZ66" s="14"/>
      <c r="BA66" s="14"/>
      <c r="BB66" s="14"/>
      <c r="BC66" s="14"/>
      <c r="BD66" s="14"/>
      <c r="BE66" s="14"/>
      <c r="BF66" s="14"/>
      <c r="BG66" s="14"/>
      <c r="BH66" s="14"/>
      <c r="BI66" s="14"/>
      <c r="BJ66" s="14"/>
      <c r="BK66" s="14"/>
      <c r="BL66" s="14"/>
    </row>
    <row r="67" spans="1:64" hidden="1" x14ac:dyDescent="0.2"/>
    <row r="68" spans="1:64" s="172" customFormat="1" ht="15" hidden="1" customHeight="1" x14ac:dyDescent="0.2">
      <c r="B68" s="173"/>
      <c r="D68" s="660" t="s">
        <v>158</v>
      </c>
      <c r="E68" s="661"/>
      <c r="F68" s="661"/>
      <c r="G68" s="661"/>
      <c r="H68" s="661"/>
      <c r="I68" s="661"/>
      <c r="J68" s="661"/>
      <c r="K68" s="661"/>
      <c r="L68" s="661"/>
      <c r="M68" s="661"/>
      <c r="N68" s="661"/>
      <c r="O68" s="661"/>
      <c r="P68" s="661"/>
      <c r="Q68" s="661"/>
      <c r="R68" s="661"/>
      <c r="S68" s="661"/>
      <c r="T68" s="661"/>
      <c r="U68" s="661"/>
      <c r="V68" s="661"/>
      <c r="W68" s="661"/>
      <c r="X68" s="661"/>
      <c r="Y68" s="662"/>
      <c r="Z68" s="662"/>
      <c r="AA68" s="662"/>
      <c r="AB68" s="662"/>
      <c r="AC68" s="662"/>
      <c r="AD68" s="662"/>
      <c r="AE68" s="662"/>
      <c r="AF68" s="662"/>
      <c r="AG68" s="662"/>
      <c r="AH68" s="662"/>
      <c r="AI68" s="662"/>
      <c r="AJ68" s="662"/>
      <c r="AK68" s="662"/>
      <c r="AL68" s="662"/>
      <c r="AM68" s="662"/>
      <c r="AN68" s="662"/>
      <c r="AO68" s="662"/>
      <c r="AP68" s="662"/>
      <c r="AQ68" s="662"/>
      <c r="AR68" s="662"/>
      <c r="AS68" s="662"/>
      <c r="AT68" s="662"/>
      <c r="AU68" s="662"/>
      <c r="AV68" s="662"/>
      <c r="AW68" s="662"/>
      <c r="AX68" s="662"/>
      <c r="AY68" s="662"/>
      <c r="AZ68" s="662"/>
      <c r="BA68" s="662"/>
      <c r="BB68" s="662"/>
      <c r="BC68" s="662"/>
      <c r="BD68" s="662"/>
      <c r="BE68" s="662"/>
      <c r="BF68" s="662"/>
      <c r="BG68" s="662"/>
      <c r="BH68" s="662"/>
      <c r="BI68" s="663"/>
    </row>
    <row r="69" spans="1:64" s="172" customFormat="1" ht="15" hidden="1" customHeight="1" x14ac:dyDescent="0.2">
      <c r="B69" s="173"/>
      <c r="D69" s="664"/>
      <c r="E69" s="665"/>
      <c r="F69" s="665"/>
      <c r="G69" s="665"/>
      <c r="H69" s="665"/>
      <c r="I69" s="665"/>
      <c r="J69" s="665"/>
      <c r="K69" s="665"/>
      <c r="L69" s="665"/>
      <c r="M69" s="665"/>
      <c r="N69" s="665"/>
      <c r="O69" s="665"/>
      <c r="P69" s="665"/>
      <c r="Q69" s="665"/>
      <c r="R69" s="665"/>
      <c r="S69" s="665"/>
      <c r="T69" s="665"/>
      <c r="U69" s="665"/>
      <c r="V69" s="665"/>
      <c r="W69" s="665"/>
      <c r="X69" s="665"/>
      <c r="Y69" s="666"/>
      <c r="Z69" s="666"/>
      <c r="AA69" s="666"/>
      <c r="AB69" s="666"/>
      <c r="AC69" s="666"/>
      <c r="AD69" s="666"/>
      <c r="AE69" s="666"/>
      <c r="AF69" s="666"/>
      <c r="AG69" s="666"/>
      <c r="AH69" s="666"/>
      <c r="AI69" s="666"/>
      <c r="AJ69" s="666"/>
      <c r="AK69" s="666"/>
      <c r="AL69" s="666"/>
      <c r="AM69" s="666"/>
      <c r="AN69" s="666"/>
      <c r="AO69" s="666"/>
      <c r="AP69" s="666"/>
      <c r="AQ69" s="666"/>
      <c r="AR69" s="666"/>
      <c r="AS69" s="666"/>
      <c r="AT69" s="666"/>
      <c r="AU69" s="666"/>
      <c r="AV69" s="666"/>
      <c r="AW69" s="666"/>
      <c r="AX69" s="666"/>
      <c r="AY69" s="666"/>
      <c r="AZ69" s="666"/>
      <c r="BA69" s="666"/>
      <c r="BB69" s="666"/>
      <c r="BC69" s="666"/>
      <c r="BD69" s="666"/>
      <c r="BE69" s="666"/>
      <c r="BF69" s="666"/>
      <c r="BG69" s="666"/>
      <c r="BH69" s="666"/>
      <c r="BI69" s="667"/>
    </row>
    <row r="70" spans="1:64" s="172" customFormat="1" ht="15" hidden="1" customHeight="1" x14ac:dyDescent="0.2">
      <c r="B70" s="173"/>
      <c r="D70" s="668"/>
      <c r="E70" s="669"/>
      <c r="F70" s="669"/>
      <c r="G70" s="669"/>
      <c r="H70" s="669"/>
      <c r="I70" s="669"/>
      <c r="J70" s="669"/>
      <c r="K70" s="669"/>
      <c r="L70" s="669"/>
      <c r="M70" s="669"/>
      <c r="N70" s="669"/>
      <c r="O70" s="669"/>
      <c r="P70" s="669"/>
      <c r="Q70" s="669"/>
      <c r="R70" s="669"/>
      <c r="S70" s="669"/>
      <c r="T70" s="669"/>
      <c r="U70" s="669"/>
      <c r="V70" s="669"/>
      <c r="W70" s="669"/>
      <c r="X70" s="669"/>
      <c r="Y70" s="670"/>
      <c r="Z70" s="670"/>
      <c r="AA70" s="670"/>
      <c r="AB70" s="670"/>
      <c r="AC70" s="670"/>
      <c r="AD70" s="670"/>
      <c r="AE70" s="670"/>
      <c r="AF70" s="670"/>
      <c r="AG70" s="670"/>
      <c r="AH70" s="670"/>
      <c r="AI70" s="670"/>
      <c r="AJ70" s="670"/>
      <c r="AK70" s="670"/>
      <c r="AL70" s="670"/>
      <c r="AM70" s="670"/>
      <c r="AN70" s="670"/>
      <c r="AO70" s="670"/>
      <c r="AP70" s="670"/>
      <c r="AQ70" s="670"/>
      <c r="AR70" s="670"/>
      <c r="AS70" s="670"/>
      <c r="AT70" s="670"/>
      <c r="AU70" s="670"/>
      <c r="AV70" s="670"/>
      <c r="AW70" s="670"/>
      <c r="AX70" s="670"/>
      <c r="AY70" s="670"/>
      <c r="AZ70" s="670"/>
      <c r="BA70" s="670"/>
      <c r="BB70" s="670"/>
      <c r="BC70" s="670"/>
      <c r="BD70" s="670"/>
      <c r="BE70" s="670"/>
      <c r="BF70" s="670"/>
      <c r="BG70" s="670"/>
      <c r="BH70" s="670"/>
      <c r="BI70" s="671"/>
    </row>
    <row r="71" spans="1:64" s="172" customFormat="1" ht="15" hidden="1" customHeight="1" x14ac:dyDescent="0.2">
      <c r="B71" s="173"/>
      <c r="D71" s="672" t="s">
        <v>162</v>
      </c>
      <c r="E71" s="673"/>
      <c r="F71" s="673"/>
      <c r="G71" s="673"/>
      <c r="H71" s="673"/>
      <c r="I71" s="673"/>
      <c r="J71" s="673"/>
      <c r="K71" s="673"/>
      <c r="L71" s="673"/>
      <c r="M71" s="673"/>
      <c r="N71" s="673"/>
      <c r="O71" s="673"/>
      <c r="P71" s="673"/>
      <c r="Q71" s="673"/>
      <c r="R71" s="673"/>
      <c r="S71" s="673"/>
      <c r="T71" s="673"/>
      <c r="U71" s="673"/>
      <c r="V71" s="673"/>
      <c r="W71" s="673"/>
      <c r="X71" s="673"/>
      <c r="Y71" s="674"/>
      <c r="Z71" s="674"/>
      <c r="AA71" s="674"/>
      <c r="AB71" s="674"/>
      <c r="AC71" s="674"/>
      <c r="AD71" s="674"/>
      <c r="AE71" s="674"/>
      <c r="AF71" s="674"/>
      <c r="AG71" s="674"/>
      <c r="AH71" s="674"/>
      <c r="AI71" s="674"/>
      <c r="AJ71" s="674"/>
      <c r="AK71" s="674"/>
      <c r="AL71" s="674"/>
      <c r="AM71" s="674"/>
      <c r="AN71" s="674"/>
      <c r="AO71" s="674"/>
      <c r="AP71" s="674"/>
      <c r="AQ71" s="674"/>
      <c r="AR71" s="674"/>
      <c r="AS71" s="674"/>
      <c r="AT71" s="674"/>
      <c r="AU71" s="674"/>
      <c r="AV71" s="674"/>
      <c r="AW71" s="674"/>
      <c r="AX71" s="674"/>
      <c r="AY71" s="674"/>
      <c r="AZ71" s="674"/>
      <c r="BA71" s="674"/>
      <c r="BB71" s="674"/>
      <c r="BC71" s="674"/>
      <c r="BD71" s="674"/>
      <c r="BE71" s="674"/>
      <c r="BF71" s="674"/>
      <c r="BG71" s="674"/>
      <c r="BH71" s="674"/>
      <c r="BI71" s="675"/>
    </row>
    <row r="72" spans="1:64" s="172" customFormat="1" ht="15" hidden="1" customHeight="1" x14ac:dyDescent="0.2">
      <c r="B72" s="173"/>
      <c r="D72" s="676"/>
      <c r="E72" s="677"/>
      <c r="F72" s="677"/>
      <c r="G72" s="677"/>
      <c r="H72" s="677"/>
      <c r="I72" s="677"/>
      <c r="J72" s="677"/>
      <c r="K72" s="677"/>
      <c r="L72" s="677"/>
      <c r="M72" s="677"/>
      <c r="N72" s="677"/>
      <c r="O72" s="677"/>
      <c r="P72" s="677"/>
      <c r="Q72" s="677"/>
      <c r="R72" s="677"/>
      <c r="S72" s="677"/>
      <c r="T72" s="677"/>
      <c r="U72" s="677"/>
      <c r="V72" s="677"/>
      <c r="W72" s="677"/>
      <c r="X72" s="677"/>
      <c r="Y72" s="241"/>
      <c r="Z72" s="241"/>
      <c r="AA72" s="241"/>
      <c r="AB72" s="241"/>
      <c r="AC72" s="241"/>
      <c r="AD72" s="241"/>
      <c r="AE72" s="241"/>
      <c r="AF72" s="241"/>
      <c r="AG72" s="241"/>
      <c r="AH72" s="241"/>
      <c r="AI72" s="241"/>
      <c r="AJ72" s="241"/>
      <c r="AK72" s="241"/>
      <c r="AL72" s="241"/>
      <c r="AM72" s="241"/>
      <c r="AN72" s="241"/>
      <c r="AO72" s="241"/>
      <c r="AP72" s="241"/>
      <c r="AQ72" s="241"/>
      <c r="AR72" s="241"/>
      <c r="AS72" s="241"/>
      <c r="AT72" s="241"/>
      <c r="AU72" s="241"/>
      <c r="AV72" s="241"/>
      <c r="AW72" s="241"/>
      <c r="AX72" s="241"/>
      <c r="AY72" s="241"/>
      <c r="AZ72" s="241"/>
      <c r="BA72" s="241"/>
      <c r="BB72" s="241"/>
      <c r="BC72" s="241"/>
      <c r="BD72" s="241"/>
      <c r="BE72" s="241"/>
      <c r="BF72" s="241"/>
      <c r="BG72" s="241"/>
      <c r="BH72" s="241"/>
      <c r="BI72" s="242"/>
    </row>
    <row r="73" spans="1:64" s="172" customFormat="1" ht="15" hidden="1" customHeight="1" x14ac:dyDescent="0.2">
      <c r="B73" s="173"/>
      <c r="D73" s="676"/>
      <c r="E73" s="677"/>
      <c r="F73" s="677"/>
      <c r="G73" s="677"/>
      <c r="H73" s="677"/>
      <c r="I73" s="677"/>
      <c r="J73" s="677"/>
      <c r="K73" s="677"/>
      <c r="L73" s="677"/>
      <c r="M73" s="677"/>
      <c r="N73" s="677"/>
      <c r="O73" s="677"/>
      <c r="P73" s="677"/>
      <c r="Q73" s="677"/>
      <c r="R73" s="677"/>
      <c r="S73" s="677"/>
      <c r="T73" s="677"/>
      <c r="U73" s="677"/>
      <c r="V73" s="677"/>
      <c r="W73" s="677"/>
      <c r="X73" s="677"/>
      <c r="Y73" s="241"/>
      <c r="Z73" s="241"/>
      <c r="AA73" s="241"/>
      <c r="AB73" s="241"/>
      <c r="AC73" s="241"/>
      <c r="AD73" s="241"/>
      <c r="AE73" s="241"/>
      <c r="AF73" s="241"/>
      <c r="AG73" s="241"/>
      <c r="AH73" s="241"/>
      <c r="AI73" s="241"/>
      <c r="AJ73" s="241"/>
      <c r="AK73" s="241"/>
      <c r="AL73" s="241"/>
      <c r="AM73" s="241"/>
      <c r="AN73" s="241"/>
      <c r="AO73" s="241"/>
      <c r="AP73" s="241"/>
      <c r="AQ73" s="241"/>
      <c r="AR73" s="241"/>
      <c r="AS73" s="241"/>
      <c r="AT73" s="241"/>
      <c r="AU73" s="241"/>
      <c r="AV73" s="241"/>
      <c r="AW73" s="241"/>
      <c r="AX73" s="241"/>
      <c r="AY73" s="241"/>
      <c r="AZ73" s="241"/>
      <c r="BA73" s="241"/>
      <c r="BB73" s="241"/>
      <c r="BC73" s="241"/>
      <c r="BD73" s="241"/>
      <c r="BE73" s="241"/>
      <c r="BF73" s="241"/>
      <c r="BG73" s="241"/>
      <c r="BH73" s="241"/>
      <c r="BI73" s="242"/>
    </row>
    <row r="74" spans="1:64" s="172" customFormat="1" ht="15" hidden="1" customHeight="1" x14ac:dyDescent="0.2">
      <c r="B74" s="173"/>
      <c r="D74" s="676"/>
      <c r="E74" s="677"/>
      <c r="F74" s="677"/>
      <c r="G74" s="677"/>
      <c r="H74" s="677"/>
      <c r="I74" s="677"/>
      <c r="J74" s="677"/>
      <c r="K74" s="677"/>
      <c r="L74" s="677"/>
      <c r="M74" s="677"/>
      <c r="N74" s="677"/>
      <c r="O74" s="677"/>
      <c r="P74" s="677"/>
      <c r="Q74" s="677"/>
      <c r="R74" s="677"/>
      <c r="S74" s="677"/>
      <c r="T74" s="677"/>
      <c r="U74" s="677"/>
      <c r="V74" s="677"/>
      <c r="W74" s="677"/>
      <c r="X74" s="677"/>
      <c r="Y74" s="241"/>
      <c r="Z74" s="241"/>
      <c r="AA74" s="241"/>
      <c r="AB74" s="241"/>
      <c r="AC74" s="241"/>
      <c r="AD74" s="241"/>
      <c r="AE74" s="241"/>
      <c r="AF74" s="241"/>
      <c r="AG74" s="241"/>
      <c r="AH74" s="241"/>
      <c r="AI74" s="241"/>
      <c r="AJ74" s="241"/>
      <c r="AK74" s="241"/>
      <c r="AL74" s="241"/>
      <c r="AM74" s="241"/>
      <c r="AN74" s="241"/>
      <c r="AO74" s="241"/>
      <c r="AP74" s="241"/>
      <c r="AQ74" s="241"/>
      <c r="AR74" s="241"/>
      <c r="AS74" s="241"/>
      <c r="AT74" s="241"/>
      <c r="AU74" s="241"/>
      <c r="AV74" s="241"/>
      <c r="AW74" s="241"/>
      <c r="AX74" s="241"/>
      <c r="AY74" s="241"/>
      <c r="AZ74" s="241"/>
      <c r="BA74" s="241"/>
      <c r="BB74" s="241"/>
      <c r="BC74" s="241"/>
      <c r="BD74" s="241"/>
      <c r="BE74" s="241"/>
      <c r="BF74" s="241"/>
      <c r="BG74" s="241"/>
      <c r="BH74" s="241"/>
      <c r="BI74" s="242"/>
    </row>
    <row r="75" spans="1:64" s="172" customFormat="1" ht="15" hidden="1" customHeight="1" x14ac:dyDescent="0.2">
      <c r="B75" s="173"/>
      <c r="D75" s="676"/>
      <c r="E75" s="677"/>
      <c r="F75" s="677"/>
      <c r="G75" s="677"/>
      <c r="H75" s="677"/>
      <c r="I75" s="677"/>
      <c r="J75" s="677"/>
      <c r="K75" s="677"/>
      <c r="L75" s="677"/>
      <c r="M75" s="677"/>
      <c r="N75" s="677"/>
      <c r="O75" s="677"/>
      <c r="P75" s="677"/>
      <c r="Q75" s="677"/>
      <c r="R75" s="677"/>
      <c r="S75" s="677"/>
      <c r="T75" s="677"/>
      <c r="U75" s="677"/>
      <c r="V75" s="677"/>
      <c r="W75" s="677"/>
      <c r="X75" s="677"/>
      <c r="Y75" s="241"/>
      <c r="Z75" s="241"/>
      <c r="AA75" s="241"/>
      <c r="AB75" s="241"/>
      <c r="AC75" s="241"/>
      <c r="AD75" s="241"/>
      <c r="AE75" s="241"/>
      <c r="AF75" s="241"/>
      <c r="AG75" s="241"/>
      <c r="AH75" s="241"/>
      <c r="AI75" s="241"/>
      <c r="AJ75" s="241"/>
      <c r="AK75" s="241"/>
      <c r="AL75" s="241"/>
      <c r="AM75" s="241"/>
      <c r="AN75" s="241"/>
      <c r="AO75" s="241"/>
      <c r="AP75" s="241"/>
      <c r="AQ75" s="241"/>
      <c r="AR75" s="241"/>
      <c r="AS75" s="241"/>
      <c r="AT75" s="241"/>
      <c r="AU75" s="241"/>
      <c r="AV75" s="241"/>
      <c r="AW75" s="241"/>
      <c r="AX75" s="241"/>
      <c r="AY75" s="241"/>
      <c r="AZ75" s="241"/>
      <c r="BA75" s="241"/>
      <c r="BB75" s="241"/>
      <c r="BC75" s="241"/>
      <c r="BD75" s="241"/>
      <c r="BE75" s="241"/>
      <c r="BF75" s="241"/>
      <c r="BG75" s="241"/>
      <c r="BH75" s="241"/>
      <c r="BI75" s="242"/>
    </row>
    <row r="76" spans="1:64" s="172" customFormat="1" ht="15" hidden="1" customHeight="1" x14ac:dyDescent="0.2">
      <c r="B76" s="173"/>
      <c r="D76" s="676"/>
      <c r="E76" s="677"/>
      <c r="F76" s="677"/>
      <c r="G76" s="677"/>
      <c r="H76" s="677"/>
      <c r="I76" s="677"/>
      <c r="J76" s="677"/>
      <c r="K76" s="677"/>
      <c r="L76" s="677"/>
      <c r="M76" s="677"/>
      <c r="N76" s="677"/>
      <c r="O76" s="677"/>
      <c r="P76" s="677"/>
      <c r="Q76" s="677"/>
      <c r="R76" s="677"/>
      <c r="S76" s="677"/>
      <c r="T76" s="677"/>
      <c r="U76" s="677"/>
      <c r="V76" s="677"/>
      <c r="W76" s="677"/>
      <c r="X76" s="677"/>
      <c r="Y76" s="241"/>
      <c r="Z76" s="241"/>
      <c r="AA76" s="241"/>
      <c r="AB76" s="241"/>
      <c r="AC76" s="241"/>
      <c r="AD76" s="241"/>
      <c r="AE76" s="241"/>
      <c r="AF76" s="241"/>
      <c r="AG76" s="241"/>
      <c r="AH76" s="241"/>
      <c r="AI76" s="241"/>
      <c r="AJ76" s="241"/>
      <c r="AK76" s="241"/>
      <c r="AL76" s="241"/>
      <c r="AM76" s="241"/>
      <c r="AN76" s="241"/>
      <c r="AO76" s="241"/>
      <c r="AP76" s="241"/>
      <c r="AQ76" s="241"/>
      <c r="AR76" s="241"/>
      <c r="AS76" s="241"/>
      <c r="AT76" s="241"/>
      <c r="AU76" s="241"/>
      <c r="AV76" s="241"/>
      <c r="AW76" s="241"/>
      <c r="AX76" s="241"/>
      <c r="AY76" s="241"/>
      <c r="AZ76" s="241"/>
      <c r="BA76" s="241"/>
      <c r="BB76" s="241"/>
      <c r="BC76" s="241"/>
      <c r="BD76" s="241"/>
      <c r="BE76" s="241"/>
      <c r="BF76" s="241"/>
      <c r="BG76" s="241"/>
      <c r="BH76" s="241"/>
      <c r="BI76" s="242"/>
    </row>
    <row r="77" spans="1:64" s="172" customFormat="1" ht="15" hidden="1" customHeight="1" x14ac:dyDescent="0.2">
      <c r="B77" s="173"/>
      <c r="D77" s="676"/>
      <c r="E77" s="677"/>
      <c r="F77" s="677"/>
      <c r="G77" s="677"/>
      <c r="H77" s="677"/>
      <c r="I77" s="677"/>
      <c r="J77" s="677"/>
      <c r="K77" s="677"/>
      <c r="L77" s="677"/>
      <c r="M77" s="677"/>
      <c r="N77" s="677"/>
      <c r="O77" s="677"/>
      <c r="P77" s="677"/>
      <c r="Q77" s="677"/>
      <c r="R77" s="677"/>
      <c r="S77" s="677"/>
      <c r="T77" s="677"/>
      <c r="U77" s="677"/>
      <c r="V77" s="677"/>
      <c r="W77" s="677"/>
      <c r="X77" s="677"/>
      <c r="Y77" s="241"/>
      <c r="Z77" s="241"/>
      <c r="AA77" s="241"/>
      <c r="AB77" s="241"/>
      <c r="AC77" s="241"/>
      <c r="AD77" s="241"/>
      <c r="AE77" s="241"/>
      <c r="AF77" s="241"/>
      <c r="AG77" s="241"/>
      <c r="AH77" s="241"/>
      <c r="AI77" s="241"/>
      <c r="AJ77" s="241"/>
      <c r="AK77" s="241"/>
      <c r="AL77" s="241"/>
      <c r="AM77" s="241"/>
      <c r="AN77" s="241"/>
      <c r="AO77" s="241"/>
      <c r="AP77" s="241"/>
      <c r="AQ77" s="241"/>
      <c r="AR77" s="241"/>
      <c r="AS77" s="241"/>
      <c r="AT77" s="241"/>
      <c r="AU77" s="241"/>
      <c r="AV77" s="241"/>
      <c r="AW77" s="241"/>
      <c r="AX77" s="241"/>
      <c r="AY77" s="241"/>
      <c r="AZ77" s="241"/>
      <c r="BA77" s="241"/>
      <c r="BB77" s="241"/>
      <c r="BC77" s="241"/>
      <c r="BD77" s="241"/>
      <c r="BE77" s="241"/>
      <c r="BF77" s="241"/>
      <c r="BG77" s="241"/>
      <c r="BH77" s="241"/>
      <c r="BI77" s="242"/>
    </row>
    <row r="78" spans="1:64" s="172" customFormat="1" ht="15" hidden="1" customHeight="1" x14ac:dyDescent="0.2">
      <c r="B78" s="173"/>
      <c r="D78" s="676"/>
      <c r="E78" s="677"/>
      <c r="F78" s="677"/>
      <c r="G78" s="677"/>
      <c r="H78" s="677"/>
      <c r="I78" s="677"/>
      <c r="J78" s="677"/>
      <c r="K78" s="677"/>
      <c r="L78" s="677"/>
      <c r="M78" s="677"/>
      <c r="N78" s="677"/>
      <c r="O78" s="677"/>
      <c r="P78" s="677"/>
      <c r="Q78" s="677"/>
      <c r="R78" s="677"/>
      <c r="S78" s="677"/>
      <c r="T78" s="677"/>
      <c r="U78" s="677"/>
      <c r="V78" s="677"/>
      <c r="W78" s="677"/>
      <c r="X78" s="677"/>
      <c r="Y78" s="241"/>
      <c r="Z78" s="241"/>
      <c r="AA78" s="241"/>
      <c r="AB78" s="241"/>
      <c r="AC78" s="241"/>
      <c r="AD78" s="241"/>
      <c r="AE78" s="241"/>
      <c r="AF78" s="241"/>
      <c r="AG78" s="241"/>
      <c r="AH78" s="241"/>
      <c r="AI78" s="241"/>
      <c r="AJ78" s="241"/>
      <c r="AK78" s="241"/>
      <c r="AL78" s="241"/>
      <c r="AM78" s="241"/>
      <c r="AN78" s="241"/>
      <c r="AO78" s="241"/>
      <c r="AP78" s="241"/>
      <c r="AQ78" s="241"/>
      <c r="AR78" s="241"/>
      <c r="AS78" s="241"/>
      <c r="AT78" s="241"/>
      <c r="AU78" s="241"/>
      <c r="AV78" s="241"/>
      <c r="AW78" s="241"/>
      <c r="AX78" s="241"/>
      <c r="AY78" s="241"/>
      <c r="AZ78" s="241"/>
      <c r="BA78" s="241"/>
      <c r="BB78" s="241"/>
      <c r="BC78" s="241"/>
      <c r="BD78" s="241"/>
      <c r="BE78" s="241"/>
      <c r="BF78" s="241"/>
      <c r="BG78" s="241"/>
      <c r="BH78" s="241"/>
      <c r="BI78" s="242"/>
    </row>
    <row r="79" spans="1:64" s="172" customFormat="1" ht="15" hidden="1" customHeight="1" x14ac:dyDescent="0.2">
      <c r="B79" s="173"/>
      <c r="D79" s="676"/>
      <c r="E79" s="677"/>
      <c r="F79" s="677"/>
      <c r="G79" s="677"/>
      <c r="H79" s="677"/>
      <c r="I79" s="677"/>
      <c r="J79" s="677"/>
      <c r="K79" s="677"/>
      <c r="L79" s="677"/>
      <c r="M79" s="677"/>
      <c r="N79" s="677"/>
      <c r="O79" s="677"/>
      <c r="P79" s="677"/>
      <c r="Q79" s="677"/>
      <c r="R79" s="677"/>
      <c r="S79" s="677"/>
      <c r="T79" s="677"/>
      <c r="U79" s="677"/>
      <c r="V79" s="677"/>
      <c r="W79" s="677"/>
      <c r="X79" s="677"/>
      <c r="Y79" s="241"/>
      <c r="Z79" s="241"/>
      <c r="AA79" s="241"/>
      <c r="AB79" s="241"/>
      <c r="AC79" s="241"/>
      <c r="AD79" s="241"/>
      <c r="AE79" s="241"/>
      <c r="AF79" s="241"/>
      <c r="AG79" s="241"/>
      <c r="AH79" s="241"/>
      <c r="AI79" s="241"/>
      <c r="AJ79" s="241"/>
      <c r="AK79" s="241"/>
      <c r="AL79" s="241"/>
      <c r="AM79" s="241"/>
      <c r="AN79" s="241"/>
      <c r="AO79" s="241"/>
      <c r="AP79" s="241"/>
      <c r="AQ79" s="241"/>
      <c r="AR79" s="241"/>
      <c r="AS79" s="241"/>
      <c r="AT79" s="241"/>
      <c r="AU79" s="241"/>
      <c r="AV79" s="241"/>
      <c r="AW79" s="241"/>
      <c r="AX79" s="241"/>
      <c r="AY79" s="241"/>
      <c r="AZ79" s="241"/>
      <c r="BA79" s="241"/>
      <c r="BB79" s="241"/>
      <c r="BC79" s="241"/>
      <c r="BD79" s="241"/>
      <c r="BE79" s="241"/>
      <c r="BF79" s="241"/>
      <c r="BG79" s="241"/>
      <c r="BH79" s="241"/>
      <c r="BI79" s="242"/>
    </row>
    <row r="80" spans="1:64" s="172" customFormat="1" ht="15" hidden="1" customHeight="1" x14ac:dyDescent="0.2">
      <c r="B80" s="173"/>
      <c r="D80" s="676"/>
      <c r="E80" s="677"/>
      <c r="F80" s="677"/>
      <c r="G80" s="677"/>
      <c r="H80" s="677"/>
      <c r="I80" s="677"/>
      <c r="J80" s="677"/>
      <c r="K80" s="677"/>
      <c r="L80" s="677"/>
      <c r="M80" s="677"/>
      <c r="N80" s="677"/>
      <c r="O80" s="677"/>
      <c r="P80" s="677"/>
      <c r="Q80" s="677"/>
      <c r="R80" s="677"/>
      <c r="S80" s="677"/>
      <c r="T80" s="677"/>
      <c r="U80" s="677"/>
      <c r="V80" s="677"/>
      <c r="W80" s="677"/>
      <c r="X80" s="677"/>
      <c r="Y80" s="241"/>
      <c r="Z80" s="241"/>
      <c r="AA80" s="241"/>
      <c r="AB80" s="241"/>
      <c r="AC80" s="241"/>
      <c r="AD80" s="241"/>
      <c r="AE80" s="241"/>
      <c r="AF80" s="241"/>
      <c r="AG80" s="241"/>
      <c r="AH80" s="241"/>
      <c r="AI80" s="241"/>
      <c r="AJ80" s="241"/>
      <c r="AK80" s="241"/>
      <c r="AL80" s="241"/>
      <c r="AM80" s="241"/>
      <c r="AN80" s="241"/>
      <c r="AO80" s="241"/>
      <c r="AP80" s="241"/>
      <c r="AQ80" s="241"/>
      <c r="AR80" s="241"/>
      <c r="AS80" s="241"/>
      <c r="AT80" s="241"/>
      <c r="AU80" s="241"/>
      <c r="AV80" s="241"/>
      <c r="AW80" s="241"/>
      <c r="AX80" s="241"/>
      <c r="AY80" s="241"/>
      <c r="AZ80" s="241"/>
      <c r="BA80" s="241"/>
      <c r="BB80" s="241"/>
      <c r="BC80" s="241"/>
      <c r="BD80" s="241"/>
      <c r="BE80" s="241"/>
      <c r="BF80" s="241"/>
      <c r="BG80" s="241"/>
      <c r="BH80" s="241"/>
      <c r="BI80" s="242"/>
    </row>
    <row r="81" spans="2:61" s="172" customFormat="1" ht="15" hidden="1" customHeight="1" x14ac:dyDescent="0.2">
      <c r="B81" s="173"/>
      <c r="D81" s="676"/>
      <c r="E81" s="677"/>
      <c r="F81" s="677"/>
      <c r="G81" s="677"/>
      <c r="H81" s="677"/>
      <c r="I81" s="677"/>
      <c r="J81" s="677"/>
      <c r="K81" s="677"/>
      <c r="L81" s="677"/>
      <c r="M81" s="677"/>
      <c r="N81" s="677"/>
      <c r="O81" s="677"/>
      <c r="P81" s="677"/>
      <c r="Q81" s="677"/>
      <c r="R81" s="677"/>
      <c r="S81" s="677"/>
      <c r="T81" s="677"/>
      <c r="U81" s="677"/>
      <c r="V81" s="677"/>
      <c r="W81" s="677"/>
      <c r="X81" s="677"/>
      <c r="Y81" s="241"/>
      <c r="Z81" s="241"/>
      <c r="AA81" s="241"/>
      <c r="AB81" s="241"/>
      <c r="AC81" s="241"/>
      <c r="AD81" s="241"/>
      <c r="AE81" s="241"/>
      <c r="AF81" s="241"/>
      <c r="AG81" s="241"/>
      <c r="AH81" s="241"/>
      <c r="AI81" s="241"/>
      <c r="AJ81" s="241"/>
      <c r="AK81" s="241"/>
      <c r="AL81" s="241"/>
      <c r="AM81" s="241"/>
      <c r="AN81" s="241"/>
      <c r="AO81" s="241"/>
      <c r="AP81" s="241"/>
      <c r="AQ81" s="241"/>
      <c r="AR81" s="241"/>
      <c r="AS81" s="241"/>
      <c r="AT81" s="241"/>
      <c r="AU81" s="241"/>
      <c r="AV81" s="241"/>
      <c r="AW81" s="241"/>
      <c r="AX81" s="241"/>
      <c r="AY81" s="241"/>
      <c r="AZ81" s="241"/>
      <c r="BA81" s="241"/>
      <c r="BB81" s="241"/>
      <c r="BC81" s="241"/>
      <c r="BD81" s="241"/>
      <c r="BE81" s="241"/>
      <c r="BF81" s="241"/>
      <c r="BG81" s="241"/>
      <c r="BH81" s="241"/>
      <c r="BI81" s="242"/>
    </row>
    <row r="82" spans="2:61" s="172" customFormat="1" ht="15" hidden="1" customHeight="1" x14ac:dyDescent="0.2">
      <c r="B82" s="173"/>
      <c r="D82" s="676"/>
      <c r="E82" s="677"/>
      <c r="F82" s="677"/>
      <c r="G82" s="677"/>
      <c r="H82" s="677"/>
      <c r="I82" s="677"/>
      <c r="J82" s="677"/>
      <c r="K82" s="677"/>
      <c r="L82" s="677"/>
      <c r="M82" s="677"/>
      <c r="N82" s="677"/>
      <c r="O82" s="677"/>
      <c r="P82" s="677"/>
      <c r="Q82" s="677"/>
      <c r="R82" s="677"/>
      <c r="S82" s="677"/>
      <c r="T82" s="677"/>
      <c r="U82" s="677"/>
      <c r="V82" s="677"/>
      <c r="W82" s="677"/>
      <c r="X82" s="677"/>
      <c r="Y82" s="241"/>
      <c r="Z82" s="241"/>
      <c r="AA82" s="241"/>
      <c r="AB82" s="241"/>
      <c r="AC82" s="241"/>
      <c r="AD82" s="241"/>
      <c r="AE82" s="241"/>
      <c r="AF82" s="241"/>
      <c r="AG82" s="241"/>
      <c r="AH82" s="241"/>
      <c r="AI82" s="241"/>
      <c r="AJ82" s="241"/>
      <c r="AK82" s="241"/>
      <c r="AL82" s="241"/>
      <c r="AM82" s="241"/>
      <c r="AN82" s="241"/>
      <c r="AO82" s="241"/>
      <c r="AP82" s="241"/>
      <c r="AQ82" s="241"/>
      <c r="AR82" s="241"/>
      <c r="AS82" s="241"/>
      <c r="AT82" s="241"/>
      <c r="AU82" s="241"/>
      <c r="AV82" s="241"/>
      <c r="AW82" s="241"/>
      <c r="AX82" s="241"/>
      <c r="AY82" s="241"/>
      <c r="AZ82" s="241"/>
      <c r="BA82" s="241"/>
      <c r="BB82" s="241"/>
      <c r="BC82" s="241"/>
      <c r="BD82" s="241"/>
      <c r="BE82" s="241"/>
      <c r="BF82" s="241"/>
      <c r="BG82" s="241"/>
      <c r="BH82" s="241"/>
      <c r="BI82" s="242"/>
    </row>
    <row r="83" spans="2:61" s="172" customFormat="1" ht="15" hidden="1" customHeight="1" x14ac:dyDescent="0.2">
      <c r="B83" s="173"/>
      <c r="D83" s="676"/>
      <c r="E83" s="677"/>
      <c r="F83" s="677"/>
      <c r="G83" s="677"/>
      <c r="H83" s="677"/>
      <c r="I83" s="677"/>
      <c r="J83" s="677"/>
      <c r="K83" s="677"/>
      <c r="L83" s="677"/>
      <c r="M83" s="677"/>
      <c r="N83" s="677"/>
      <c r="O83" s="677"/>
      <c r="P83" s="677"/>
      <c r="Q83" s="677"/>
      <c r="R83" s="677"/>
      <c r="S83" s="677"/>
      <c r="T83" s="677"/>
      <c r="U83" s="677"/>
      <c r="V83" s="677"/>
      <c r="W83" s="677"/>
      <c r="X83" s="677"/>
      <c r="Y83" s="241"/>
      <c r="Z83" s="241"/>
      <c r="AA83" s="241"/>
      <c r="AB83" s="241"/>
      <c r="AC83" s="241"/>
      <c r="AD83" s="241"/>
      <c r="AE83" s="241"/>
      <c r="AF83" s="241"/>
      <c r="AG83" s="241"/>
      <c r="AH83" s="241"/>
      <c r="AI83" s="241"/>
      <c r="AJ83" s="241"/>
      <c r="AK83" s="241"/>
      <c r="AL83" s="241"/>
      <c r="AM83" s="241"/>
      <c r="AN83" s="241"/>
      <c r="AO83" s="241"/>
      <c r="AP83" s="241"/>
      <c r="AQ83" s="241"/>
      <c r="AR83" s="241"/>
      <c r="AS83" s="241"/>
      <c r="AT83" s="241"/>
      <c r="AU83" s="241"/>
      <c r="AV83" s="241"/>
      <c r="AW83" s="241"/>
      <c r="AX83" s="241"/>
      <c r="AY83" s="241"/>
      <c r="AZ83" s="241"/>
      <c r="BA83" s="241"/>
      <c r="BB83" s="241"/>
      <c r="BC83" s="241"/>
      <c r="BD83" s="241"/>
      <c r="BE83" s="241"/>
      <c r="BF83" s="241"/>
      <c r="BG83" s="241"/>
      <c r="BH83" s="241"/>
      <c r="BI83" s="242"/>
    </row>
    <row r="84" spans="2:61" s="172" customFormat="1" ht="15" hidden="1" customHeight="1" x14ac:dyDescent="0.2">
      <c r="B84" s="173"/>
      <c r="D84" s="676"/>
      <c r="E84" s="677"/>
      <c r="F84" s="677"/>
      <c r="G84" s="677"/>
      <c r="H84" s="677"/>
      <c r="I84" s="677"/>
      <c r="J84" s="677"/>
      <c r="K84" s="677"/>
      <c r="L84" s="677"/>
      <c r="M84" s="677"/>
      <c r="N84" s="677"/>
      <c r="O84" s="677"/>
      <c r="P84" s="677"/>
      <c r="Q84" s="677"/>
      <c r="R84" s="677"/>
      <c r="S84" s="677"/>
      <c r="T84" s="677"/>
      <c r="U84" s="677"/>
      <c r="V84" s="677"/>
      <c r="W84" s="677"/>
      <c r="X84" s="677"/>
      <c r="Y84" s="241"/>
      <c r="Z84" s="241"/>
      <c r="AA84" s="241"/>
      <c r="AB84" s="241"/>
      <c r="AC84" s="241"/>
      <c r="AD84" s="241"/>
      <c r="AE84" s="241"/>
      <c r="AF84" s="241"/>
      <c r="AG84" s="241"/>
      <c r="AH84" s="241"/>
      <c r="AI84" s="241"/>
      <c r="AJ84" s="241"/>
      <c r="AK84" s="241"/>
      <c r="AL84" s="241"/>
      <c r="AM84" s="241"/>
      <c r="AN84" s="241"/>
      <c r="AO84" s="241"/>
      <c r="AP84" s="241"/>
      <c r="AQ84" s="241"/>
      <c r="AR84" s="241"/>
      <c r="AS84" s="241"/>
      <c r="AT84" s="241"/>
      <c r="AU84" s="241"/>
      <c r="AV84" s="241"/>
      <c r="AW84" s="241"/>
      <c r="AX84" s="241"/>
      <c r="AY84" s="241"/>
      <c r="AZ84" s="241"/>
      <c r="BA84" s="241"/>
      <c r="BB84" s="241"/>
      <c r="BC84" s="241"/>
      <c r="BD84" s="241"/>
      <c r="BE84" s="241"/>
      <c r="BF84" s="241"/>
      <c r="BG84" s="241"/>
      <c r="BH84" s="241"/>
      <c r="BI84" s="242"/>
    </row>
    <row r="85" spans="2:61" s="172" customFormat="1" ht="15" hidden="1" customHeight="1" x14ac:dyDescent="0.2">
      <c r="B85" s="173"/>
      <c r="D85" s="676"/>
      <c r="E85" s="677"/>
      <c r="F85" s="677"/>
      <c r="G85" s="677"/>
      <c r="H85" s="677"/>
      <c r="I85" s="677"/>
      <c r="J85" s="677"/>
      <c r="K85" s="677"/>
      <c r="L85" s="677"/>
      <c r="M85" s="677"/>
      <c r="N85" s="677"/>
      <c r="O85" s="677"/>
      <c r="P85" s="677"/>
      <c r="Q85" s="677"/>
      <c r="R85" s="677"/>
      <c r="S85" s="677"/>
      <c r="T85" s="677"/>
      <c r="U85" s="677"/>
      <c r="V85" s="677"/>
      <c r="W85" s="677"/>
      <c r="X85" s="677"/>
      <c r="Y85" s="241"/>
      <c r="Z85" s="241"/>
      <c r="AA85" s="241"/>
      <c r="AB85" s="241"/>
      <c r="AC85" s="241"/>
      <c r="AD85" s="241"/>
      <c r="AE85" s="241"/>
      <c r="AF85" s="241"/>
      <c r="AG85" s="241"/>
      <c r="AH85" s="241"/>
      <c r="AI85" s="241"/>
      <c r="AJ85" s="241"/>
      <c r="AK85" s="241"/>
      <c r="AL85" s="241"/>
      <c r="AM85" s="241"/>
      <c r="AN85" s="241"/>
      <c r="AO85" s="241"/>
      <c r="AP85" s="241"/>
      <c r="AQ85" s="241"/>
      <c r="AR85" s="241"/>
      <c r="AS85" s="241"/>
      <c r="AT85" s="241"/>
      <c r="AU85" s="241"/>
      <c r="AV85" s="241"/>
      <c r="AW85" s="241"/>
      <c r="AX85" s="241"/>
      <c r="AY85" s="241"/>
      <c r="AZ85" s="241"/>
      <c r="BA85" s="241"/>
      <c r="BB85" s="241"/>
      <c r="BC85" s="241"/>
      <c r="BD85" s="241"/>
      <c r="BE85" s="241"/>
      <c r="BF85" s="241"/>
      <c r="BG85" s="241"/>
      <c r="BH85" s="241"/>
      <c r="BI85" s="242"/>
    </row>
    <row r="86" spans="2:61" s="172" customFormat="1" ht="15" hidden="1" customHeight="1" x14ac:dyDescent="0.2">
      <c r="B86" s="173"/>
      <c r="D86" s="676"/>
      <c r="E86" s="677"/>
      <c r="F86" s="677"/>
      <c r="G86" s="677"/>
      <c r="H86" s="677"/>
      <c r="I86" s="677"/>
      <c r="J86" s="677"/>
      <c r="K86" s="677"/>
      <c r="L86" s="677"/>
      <c r="M86" s="677"/>
      <c r="N86" s="677"/>
      <c r="O86" s="677"/>
      <c r="P86" s="677"/>
      <c r="Q86" s="677"/>
      <c r="R86" s="677"/>
      <c r="S86" s="677"/>
      <c r="T86" s="677"/>
      <c r="U86" s="677"/>
      <c r="V86" s="677"/>
      <c r="W86" s="677"/>
      <c r="X86" s="677"/>
      <c r="Y86" s="241"/>
      <c r="Z86" s="241"/>
      <c r="AA86" s="241"/>
      <c r="AB86" s="241"/>
      <c r="AC86" s="241"/>
      <c r="AD86" s="241"/>
      <c r="AE86" s="241"/>
      <c r="AF86" s="241"/>
      <c r="AG86" s="241"/>
      <c r="AH86" s="241"/>
      <c r="AI86" s="241"/>
      <c r="AJ86" s="241"/>
      <c r="AK86" s="241"/>
      <c r="AL86" s="241"/>
      <c r="AM86" s="241"/>
      <c r="AN86" s="241"/>
      <c r="AO86" s="241"/>
      <c r="AP86" s="241"/>
      <c r="AQ86" s="241"/>
      <c r="AR86" s="241"/>
      <c r="AS86" s="241"/>
      <c r="AT86" s="241"/>
      <c r="AU86" s="241"/>
      <c r="AV86" s="241"/>
      <c r="AW86" s="241"/>
      <c r="AX86" s="241"/>
      <c r="AY86" s="241"/>
      <c r="AZ86" s="241"/>
      <c r="BA86" s="241"/>
      <c r="BB86" s="241"/>
      <c r="BC86" s="241"/>
      <c r="BD86" s="241"/>
      <c r="BE86" s="241"/>
      <c r="BF86" s="241"/>
      <c r="BG86" s="241"/>
      <c r="BH86" s="241"/>
      <c r="BI86" s="242"/>
    </row>
    <row r="87" spans="2:61" s="172" customFormat="1" ht="15" hidden="1" customHeight="1" x14ac:dyDescent="0.2">
      <c r="B87" s="173"/>
      <c r="D87" s="676"/>
      <c r="E87" s="677"/>
      <c r="F87" s="677"/>
      <c r="G87" s="677"/>
      <c r="H87" s="677"/>
      <c r="I87" s="677"/>
      <c r="J87" s="677"/>
      <c r="K87" s="677"/>
      <c r="L87" s="677"/>
      <c r="M87" s="677"/>
      <c r="N87" s="677"/>
      <c r="O87" s="677"/>
      <c r="P87" s="677"/>
      <c r="Q87" s="677"/>
      <c r="R87" s="677"/>
      <c r="S87" s="677"/>
      <c r="T87" s="677"/>
      <c r="U87" s="677"/>
      <c r="V87" s="677"/>
      <c r="W87" s="677"/>
      <c r="X87" s="677"/>
      <c r="Y87" s="241"/>
      <c r="Z87" s="241"/>
      <c r="AA87" s="241"/>
      <c r="AB87" s="241"/>
      <c r="AC87" s="241"/>
      <c r="AD87" s="241"/>
      <c r="AE87" s="241"/>
      <c r="AF87" s="241"/>
      <c r="AG87" s="241"/>
      <c r="AH87" s="241"/>
      <c r="AI87" s="241"/>
      <c r="AJ87" s="241"/>
      <c r="AK87" s="241"/>
      <c r="AL87" s="241"/>
      <c r="AM87" s="241"/>
      <c r="AN87" s="241"/>
      <c r="AO87" s="241"/>
      <c r="AP87" s="241"/>
      <c r="AQ87" s="241"/>
      <c r="AR87" s="241"/>
      <c r="AS87" s="241"/>
      <c r="AT87" s="241"/>
      <c r="AU87" s="241"/>
      <c r="AV87" s="241"/>
      <c r="AW87" s="241"/>
      <c r="AX87" s="241"/>
      <c r="AY87" s="241"/>
      <c r="AZ87" s="241"/>
      <c r="BA87" s="241"/>
      <c r="BB87" s="241"/>
      <c r="BC87" s="241"/>
      <c r="BD87" s="241"/>
      <c r="BE87" s="241"/>
      <c r="BF87" s="241"/>
      <c r="BG87" s="241"/>
      <c r="BH87" s="241"/>
      <c r="BI87" s="242"/>
    </row>
    <row r="88" spans="2:61" s="172" customFormat="1" ht="15" hidden="1" customHeight="1" x14ac:dyDescent="0.2">
      <c r="B88" s="173"/>
      <c r="D88" s="676"/>
      <c r="E88" s="677"/>
      <c r="F88" s="677"/>
      <c r="G88" s="677"/>
      <c r="H88" s="677"/>
      <c r="I88" s="677"/>
      <c r="J88" s="677"/>
      <c r="K88" s="677"/>
      <c r="L88" s="677"/>
      <c r="M88" s="677"/>
      <c r="N88" s="677"/>
      <c r="O88" s="677"/>
      <c r="P88" s="677"/>
      <c r="Q88" s="677"/>
      <c r="R88" s="677"/>
      <c r="S88" s="677"/>
      <c r="T88" s="677"/>
      <c r="U88" s="677"/>
      <c r="V88" s="677"/>
      <c r="W88" s="677"/>
      <c r="X88" s="677"/>
      <c r="Y88" s="241"/>
      <c r="Z88" s="241"/>
      <c r="AA88" s="241"/>
      <c r="AB88" s="241"/>
      <c r="AC88" s="241"/>
      <c r="AD88" s="241"/>
      <c r="AE88" s="241"/>
      <c r="AF88" s="241"/>
      <c r="AG88" s="241"/>
      <c r="AH88" s="241"/>
      <c r="AI88" s="241"/>
      <c r="AJ88" s="241"/>
      <c r="AK88" s="241"/>
      <c r="AL88" s="241"/>
      <c r="AM88" s="241"/>
      <c r="AN88" s="241"/>
      <c r="AO88" s="241"/>
      <c r="AP88" s="241"/>
      <c r="AQ88" s="241"/>
      <c r="AR88" s="241"/>
      <c r="AS88" s="241"/>
      <c r="AT88" s="241"/>
      <c r="AU88" s="241"/>
      <c r="AV88" s="241"/>
      <c r="AW88" s="241"/>
      <c r="AX88" s="241"/>
      <c r="AY88" s="241"/>
      <c r="AZ88" s="241"/>
      <c r="BA88" s="241"/>
      <c r="BB88" s="241"/>
      <c r="BC88" s="241"/>
      <c r="BD88" s="241"/>
      <c r="BE88" s="241"/>
      <c r="BF88" s="241"/>
      <c r="BG88" s="241"/>
      <c r="BH88" s="241"/>
      <c r="BI88" s="242"/>
    </row>
    <row r="89" spans="2:61" s="172" customFormat="1" ht="15" hidden="1" customHeight="1" x14ac:dyDescent="0.2">
      <c r="B89" s="173"/>
      <c r="D89" s="676"/>
      <c r="E89" s="677"/>
      <c r="F89" s="677"/>
      <c r="G89" s="677"/>
      <c r="H89" s="677"/>
      <c r="I89" s="677"/>
      <c r="J89" s="677"/>
      <c r="K89" s="677"/>
      <c r="L89" s="677"/>
      <c r="M89" s="677"/>
      <c r="N89" s="677"/>
      <c r="O89" s="677"/>
      <c r="P89" s="677"/>
      <c r="Q89" s="677"/>
      <c r="R89" s="677"/>
      <c r="S89" s="677"/>
      <c r="T89" s="677"/>
      <c r="U89" s="677"/>
      <c r="V89" s="677"/>
      <c r="W89" s="677"/>
      <c r="X89" s="677"/>
      <c r="Y89" s="241"/>
      <c r="Z89" s="241"/>
      <c r="AA89" s="241"/>
      <c r="AB89" s="241"/>
      <c r="AC89" s="241"/>
      <c r="AD89" s="241"/>
      <c r="AE89" s="241"/>
      <c r="AF89" s="241"/>
      <c r="AG89" s="241"/>
      <c r="AH89" s="241"/>
      <c r="AI89" s="241"/>
      <c r="AJ89" s="241"/>
      <c r="AK89" s="241"/>
      <c r="AL89" s="241"/>
      <c r="AM89" s="241"/>
      <c r="AN89" s="241"/>
      <c r="AO89" s="241"/>
      <c r="AP89" s="241"/>
      <c r="AQ89" s="241"/>
      <c r="AR89" s="241"/>
      <c r="AS89" s="241"/>
      <c r="AT89" s="241"/>
      <c r="AU89" s="241"/>
      <c r="AV89" s="241"/>
      <c r="AW89" s="241"/>
      <c r="AX89" s="241"/>
      <c r="AY89" s="241"/>
      <c r="AZ89" s="241"/>
      <c r="BA89" s="241"/>
      <c r="BB89" s="241"/>
      <c r="BC89" s="241"/>
      <c r="BD89" s="241"/>
      <c r="BE89" s="241"/>
      <c r="BF89" s="241"/>
      <c r="BG89" s="241"/>
      <c r="BH89" s="241"/>
      <c r="BI89" s="242"/>
    </row>
    <row r="90" spans="2:61" s="172" customFormat="1" ht="15" hidden="1" customHeight="1" x14ac:dyDescent="0.2">
      <c r="B90" s="173"/>
      <c r="D90" s="676"/>
      <c r="E90" s="677"/>
      <c r="F90" s="677"/>
      <c r="G90" s="677"/>
      <c r="H90" s="677"/>
      <c r="I90" s="677"/>
      <c r="J90" s="677"/>
      <c r="K90" s="677"/>
      <c r="L90" s="677"/>
      <c r="M90" s="677"/>
      <c r="N90" s="677"/>
      <c r="O90" s="677"/>
      <c r="P90" s="677"/>
      <c r="Q90" s="677"/>
      <c r="R90" s="677"/>
      <c r="S90" s="677"/>
      <c r="T90" s="677"/>
      <c r="U90" s="677"/>
      <c r="V90" s="677"/>
      <c r="W90" s="677"/>
      <c r="X90" s="677"/>
      <c r="Y90" s="241"/>
      <c r="Z90" s="241"/>
      <c r="AA90" s="241"/>
      <c r="AB90" s="241"/>
      <c r="AC90" s="241"/>
      <c r="AD90" s="241"/>
      <c r="AE90" s="241"/>
      <c r="AF90" s="241"/>
      <c r="AG90" s="241"/>
      <c r="AH90" s="241"/>
      <c r="AI90" s="241"/>
      <c r="AJ90" s="241"/>
      <c r="AK90" s="241"/>
      <c r="AL90" s="241"/>
      <c r="AM90" s="241"/>
      <c r="AN90" s="241"/>
      <c r="AO90" s="241"/>
      <c r="AP90" s="241"/>
      <c r="AQ90" s="241"/>
      <c r="AR90" s="241"/>
      <c r="AS90" s="241"/>
      <c r="AT90" s="241"/>
      <c r="AU90" s="241"/>
      <c r="AV90" s="241"/>
      <c r="AW90" s="241"/>
      <c r="AX90" s="241"/>
      <c r="AY90" s="241"/>
      <c r="AZ90" s="241"/>
      <c r="BA90" s="241"/>
      <c r="BB90" s="241"/>
      <c r="BC90" s="241"/>
      <c r="BD90" s="241"/>
      <c r="BE90" s="241"/>
      <c r="BF90" s="241"/>
      <c r="BG90" s="241"/>
      <c r="BH90" s="241"/>
      <c r="BI90" s="242"/>
    </row>
    <row r="91" spans="2:61" s="172" customFormat="1" ht="15" hidden="1" customHeight="1" x14ac:dyDescent="0.2">
      <c r="B91" s="173"/>
      <c r="D91" s="676"/>
      <c r="E91" s="677"/>
      <c r="F91" s="677"/>
      <c r="G91" s="677"/>
      <c r="H91" s="677"/>
      <c r="I91" s="677"/>
      <c r="J91" s="677"/>
      <c r="K91" s="677"/>
      <c r="L91" s="677"/>
      <c r="M91" s="677"/>
      <c r="N91" s="677"/>
      <c r="O91" s="677"/>
      <c r="P91" s="677"/>
      <c r="Q91" s="677"/>
      <c r="R91" s="677"/>
      <c r="S91" s="677"/>
      <c r="T91" s="677"/>
      <c r="U91" s="677"/>
      <c r="V91" s="677"/>
      <c r="W91" s="677"/>
      <c r="X91" s="677"/>
      <c r="Y91" s="241"/>
      <c r="Z91" s="241"/>
      <c r="AA91" s="241"/>
      <c r="AB91" s="241"/>
      <c r="AC91" s="241"/>
      <c r="AD91" s="241"/>
      <c r="AE91" s="241"/>
      <c r="AF91" s="241"/>
      <c r="AG91" s="241"/>
      <c r="AH91" s="241"/>
      <c r="AI91" s="241"/>
      <c r="AJ91" s="241"/>
      <c r="AK91" s="241"/>
      <c r="AL91" s="241"/>
      <c r="AM91" s="241"/>
      <c r="AN91" s="241"/>
      <c r="AO91" s="241"/>
      <c r="AP91" s="241"/>
      <c r="AQ91" s="241"/>
      <c r="AR91" s="241"/>
      <c r="AS91" s="241"/>
      <c r="AT91" s="241"/>
      <c r="AU91" s="241"/>
      <c r="AV91" s="241"/>
      <c r="AW91" s="241"/>
      <c r="AX91" s="241"/>
      <c r="AY91" s="241"/>
      <c r="AZ91" s="241"/>
      <c r="BA91" s="241"/>
      <c r="BB91" s="241"/>
      <c r="BC91" s="241"/>
      <c r="BD91" s="241"/>
      <c r="BE91" s="241"/>
      <c r="BF91" s="241"/>
      <c r="BG91" s="241"/>
      <c r="BH91" s="241"/>
      <c r="BI91" s="242"/>
    </row>
    <row r="92" spans="2:61" s="172" customFormat="1" ht="15" hidden="1" customHeight="1" x14ac:dyDescent="0.2">
      <c r="B92" s="173"/>
      <c r="D92" s="676"/>
      <c r="E92" s="677"/>
      <c r="F92" s="677"/>
      <c r="G92" s="677"/>
      <c r="H92" s="677"/>
      <c r="I92" s="677"/>
      <c r="J92" s="677"/>
      <c r="K92" s="677"/>
      <c r="L92" s="677"/>
      <c r="M92" s="677"/>
      <c r="N92" s="677"/>
      <c r="O92" s="677"/>
      <c r="P92" s="677"/>
      <c r="Q92" s="677"/>
      <c r="R92" s="677"/>
      <c r="S92" s="677"/>
      <c r="T92" s="677"/>
      <c r="U92" s="677"/>
      <c r="V92" s="677"/>
      <c r="W92" s="677"/>
      <c r="X92" s="677"/>
      <c r="Y92" s="241"/>
      <c r="Z92" s="241"/>
      <c r="AA92" s="241"/>
      <c r="AB92" s="241"/>
      <c r="AC92" s="241"/>
      <c r="AD92" s="241"/>
      <c r="AE92" s="241"/>
      <c r="AF92" s="241"/>
      <c r="AG92" s="241"/>
      <c r="AH92" s="241"/>
      <c r="AI92" s="241"/>
      <c r="AJ92" s="241"/>
      <c r="AK92" s="241"/>
      <c r="AL92" s="241"/>
      <c r="AM92" s="241"/>
      <c r="AN92" s="241"/>
      <c r="AO92" s="241"/>
      <c r="AP92" s="241"/>
      <c r="AQ92" s="241"/>
      <c r="AR92" s="241"/>
      <c r="AS92" s="241"/>
      <c r="AT92" s="241"/>
      <c r="AU92" s="241"/>
      <c r="AV92" s="241"/>
      <c r="AW92" s="241"/>
      <c r="AX92" s="241"/>
      <c r="AY92" s="241"/>
      <c r="AZ92" s="241"/>
      <c r="BA92" s="241"/>
      <c r="BB92" s="241"/>
      <c r="BC92" s="241"/>
      <c r="BD92" s="241"/>
      <c r="BE92" s="241"/>
      <c r="BF92" s="241"/>
      <c r="BG92" s="241"/>
      <c r="BH92" s="241"/>
      <c r="BI92" s="242"/>
    </row>
    <row r="93" spans="2:61" s="172" customFormat="1" ht="15" hidden="1" customHeight="1" x14ac:dyDescent="0.2">
      <c r="B93" s="173"/>
      <c r="D93" s="676"/>
      <c r="E93" s="677"/>
      <c r="F93" s="677"/>
      <c r="G93" s="677"/>
      <c r="H93" s="677"/>
      <c r="I93" s="677"/>
      <c r="J93" s="677"/>
      <c r="K93" s="677"/>
      <c r="L93" s="677"/>
      <c r="M93" s="677"/>
      <c r="N93" s="677"/>
      <c r="O93" s="677"/>
      <c r="P93" s="677"/>
      <c r="Q93" s="677"/>
      <c r="R93" s="677"/>
      <c r="S93" s="677"/>
      <c r="T93" s="677"/>
      <c r="U93" s="677"/>
      <c r="V93" s="677"/>
      <c r="W93" s="677"/>
      <c r="X93" s="677"/>
      <c r="Y93" s="241"/>
      <c r="Z93" s="241"/>
      <c r="AA93" s="241"/>
      <c r="AB93" s="241"/>
      <c r="AC93" s="241"/>
      <c r="AD93" s="241"/>
      <c r="AE93" s="241"/>
      <c r="AF93" s="241"/>
      <c r="AG93" s="241"/>
      <c r="AH93" s="241"/>
      <c r="AI93" s="241"/>
      <c r="AJ93" s="241"/>
      <c r="AK93" s="241"/>
      <c r="AL93" s="241"/>
      <c r="AM93" s="241"/>
      <c r="AN93" s="241"/>
      <c r="AO93" s="241"/>
      <c r="AP93" s="241"/>
      <c r="AQ93" s="241"/>
      <c r="AR93" s="241"/>
      <c r="AS93" s="241"/>
      <c r="AT93" s="241"/>
      <c r="AU93" s="241"/>
      <c r="AV93" s="241"/>
      <c r="AW93" s="241"/>
      <c r="AX93" s="241"/>
      <c r="AY93" s="241"/>
      <c r="AZ93" s="241"/>
      <c r="BA93" s="241"/>
      <c r="BB93" s="241"/>
      <c r="BC93" s="241"/>
      <c r="BD93" s="241"/>
      <c r="BE93" s="241"/>
      <c r="BF93" s="241"/>
      <c r="BG93" s="241"/>
      <c r="BH93" s="241"/>
      <c r="BI93" s="242"/>
    </row>
    <row r="94" spans="2:61" s="172" customFormat="1" ht="15" hidden="1" customHeight="1" x14ac:dyDescent="0.2">
      <c r="B94" s="173"/>
      <c r="D94" s="676"/>
      <c r="E94" s="677"/>
      <c r="F94" s="677"/>
      <c r="G94" s="677"/>
      <c r="H94" s="677"/>
      <c r="I94" s="677"/>
      <c r="J94" s="677"/>
      <c r="K94" s="677"/>
      <c r="L94" s="677"/>
      <c r="M94" s="677"/>
      <c r="N94" s="677"/>
      <c r="O94" s="677"/>
      <c r="P94" s="677"/>
      <c r="Q94" s="677"/>
      <c r="R94" s="677"/>
      <c r="S94" s="677"/>
      <c r="T94" s="677"/>
      <c r="U94" s="677"/>
      <c r="V94" s="677"/>
      <c r="W94" s="677"/>
      <c r="X94" s="677"/>
      <c r="Y94" s="241"/>
      <c r="Z94" s="241"/>
      <c r="AA94" s="241"/>
      <c r="AB94" s="241"/>
      <c r="AC94" s="241"/>
      <c r="AD94" s="241"/>
      <c r="AE94" s="241"/>
      <c r="AF94" s="241"/>
      <c r="AG94" s="241"/>
      <c r="AH94" s="241"/>
      <c r="AI94" s="241"/>
      <c r="AJ94" s="241"/>
      <c r="AK94" s="241"/>
      <c r="AL94" s="241"/>
      <c r="AM94" s="241"/>
      <c r="AN94" s="241"/>
      <c r="AO94" s="241"/>
      <c r="AP94" s="241"/>
      <c r="AQ94" s="241"/>
      <c r="AR94" s="241"/>
      <c r="AS94" s="241"/>
      <c r="AT94" s="241"/>
      <c r="AU94" s="241"/>
      <c r="AV94" s="241"/>
      <c r="AW94" s="241"/>
      <c r="AX94" s="241"/>
      <c r="AY94" s="241"/>
      <c r="AZ94" s="241"/>
      <c r="BA94" s="241"/>
      <c r="BB94" s="241"/>
      <c r="BC94" s="241"/>
      <c r="BD94" s="241"/>
      <c r="BE94" s="241"/>
      <c r="BF94" s="241"/>
      <c r="BG94" s="241"/>
      <c r="BH94" s="241"/>
      <c r="BI94" s="242"/>
    </row>
    <row r="95" spans="2:61" s="172" customFormat="1" ht="15" hidden="1" customHeight="1" x14ac:dyDescent="0.2">
      <c r="B95" s="173"/>
      <c r="D95" s="676"/>
      <c r="E95" s="677"/>
      <c r="F95" s="677"/>
      <c r="G95" s="677"/>
      <c r="H95" s="677"/>
      <c r="I95" s="677"/>
      <c r="J95" s="677"/>
      <c r="K95" s="677"/>
      <c r="L95" s="677"/>
      <c r="M95" s="677"/>
      <c r="N95" s="677"/>
      <c r="O95" s="677"/>
      <c r="P95" s="677"/>
      <c r="Q95" s="677"/>
      <c r="R95" s="677"/>
      <c r="S95" s="677"/>
      <c r="T95" s="677"/>
      <c r="U95" s="677"/>
      <c r="V95" s="677"/>
      <c r="W95" s="677"/>
      <c r="X95" s="677"/>
      <c r="Y95" s="241"/>
      <c r="Z95" s="241"/>
      <c r="AA95" s="241"/>
      <c r="AB95" s="241"/>
      <c r="AC95" s="241"/>
      <c r="AD95" s="241"/>
      <c r="AE95" s="241"/>
      <c r="AF95" s="241"/>
      <c r="AG95" s="241"/>
      <c r="AH95" s="241"/>
      <c r="AI95" s="241"/>
      <c r="AJ95" s="241"/>
      <c r="AK95" s="241"/>
      <c r="AL95" s="241"/>
      <c r="AM95" s="241"/>
      <c r="AN95" s="241"/>
      <c r="AO95" s="241"/>
      <c r="AP95" s="241"/>
      <c r="AQ95" s="241"/>
      <c r="AR95" s="241"/>
      <c r="AS95" s="241"/>
      <c r="AT95" s="241"/>
      <c r="AU95" s="241"/>
      <c r="AV95" s="241"/>
      <c r="AW95" s="241"/>
      <c r="AX95" s="241"/>
      <c r="AY95" s="241"/>
      <c r="AZ95" s="241"/>
      <c r="BA95" s="241"/>
      <c r="BB95" s="241"/>
      <c r="BC95" s="241"/>
      <c r="BD95" s="241"/>
      <c r="BE95" s="241"/>
      <c r="BF95" s="241"/>
      <c r="BG95" s="241"/>
      <c r="BH95" s="241"/>
      <c r="BI95" s="242"/>
    </row>
    <row r="96" spans="2:61" s="172" customFormat="1" ht="15" hidden="1" customHeight="1" x14ac:dyDescent="0.2">
      <c r="B96" s="173"/>
      <c r="D96" s="676"/>
      <c r="E96" s="677"/>
      <c r="F96" s="677"/>
      <c r="G96" s="677"/>
      <c r="H96" s="677"/>
      <c r="I96" s="677"/>
      <c r="J96" s="677"/>
      <c r="K96" s="677"/>
      <c r="L96" s="677"/>
      <c r="M96" s="677"/>
      <c r="N96" s="677"/>
      <c r="O96" s="677"/>
      <c r="P96" s="677"/>
      <c r="Q96" s="677"/>
      <c r="R96" s="677"/>
      <c r="S96" s="677"/>
      <c r="T96" s="677"/>
      <c r="U96" s="677"/>
      <c r="V96" s="677"/>
      <c r="W96" s="677"/>
      <c r="X96" s="677"/>
      <c r="Y96" s="241"/>
      <c r="Z96" s="241"/>
      <c r="AA96" s="241"/>
      <c r="AB96" s="241"/>
      <c r="AC96" s="241"/>
      <c r="AD96" s="241"/>
      <c r="AE96" s="241"/>
      <c r="AF96" s="241"/>
      <c r="AG96" s="241"/>
      <c r="AH96" s="241"/>
      <c r="AI96" s="241"/>
      <c r="AJ96" s="241"/>
      <c r="AK96" s="241"/>
      <c r="AL96" s="241"/>
      <c r="AM96" s="241"/>
      <c r="AN96" s="241"/>
      <c r="AO96" s="241"/>
      <c r="AP96" s="241"/>
      <c r="AQ96" s="241"/>
      <c r="AR96" s="241"/>
      <c r="AS96" s="241"/>
      <c r="AT96" s="241"/>
      <c r="AU96" s="241"/>
      <c r="AV96" s="241"/>
      <c r="AW96" s="241"/>
      <c r="AX96" s="241"/>
      <c r="AY96" s="241"/>
      <c r="AZ96" s="241"/>
      <c r="BA96" s="241"/>
      <c r="BB96" s="241"/>
      <c r="BC96" s="241"/>
      <c r="BD96" s="241"/>
      <c r="BE96" s="241"/>
      <c r="BF96" s="241"/>
      <c r="BG96" s="241"/>
      <c r="BH96" s="241"/>
      <c r="BI96" s="242"/>
    </row>
    <row r="97" spans="2:61" s="172" customFormat="1" ht="15" hidden="1" customHeight="1" x14ac:dyDescent="0.2">
      <c r="B97" s="173"/>
      <c r="D97" s="676"/>
      <c r="E97" s="677"/>
      <c r="F97" s="677"/>
      <c r="G97" s="677"/>
      <c r="H97" s="677"/>
      <c r="I97" s="677"/>
      <c r="J97" s="677"/>
      <c r="K97" s="677"/>
      <c r="L97" s="677"/>
      <c r="M97" s="677"/>
      <c r="N97" s="677"/>
      <c r="O97" s="677"/>
      <c r="P97" s="677"/>
      <c r="Q97" s="677"/>
      <c r="R97" s="677"/>
      <c r="S97" s="677"/>
      <c r="T97" s="677"/>
      <c r="U97" s="677"/>
      <c r="V97" s="677"/>
      <c r="W97" s="677"/>
      <c r="X97" s="677"/>
      <c r="Y97" s="241"/>
      <c r="Z97" s="241"/>
      <c r="AA97" s="241"/>
      <c r="AB97" s="241"/>
      <c r="AC97" s="241"/>
      <c r="AD97" s="241"/>
      <c r="AE97" s="241"/>
      <c r="AF97" s="241"/>
      <c r="AG97" s="241"/>
      <c r="AH97" s="241"/>
      <c r="AI97" s="241"/>
      <c r="AJ97" s="241"/>
      <c r="AK97" s="241"/>
      <c r="AL97" s="241"/>
      <c r="AM97" s="241"/>
      <c r="AN97" s="241"/>
      <c r="AO97" s="241"/>
      <c r="AP97" s="241"/>
      <c r="AQ97" s="241"/>
      <c r="AR97" s="241"/>
      <c r="AS97" s="241"/>
      <c r="AT97" s="241"/>
      <c r="AU97" s="241"/>
      <c r="AV97" s="241"/>
      <c r="AW97" s="241"/>
      <c r="AX97" s="241"/>
      <c r="AY97" s="241"/>
      <c r="AZ97" s="241"/>
      <c r="BA97" s="241"/>
      <c r="BB97" s="241"/>
      <c r="BC97" s="241"/>
      <c r="BD97" s="241"/>
      <c r="BE97" s="241"/>
      <c r="BF97" s="241"/>
      <c r="BG97" s="241"/>
      <c r="BH97" s="241"/>
      <c r="BI97" s="242"/>
    </row>
    <row r="98" spans="2:61" s="172" customFormat="1" ht="15" hidden="1" customHeight="1" x14ac:dyDescent="0.2">
      <c r="B98" s="173"/>
      <c r="D98" s="676"/>
      <c r="E98" s="677"/>
      <c r="F98" s="677"/>
      <c r="G98" s="677"/>
      <c r="H98" s="677"/>
      <c r="I98" s="677"/>
      <c r="J98" s="677"/>
      <c r="K98" s="677"/>
      <c r="L98" s="677"/>
      <c r="M98" s="677"/>
      <c r="N98" s="677"/>
      <c r="O98" s="677"/>
      <c r="P98" s="677"/>
      <c r="Q98" s="677"/>
      <c r="R98" s="677"/>
      <c r="S98" s="677"/>
      <c r="T98" s="677"/>
      <c r="U98" s="677"/>
      <c r="V98" s="677"/>
      <c r="W98" s="677"/>
      <c r="X98" s="677"/>
      <c r="Y98" s="241"/>
      <c r="Z98" s="241"/>
      <c r="AA98" s="241"/>
      <c r="AB98" s="241"/>
      <c r="AC98" s="241"/>
      <c r="AD98" s="241"/>
      <c r="AE98" s="241"/>
      <c r="AF98" s="241"/>
      <c r="AG98" s="241"/>
      <c r="AH98" s="241"/>
      <c r="AI98" s="241"/>
      <c r="AJ98" s="241"/>
      <c r="AK98" s="241"/>
      <c r="AL98" s="241"/>
      <c r="AM98" s="241"/>
      <c r="AN98" s="241"/>
      <c r="AO98" s="241"/>
      <c r="AP98" s="241"/>
      <c r="AQ98" s="241"/>
      <c r="AR98" s="241"/>
      <c r="AS98" s="241"/>
      <c r="AT98" s="241"/>
      <c r="AU98" s="241"/>
      <c r="AV98" s="241"/>
      <c r="AW98" s="241"/>
      <c r="AX98" s="241"/>
      <c r="AY98" s="241"/>
      <c r="AZ98" s="241"/>
      <c r="BA98" s="241"/>
      <c r="BB98" s="241"/>
      <c r="BC98" s="241"/>
      <c r="BD98" s="241"/>
      <c r="BE98" s="241"/>
      <c r="BF98" s="241"/>
      <c r="BG98" s="241"/>
      <c r="BH98" s="241"/>
      <c r="BI98" s="242"/>
    </row>
    <row r="99" spans="2:61" s="172" customFormat="1" ht="15" hidden="1" customHeight="1" x14ac:dyDescent="0.2">
      <c r="B99" s="173"/>
      <c r="D99" s="676"/>
      <c r="E99" s="677"/>
      <c r="F99" s="677"/>
      <c r="G99" s="677"/>
      <c r="H99" s="677"/>
      <c r="I99" s="677"/>
      <c r="J99" s="677"/>
      <c r="K99" s="677"/>
      <c r="L99" s="677"/>
      <c r="M99" s="677"/>
      <c r="N99" s="677"/>
      <c r="O99" s="677"/>
      <c r="P99" s="677"/>
      <c r="Q99" s="677"/>
      <c r="R99" s="677"/>
      <c r="S99" s="677"/>
      <c r="T99" s="677"/>
      <c r="U99" s="677"/>
      <c r="V99" s="677"/>
      <c r="W99" s="677"/>
      <c r="X99" s="677"/>
      <c r="Y99" s="241"/>
      <c r="Z99" s="241"/>
      <c r="AA99" s="241"/>
      <c r="AB99" s="241"/>
      <c r="AC99" s="241"/>
      <c r="AD99" s="241"/>
      <c r="AE99" s="241"/>
      <c r="AF99" s="241"/>
      <c r="AG99" s="241"/>
      <c r="AH99" s="241"/>
      <c r="AI99" s="241"/>
      <c r="AJ99" s="241"/>
      <c r="AK99" s="241"/>
      <c r="AL99" s="241"/>
      <c r="AM99" s="241"/>
      <c r="AN99" s="241"/>
      <c r="AO99" s="241"/>
      <c r="AP99" s="241"/>
      <c r="AQ99" s="241"/>
      <c r="AR99" s="241"/>
      <c r="AS99" s="241"/>
      <c r="AT99" s="241"/>
      <c r="AU99" s="241"/>
      <c r="AV99" s="241"/>
      <c r="AW99" s="241"/>
      <c r="AX99" s="241"/>
      <c r="AY99" s="241"/>
      <c r="AZ99" s="241"/>
      <c r="BA99" s="241"/>
      <c r="BB99" s="241"/>
      <c r="BC99" s="241"/>
      <c r="BD99" s="241"/>
      <c r="BE99" s="241"/>
      <c r="BF99" s="241"/>
      <c r="BG99" s="241"/>
      <c r="BH99" s="241"/>
      <c r="BI99" s="242"/>
    </row>
    <row r="100" spans="2:61" s="172" customFormat="1" ht="15" hidden="1" customHeight="1" x14ac:dyDescent="0.2">
      <c r="B100" s="173"/>
      <c r="D100" s="676"/>
      <c r="E100" s="677"/>
      <c r="F100" s="677"/>
      <c r="G100" s="677"/>
      <c r="H100" s="677"/>
      <c r="I100" s="677"/>
      <c r="J100" s="677"/>
      <c r="K100" s="677"/>
      <c r="L100" s="677"/>
      <c r="M100" s="677"/>
      <c r="N100" s="677"/>
      <c r="O100" s="677"/>
      <c r="P100" s="677"/>
      <c r="Q100" s="677"/>
      <c r="R100" s="677"/>
      <c r="S100" s="677"/>
      <c r="T100" s="677"/>
      <c r="U100" s="677"/>
      <c r="V100" s="677"/>
      <c r="W100" s="677"/>
      <c r="X100" s="677"/>
      <c r="Y100" s="241"/>
      <c r="Z100" s="241"/>
      <c r="AA100" s="241"/>
      <c r="AB100" s="241"/>
      <c r="AC100" s="241"/>
      <c r="AD100" s="241"/>
      <c r="AE100" s="241"/>
      <c r="AF100" s="241"/>
      <c r="AG100" s="241"/>
      <c r="AH100" s="241"/>
      <c r="AI100" s="241"/>
      <c r="AJ100" s="241"/>
      <c r="AK100" s="241"/>
      <c r="AL100" s="241"/>
      <c r="AM100" s="241"/>
      <c r="AN100" s="241"/>
      <c r="AO100" s="241"/>
      <c r="AP100" s="241"/>
      <c r="AQ100" s="241"/>
      <c r="AR100" s="241"/>
      <c r="AS100" s="241"/>
      <c r="AT100" s="241"/>
      <c r="AU100" s="241"/>
      <c r="AV100" s="241"/>
      <c r="AW100" s="241"/>
      <c r="AX100" s="241"/>
      <c r="AY100" s="241"/>
      <c r="AZ100" s="241"/>
      <c r="BA100" s="241"/>
      <c r="BB100" s="241"/>
      <c r="BC100" s="241"/>
      <c r="BD100" s="241"/>
      <c r="BE100" s="241"/>
      <c r="BF100" s="241"/>
      <c r="BG100" s="241"/>
      <c r="BH100" s="241"/>
      <c r="BI100" s="242"/>
    </row>
    <row r="101" spans="2:61" s="172" customFormat="1" ht="15" hidden="1" customHeight="1" x14ac:dyDescent="0.2">
      <c r="B101" s="173"/>
      <c r="D101" s="676"/>
      <c r="E101" s="677"/>
      <c r="F101" s="677"/>
      <c r="G101" s="677"/>
      <c r="H101" s="677"/>
      <c r="I101" s="677"/>
      <c r="J101" s="677"/>
      <c r="K101" s="677"/>
      <c r="L101" s="677"/>
      <c r="M101" s="677"/>
      <c r="N101" s="677"/>
      <c r="O101" s="677"/>
      <c r="P101" s="677"/>
      <c r="Q101" s="677"/>
      <c r="R101" s="677"/>
      <c r="S101" s="677"/>
      <c r="T101" s="677"/>
      <c r="U101" s="677"/>
      <c r="V101" s="677"/>
      <c r="W101" s="677"/>
      <c r="X101" s="677"/>
      <c r="Y101" s="241"/>
      <c r="Z101" s="241"/>
      <c r="AA101" s="241"/>
      <c r="AB101" s="241"/>
      <c r="AC101" s="241"/>
      <c r="AD101" s="241"/>
      <c r="AE101" s="241"/>
      <c r="AF101" s="241"/>
      <c r="AG101" s="241"/>
      <c r="AH101" s="241"/>
      <c r="AI101" s="241"/>
      <c r="AJ101" s="241"/>
      <c r="AK101" s="241"/>
      <c r="AL101" s="241"/>
      <c r="AM101" s="241"/>
      <c r="AN101" s="241"/>
      <c r="AO101" s="241"/>
      <c r="AP101" s="241"/>
      <c r="AQ101" s="241"/>
      <c r="AR101" s="241"/>
      <c r="AS101" s="241"/>
      <c r="AT101" s="241"/>
      <c r="AU101" s="241"/>
      <c r="AV101" s="241"/>
      <c r="AW101" s="241"/>
      <c r="AX101" s="241"/>
      <c r="AY101" s="241"/>
      <c r="AZ101" s="241"/>
      <c r="BA101" s="241"/>
      <c r="BB101" s="241"/>
      <c r="BC101" s="241"/>
      <c r="BD101" s="241"/>
      <c r="BE101" s="241"/>
      <c r="BF101" s="241"/>
      <c r="BG101" s="241"/>
      <c r="BH101" s="241"/>
      <c r="BI101" s="242"/>
    </row>
    <row r="102" spans="2:61" s="172" customFormat="1" ht="15" hidden="1" customHeight="1" x14ac:dyDescent="0.2">
      <c r="B102" s="173"/>
      <c r="D102" s="676"/>
      <c r="E102" s="677"/>
      <c r="F102" s="677"/>
      <c r="G102" s="677"/>
      <c r="H102" s="677"/>
      <c r="I102" s="677"/>
      <c r="J102" s="677"/>
      <c r="K102" s="677"/>
      <c r="L102" s="677"/>
      <c r="M102" s="677"/>
      <c r="N102" s="677"/>
      <c r="O102" s="677"/>
      <c r="P102" s="677"/>
      <c r="Q102" s="677"/>
      <c r="R102" s="677"/>
      <c r="S102" s="677"/>
      <c r="T102" s="677"/>
      <c r="U102" s="677"/>
      <c r="V102" s="677"/>
      <c r="W102" s="677"/>
      <c r="X102" s="677"/>
      <c r="Y102" s="241"/>
      <c r="Z102" s="241"/>
      <c r="AA102" s="241"/>
      <c r="AB102" s="241"/>
      <c r="AC102" s="241"/>
      <c r="AD102" s="241"/>
      <c r="AE102" s="241"/>
      <c r="AF102" s="241"/>
      <c r="AG102" s="241"/>
      <c r="AH102" s="241"/>
      <c r="AI102" s="241"/>
      <c r="AJ102" s="241"/>
      <c r="AK102" s="241"/>
      <c r="AL102" s="241"/>
      <c r="AM102" s="241"/>
      <c r="AN102" s="241"/>
      <c r="AO102" s="241"/>
      <c r="AP102" s="241"/>
      <c r="AQ102" s="241"/>
      <c r="AR102" s="241"/>
      <c r="AS102" s="241"/>
      <c r="AT102" s="241"/>
      <c r="AU102" s="241"/>
      <c r="AV102" s="241"/>
      <c r="AW102" s="241"/>
      <c r="AX102" s="241"/>
      <c r="AY102" s="241"/>
      <c r="AZ102" s="241"/>
      <c r="BA102" s="241"/>
      <c r="BB102" s="241"/>
      <c r="BC102" s="241"/>
      <c r="BD102" s="241"/>
      <c r="BE102" s="241"/>
      <c r="BF102" s="241"/>
      <c r="BG102" s="241"/>
      <c r="BH102" s="241"/>
      <c r="BI102" s="242"/>
    </row>
    <row r="103" spans="2:61" s="172" customFormat="1" ht="15" hidden="1" customHeight="1" x14ac:dyDescent="0.2">
      <c r="B103" s="173"/>
      <c r="D103" s="676"/>
      <c r="E103" s="677"/>
      <c r="F103" s="677"/>
      <c r="G103" s="677"/>
      <c r="H103" s="677"/>
      <c r="I103" s="677"/>
      <c r="J103" s="677"/>
      <c r="K103" s="677"/>
      <c r="L103" s="677"/>
      <c r="M103" s="677"/>
      <c r="N103" s="677"/>
      <c r="O103" s="677"/>
      <c r="P103" s="677"/>
      <c r="Q103" s="677"/>
      <c r="R103" s="677"/>
      <c r="S103" s="677"/>
      <c r="T103" s="677"/>
      <c r="U103" s="677"/>
      <c r="V103" s="677"/>
      <c r="W103" s="677"/>
      <c r="X103" s="677"/>
      <c r="Y103" s="241"/>
      <c r="Z103" s="241"/>
      <c r="AA103" s="241"/>
      <c r="AB103" s="241"/>
      <c r="AC103" s="241"/>
      <c r="AD103" s="241"/>
      <c r="AE103" s="241"/>
      <c r="AF103" s="241"/>
      <c r="AG103" s="241"/>
      <c r="AH103" s="241"/>
      <c r="AI103" s="241"/>
      <c r="AJ103" s="241"/>
      <c r="AK103" s="241"/>
      <c r="AL103" s="241"/>
      <c r="AM103" s="241"/>
      <c r="AN103" s="241"/>
      <c r="AO103" s="241"/>
      <c r="AP103" s="241"/>
      <c r="AQ103" s="241"/>
      <c r="AR103" s="241"/>
      <c r="AS103" s="241"/>
      <c r="AT103" s="241"/>
      <c r="AU103" s="241"/>
      <c r="AV103" s="241"/>
      <c r="AW103" s="241"/>
      <c r="AX103" s="241"/>
      <c r="AY103" s="241"/>
      <c r="AZ103" s="241"/>
      <c r="BA103" s="241"/>
      <c r="BB103" s="241"/>
      <c r="BC103" s="241"/>
      <c r="BD103" s="241"/>
      <c r="BE103" s="241"/>
      <c r="BF103" s="241"/>
      <c r="BG103" s="241"/>
      <c r="BH103" s="241"/>
      <c r="BI103" s="242"/>
    </row>
    <row r="104" spans="2:61" s="172" customFormat="1" ht="15" hidden="1" customHeight="1" x14ac:dyDescent="0.2">
      <c r="B104" s="173"/>
      <c r="D104" s="678"/>
      <c r="E104" s="679"/>
      <c r="F104" s="679"/>
      <c r="G104" s="679"/>
      <c r="H104" s="679"/>
      <c r="I104" s="679"/>
      <c r="J104" s="679"/>
      <c r="K104" s="679"/>
      <c r="L104" s="679"/>
      <c r="M104" s="679"/>
      <c r="N104" s="679"/>
      <c r="O104" s="679"/>
      <c r="P104" s="679"/>
      <c r="Q104" s="679"/>
      <c r="R104" s="679"/>
      <c r="S104" s="679"/>
      <c r="T104" s="679"/>
      <c r="U104" s="679"/>
      <c r="V104" s="679"/>
      <c r="W104" s="679"/>
      <c r="X104" s="679"/>
      <c r="Y104" s="243"/>
      <c r="Z104" s="243"/>
      <c r="AA104" s="243"/>
      <c r="AB104" s="243"/>
      <c r="AC104" s="243"/>
      <c r="AD104" s="243"/>
      <c r="AE104" s="243"/>
      <c r="AF104" s="243"/>
      <c r="AG104" s="243"/>
      <c r="AH104" s="243"/>
      <c r="AI104" s="243"/>
      <c r="AJ104" s="243"/>
      <c r="AK104" s="243"/>
      <c r="AL104" s="243"/>
      <c r="AM104" s="243"/>
      <c r="AN104" s="243"/>
      <c r="AO104" s="243"/>
      <c r="AP104" s="243"/>
      <c r="AQ104" s="243"/>
      <c r="AR104" s="243"/>
      <c r="AS104" s="243"/>
      <c r="AT104" s="243"/>
      <c r="AU104" s="243"/>
      <c r="AV104" s="243"/>
      <c r="AW104" s="243"/>
      <c r="AX104" s="243"/>
      <c r="AY104" s="243"/>
      <c r="AZ104" s="243"/>
      <c r="BA104" s="243"/>
      <c r="BB104" s="243"/>
      <c r="BC104" s="243"/>
      <c r="BD104" s="243"/>
      <c r="BE104" s="243"/>
      <c r="BF104" s="243"/>
      <c r="BG104" s="243"/>
      <c r="BH104" s="243"/>
      <c r="BI104" s="244"/>
    </row>
    <row r="105" spans="2:61" s="172" customFormat="1" ht="18" hidden="1" customHeight="1" x14ac:dyDescent="0.2">
      <c r="D105" s="174" t="s">
        <v>159</v>
      </c>
      <c r="E105" s="173"/>
      <c r="F105" s="173"/>
      <c r="G105" s="173"/>
      <c r="H105" s="173"/>
      <c r="I105" s="173"/>
      <c r="J105" s="173"/>
      <c r="K105" s="173"/>
      <c r="L105" s="173"/>
      <c r="M105" s="173"/>
      <c r="N105" s="173"/>
      <c r="O105" s="173"/>
      <c r="P105" s="173"/>
      <c r="Q105" s="173"/>
      <c r="R105" s="173"/>
      <c r="S105" s="173"/>
      <c r="T105" s="173"/>
      <c r="U105" s="173"/>
      <c r="V105" s="173"/>
      <c r="W105" s="175"/>
      <c r="X105" s="175"/>
    </row>
    <row r="106" spans="2:61" s="172" customFormat="1" ht="18" hidden="1" customHeight="1" x14ac:dyDescent="0.2">
      <c r="D106" s="174" t="s">
        <v>160</v>
      </c>
      <c r="E106" s="173"/>
      <c r="F106" s="173"/>
      <c r="G106" s="173"/>
      <c r="H106" s="173"/>
      <c r="I106" s="173"/>
      <c r="J106" s="173"/>
      <c r="K106" s="173"/>
      <c r="L106" s="173"/>
      <c r="M106" s="173"/>
      <c r="N106" s="173"/>
      <c r="O106" s="173"/>
      <c r="P106" s="173"/>
      <c r="Q106" s="173"/>
      <c r="R106" s="173"/>
      <c r="S106" s="173"/>
      <c r="T106" s="173"/>
      <c r="U106" s="173"/>
      <c r="V106" s="173"/>
      <c r="W106" s="175"/>
      <c r="X106" s="175"/>
    </row>
    <row r="107" spans="2:61" s="172" customFormat="1" ht="8.25" hidden="1" customHeight="1" x14ac:dyDescent="0.2">
      <c r="D107" s="174"/>
      <c r="E107" s="173"/>
      <c r="F107" s="173"/>
      <c r="G107" s="173"/>
      <c r="H107" s="173"/>
      <c r="I107" s="173"/>
      <c r="J107" s="173"/>
      <c r="K107" s="173"/>
      <c r="L107" s="173"/>
      <c r="M107" s="173"/>
      <c r="N107" s="173"/>
      <c r="O107" s="173"/>
      <c r="P107" s="173"/>
      <c r="Q107" s="173"/>
      <c r="R107" s="173"/>
      <c r="S107" s="173"/>
      <c r="T107" s="173"/>
      <c r="U107" s="173"/>
      <c r="V107" s="173"/>
      <c r="W107" s="175"/>
      <c r="X107" s="175"/>
    </row>
    <row r="108" spans="2:61" s="172" customFormat="1" ht="24" hidden="1" customHeight="1" x14ac:dyDescent="0.2">
      <c r="D108" s="680" t="s">
        <v>161</v>
      </c>
      <c r="E108" s="681"/>
      <c r="F108" s="681"/>
      <c r="G108" s="681"/>
      <c r="H108" s="681"/>
      <c r="I108" s="681"/>
      <c r="J108" s="681"/>
      <c r="K108" s="681"/>
      <c r="L108" s="681"/>
      <c r="M108" s="681"/>
      <c r="N108" s="681"/>
      <c r="O108" s="681"/>
      <c r="P108" s="681"/>
      <c r="Q108" s="681"/>
      <c r="R108" s="681"/>
      <c r="S108" s="681"/>
      <c r="T108" s="681"/>
      <c r="U108" s="681"/>
      <c r="V108" s="681"/>
      <c r="W108" s="681"/>
      <c r="X108" s="681"/>
      <c r="Y108" s="681"/>
      <c r="Z108" s="681"/>
      <c r="AA108" s="681"/>
      <c r="AB108" s="681"/>
      <c r="AC108" s="681"/>
      <c r="AD108" s="681"/>
      <c r="AE108" s="681"/>
      <c r="AF108" s="681"/>
      <c r="AG108" s="681"/>
      <c r="AH108" s="681"/>
      <c r="AI108" s="681"/>
      <c r="AJ108" s="681"/>
      <c r="AK108" s="681"/>
      <c r="AL108" s="681"/>
      <c r="AM108" s="681"/>
      <c r="AN108" s="681"/>
      <c r="AO108" s="681"/>
      <c r="AP108" s="681"/>
      <c r="AQ108" s="681"/>
      <c r="AR108" s="681"/>
      <c r="AS108" s="681"/>
      <c r="AT108" s="681"/>
      <c r="AU108" s="681"/>
      <c r="AV108" s="681"/>
      <c r="AW108" s="681"/>
      <c r="AX108" s="681"/>
      <c r="AY108" s="681"/>
      <c r="AZ108" s="681"/>
      <c r="BA108" s="681"/>
      <c r="BB108" s="681"/>
      <c r="BC108" s="681"/>
      <c r="BD108" s="681"/>
      <c r="BE108" s="681"/>
      <c r="BF108" s="681"/>
      <c r="BG108" s="681"/>
      <c r="BH108" s="681"/>
      <c r="BI108" s="682"/>
    </row>
    <row r="109" spans="2:61" hidden="1" x14ac:dyDescent="0.2"/>
    <row r="110" spans="2:61" hidden="1" x14ac:dyDescent="0.2"/>
    <row r="111" spans="2:61" hidden="1" x14ac:dyDescent="0.2"/>
    <row r="112" spans="2:61" hidden="1" x14ac:dyDescent="0.2"/>
    <row r="113" hidden="1" x14ac:dyDescent="0.2"/>
  </sheetData>
  <customSheetViews>
    <customSheetView guid="{72C2F267-5CE3-47BA-8B52-94B1803A7E09}" scale="85" showPageBreaks="1" printArea="1" view="pageBreakPreview">
      <pageMargins left="0.39370078740157483" right="0" top="0.19685039370078741" bottom="0.19685039370078741" header="0" footer="0"/>
      <printOptions horizontalCentered="1"/>
      <pageSetup paperSize="9" scale="73" orientation="portrait" r:id="rId1"/>
      <headerFooter alignWithMargins="0"/>
    </customSheetView>
    <customSheetView guid="{78925A13-2FD8-4431-86C4-D51C7C36AF5A}" scale="85" showPageBreaks="1" printArea="1" view="pageBreakPreview">
      <pageMargins left="0.39370078740157483" right="0" top="0.19685039370078741" bottom="0.19685039370078741" header="0" footer="0"/>
      <printOptions horizontalCentered="1"/>
      <pageSetup paperSize="9" scale="73" orientation="portrait" r:id="rId2"/>
      <headerFooter alignWithMargins="0"/>
    </customSheetView>
    <customSheetView guid="{2FC9CC9E-4406-4CCB-B928-F038E6A06D60}" scale="85" showPageBreaks="1" printArea="1" view="pageBreakPreview">
      <pageMargins left="0.39370078740157483" right="0" top="0.19685039370078741" bottom="0.19685039370078741" header="0" footer="0"/>
      <printOptions horizontalCentered="1"/>
      <pageSetup paperSize="9" scale="73" orientation="portrait" r:id="rId3"/>
      <headerFooter alignWithMargins="0"/>
    </customSheetView>
    <customSheetView guid="{B0CD417E-F3EE-46F1-9C75-C539F0A5E982}" scale="70" showPageBreaks="1" printArea="1" hiddenColumns="1" view="pageBreakPreview">
      <selection activeCell="CE19" sqref="CE19"/>
      <pageMargins left="0.39370078740157483" right="0" top="0.19685039370078741" bottom="0.19685039370078741" header="0" footer="0"/>
      <printOptions horizontalCentered="1"/>
      <pageSetup paperSize="9" scale="73" orientation="portrait" r:id="rId4"/>
      <headerFooter alignWithMargins="0"/>
    </customSheetView>
  </customSheetViews>
  <mergeCells count="126">
    <mergeCell ref="BD54:BI57"/>
    <mergeCell ref="E55:AZ57"/>
    <mergeCell ref="BD60:BI63"/>
    <mergeCell ref="E61:AZ63"/>
    <mergeCell ref="D68:BI70"/>
    <mergeCell ref="D71:BI104"/>
    <mergeCell ref="D108:BI108"/>
    <mergeCell ref="C9:F10"/>
    <mergeCell ref="J9:M10"/>
    <mergeCell ref="N9:N10"/>
    <mergeCell ref="O9:P10"/>
    <mergeCell ref="Q9:Q10"/>
    <mergeCell ref="C12:BJ12"/>
    <mergeCell ref="C15:I15"/>
    <mergeCell ref="K15:S15"/>
    <mergeCell ref="U15:AC15"/>
    <mergeCell ref="AD15:AT17"/>
    <mergeCell ref="AU15:AW17"/>
    <mergeCell ref="C16:I17"/>
    <mergeCell ref="K16:S17"/>
    <mergeCell ref="U16:AC17"/>
    <mergeCell ref="AY16:BB17"/>
    <mergeCell ref="BC16:BC17"/>
    <mergeCell ref="BD16:BE17"/>
    <mergeCell ref="W7:AA8"/>
    <mergeCell ref="AB7:AE8"/>
    <mergeCell ref="AF7:AF8"/>
    <mergeCell ref="AG7:AH8"/>
    <mergeCell ref="R9:S10"/>
    <mergeCell ref="T9:T10"/>
    <mergeCell ref="W9:AA10"/>
    <mergeCell ref="AB9:AU10"/>
    <mergeCell ref="AL7:AN8"/>
    <mergeCell ref="AO7:AP8"/>
    <mergeCell ref="AQ7:AQ8"/>
    <mergeCell ref="AR7:AS8"/>
    <mergeCell ref="AT7:AU8"/>
    <mergeCell ref="AI7:AI8"/>
    <mergeCell ref="AJ7:AK8"/>
    <mergeCell ref="BF16:BF17"/>
    <mergeCell ref="BG16:BH17"/>
    <mergeCell ref="BI16:BI17"/>
    <mergeCell ref="AX9:AZ10"/>
    <mergeCell ref="BA9:BJ10"/>
    <mergeCell ref="C18:I22"/>
    <mergeCell ref="L18:P18"/>
    <mergeCell ref="R18:V18"/>
    <mergeCell ref="X19:AY20"/>
    <mergeCell ref="AZ20:BJ20"/>
    <mergeCell ref="J21:P22"/>
    <mergeCell ref="X21:AY22"/>
    <mergeCell ref="AZ21:BJ21"/>
    <mergeCell ref="C23:I24"/>
    <mergeCell ref="J23:M24"/>
    <mergeCell ref="N23:N24"/>
    <mergeCell ref="O23:R24"/>
    <mergeCell ref="S23:S24"/>
    <mergeCell ref="T23:W24"/>
    <mergeCell ref="X23:Y24"/>
    <mergeCell ref="Z23:AY24"/>
    <mergeCell ref="AZ23:BJ23"/>
    <mergeCell ref="AZ24:BJ24"/>
    <mergeCell ref="AP25:AP26"/>
    <mergeCell ref="AQ25:AT26"/>
    <mergeCell ref="AU25:AU26"/>
    <mergeCell ref="AV25:AY26"/>
    <mergeCell ref="AZ25:BJ25"/>
    <mergeCell ref="AZ26:BJ26"/>
    <mergeCell ref="C25:D31"/>
    <mergeCell ref="E25:I26"/>
    <mergeCell ref="J25:W26"/>
    <mergeCell ref="X25:Y26"/>
    <mergeCell ref="Z25:AI26"/>
    <mergeCell ref="AJ25:AK26"/>
    <mergeCell ref="AL25:AO26"/>
    <mergeCell ref="E27:I31"/>
    <mergeCell ref="L27:P27"/>
    <mergeCell ref="R27:V27"/>
    <mergeCell ref="X28:AY29"/>
    <mergeCell ref="C32:I32"/>
    <mergeCell ref="J32:L33"/>
    <mergeCell ref="M32:AI33"/>
    <mergeCell ref="AJ32:AL33"/>
    <mergeCell ref="AM32:BJ33"/>
    <mergeCell ref="C33:I33"/>
    <mergeCell ref="AZ29:BJ31"/>
    <mergeCell ref="J30:P31"/>
    <mergeCell ref="X30:AY31"/>
    <mergeCell ref="F38:AZ38"/>
    <mergeCell ref="BA38:BJ41"/>
    <mergeCell ref="D39:E39"/>
    <mergeCell ref="F39:AZ39"/>
    <mergeCell ref="D40:E40"/>
    <mergeCell ref="F40:AZ40"/>
    <mergeCell ref="D41:E41"/>
    <mergeCell ref="F41:AZ41"/>
    <mergeCell ref="C36:E36"/>
    <mergeCell ref="F36:AZ36"/>
    <mergeCell ref="BA36:BJ36"/>
    <mergeCell ref="D37:E37"/>
    <mergeCell ref="F37:AZ37"/>
    <mergeCell ref="BA37:BJ37"/>
    <mergeCell ref="AX2:BH4"/>
    <mergeCell ref="D59:AI59"/>
    <mergeCell ref="AP51:BI52"/>
    <mergeCell ref="D47:E47"/>
    <mergeCell ref="F47:AZ47"/>
    <mergeCell ref="BA47:BJ47"/>
    <mergeCell ref="D48:E48"/>
    <mergeCell ref="F48:AZ48"/>
    <mergeCell ref="BA48:BJ48"/>
    <mergeCell ref="D44:E44"/>
    <mergeCell ref="F44:AZ44"/>
    <mergeCell ref="BA44:BJ45"/>
    <mergeCell ref="D45:E45"/>
    <mergeCell ref="F45:AZ45"/>
    <mergeCell ref="D46:E46"/>
    <mergeCell ref="F46:AZ46"/>
    <mergeCell ref="BA46:BJ46"/>
    <mergeCell ref="D42:E42"/>
    <mergeCell ref="F42:AZ42"/>
    <mergeCell ref="BA42:BJ42"/>
    <mergeCell ref="D43:E43"/>
    <mergeCell ref="F43:AZ43"/>
    <mergeCell ref="BA43:BJ43"/>
    <mergeCell ref="D38:E38"/>
  </mergeCells>
  <phoneticPr fontId="21"/>
  <dataValidations count="1">
    <dataValidation type="list" allowBlank="1" showInputMessage="1" showErrorMessage="1" sqref="D2:D4" xr:uid="{00000000-0002-0000-0300-000000000000}">
      <formula1>$BS$2:$BS$3</formula1>
    </dataValidation>
  </dataValidations>
  <printOptions horizontalCentered="1"/>
  <pageMargins left="0.39370078740157483" right="0" top="0.19685039370078741" bottom="0.19685039370078741" header="0" footer="0"/>
  <pageSetup paperSize="9" scale="71" orientation="portrait" r:id="rId5"/>
  <headerFooter alignWithMargins="0"/>
  <drawing r:id="rId6"/>
  <legacyDrawing r:id="rId7"/>
  <mc:AlternateContent xmlns:mc="http://schemas.openxmlformats.org/markup-compatibility/2006">
    <mc:Choice Requires="x14">
      <controls>
        <mc:AlternateContent xmlns:mc="http://schemas.openxmlformats.org/markup-compatibility/2006">
          <mc:Choice Requires="x14">
            <control shapeId="6146" r:id="rId8" name="Check Box 2">
              <controlPr defaultSize="0" autoFill="0" autoLine="0" autoPict="0">
                <anchor moveWithCells="1">
                  <from>
                    <xdr:col>2</xdr:col>
                    <xdr:colOff>22860</xdr:colOff>
                    <xdr:row>37</xdr:row>
                    <xdr:rowOff>0</xdr:rowOff>
                  </from>
                  <to>
                    <xdr:col>3</xdr:col>
                    <xdr:colOff>38100</xdr:colOff>
                    <xdr:row>38</xdr:row>
                    <xdr:rowOff>0</xdr:rowOff>
                  </to>
                </anchor>
              </controlPr>
            </control>
          </mc:Choice>
        </mc:AlternateContent>
        <mc:AlternateContent xmlns:mc="http://schemas.openxmlformats.org/markup-compatibility/2006">
          <mc:Choice Requires="x14">
            <control shapeId="6147" r:id="rId9" name="Check Box 3">
              <controlPr defaultSize="0" autoFill="0" autoLine="0" autoPict="0">
                <anchor moveWithCells="1">
                  <from>
                    <xdr:col>2</xdr:col>
                    <xdr:colOff>22860</xdr:colOff>
                    <xdr:row>38</xdr:row>
                    <xdr:rowOff>0</xdr:rowOff>
                  </from>
                  <to>
                    <xdr:col>3</xdr:col>
                    <xdr:colOff>38100</xdr:colOff>
                    <xdr:row>39</xdr:row>
                    <xdr:rowOff>0</xdr:rowOff>
                  </to>
                </anchor>
              </controlPr>
            </control>
          </mc:Choice>
        </mc:AlternateContent>
        <mc:AlternateContent xmlns:mc="http://schemas.openxmlformats.org/markup-compatibility/2006">
          <mc:Choice Requires="x14">
            <control shapeId="6148" r:id="rId10" name="Check Box 4">
              <controlPr defaultSize="0" autoFill="0" autoLine="0" autoPict="0">
                <anchor moveWithCells="1">
                  <from>
                    <xdr:col>2</xdr:col>
                    <xdr:colOff>22860</xdr:colOff>
                    <xdr:row>38</xdr:row>
                    <xdr:rowOff>822960</xdr:rowOff>
                  </from>
                  <to>
                    <xdr:col>3</xdr:col>
                    <xdr:colOff>38100</xdr:colOff>
                    <xdr:row>40</xdr:row>
                    <xdr:rowOff>0</xdr:rowOff>
                  </to>
                </anchor>
              </controlPr>
            </control>
          </mc:Choice>
        </mc:AlternateContent>
        <mc:AlternateContent xmlns:mc="http://schemas.openxmlformats.org/markup-compatibility/2006">
          <mc:Choice Requires="x14">
            <control shapeId="6149" r:id="rId11" name="Check Box 5">
              <controlPr defaultSize="0" autoFill="0" autoLine="0" autoPict="0">
                <anchor moveWithCells="1">
                  <from>
                    <xdr:col>2</xdr:col>
                    <xdr:colOff>22860</xdr:colOff>
                    <xdr:row>40</xdr:row>
                    <xdr:rowOff>0</xdr:rowOff>
                  </from>
                  <to>
                    <xdr:col>3</xdr:col>
                    <xdr:colOff>38100</xdr:colOff>
                    <xdr:row>41</xdr:row>
                    <xdr:rowOff>0</xdr:rowOff>
                  </to>
                </anchor>
              </controlPr>
            </control>
          </mc:Choice>
        </mc:AlternateContent>
        <mc:AlternateContent xmlns:mc="http://schemas.openxmlformats.org/markup-compatibility/2006">
          <mc:Choice Requires="x14">
            <control shapeId="6150" r:id="rId12" name="Check Box 6">
              <controlPr defaultSize="0" autoFill="0" autoLine="0" autoPict="0">
                <anchor moveWithCells="1">
                  <from>
                    <xdr:col>2</xdr:col>
                    <xdr:colOff>22860</xdr:colOff>
                    <xdr:row>41</xdr:row>
                    <xdr:rowOff>0</xdr:rowOff>
                  </from>
                  <to>
                    <xdr:col>3</xdr:col>
                    <xdr:colOff>38100</xdr:colOff>
                    <xdr:row>42</xdr:row>
                    <xdr:rowOff>0</xdr:rowOff>
                  </to>
                </anchor>
              </controlPr>
            </control>
          </mc:Choice>
        </mc:AlternateContent>
        <mc:AlternateContent xmlns:mc="http://schemas.openxmlformats.org/markup-compatibility/2006">
          <mc:Choice Requires="x14">
            <control shapeId="6151" r:id="rId13" name="Check Box 7">
              <controlPr defaultSize="0" autoFill="0" autoLine="0" autoPict="0">
                <anchor moveWithCells="1">
                  <from>
                    <xdr:col>2</xdr:col>
                    <xdr:colOff>22860</xdr:colOff>
                    <xdr:row>42</xdr:row>
                    <xdr:rowOff>0</xdr:rowOff>
                  </from>
                  <to>
                    <xdr:col>3</xdr:col>
                    <xdr:colOff>38100</xdr:colOff>
                    <xdr:row>43</xdr:row>
                    <xdr:rowOff>0</xdr:rowOff>
                  </to>
                </anchor>
              </controlPr>
            </control>
          </mc:Choice>
        </mc:AlternateContent>
        <mc:AlternateContent xmlns:mc="http://schemas.openxmlformats.org/markup-compatibility/2006">
          <mc:Choice Requires="x14">
            <control shapeId="6152" r:id="rId14" name="Check Box 8">
              <controlPr defaultSize="0" autoFill="0" autoLine="0" autoPict="0">
                <anchor moveWithCells="1">
                  <from>
                    <xdr:col>2</xdr:col>
                    <xdr:colOff>22860</xdr:colOff>
                    <xdr:row>42</xdr:row>
                    <xdr:rowOff>632460</xdr:rowOff>
                  </from>
                  <to>
                    <xdr:col>3</xdr:col>
                    <xdr:colOff>38100</xdr:colOff>
                    <xdr:row>44</xdr:row>
                    <xdr:rowOff>0</xdr:rowOff>
                  </to>
                </anchor>
              </controlPr>
            </control>
          </mc:Choice>
        </mc:AlternateContent>
        <mc:AlternateContent xmlns:mc="http://schemas.openxmlformats.org/markup-compatibility/2006">
          <mc:Choice Requires="x14">
            <control shapeId="6153" r:id="rId15" name="Check Box 9">
              <controlPr defaultSize="0" autoFill="0" autoLine="0" autoPict="0">
                <anchor moveWithCells="1">
                  <from>
                    <xdr:col>2</xdr:col>
                    <xdr:colOff>22860</xdr:colOff>
                    <xdr:row>44</xdr:row>
                    <xdr:rowOff>0</xdr:rowOff>
                  </from>
                  <to>
                    <xdr:col>3</xdr:col>
                    <xdr:colOff>38100</xdr:colOff>
                    <xdr:row>45</xdr:row>
                    <xdr:rowOff>0</xdr:rowOff>
                  </to>
                </anchor>
              </controlPr>
            </control>
          </mc:Choice>
        </mc:AlternateContent>
        <mc:AlternateContent xmlns:mc="http://schemas.openxmlformats.org/markup-compatibility/2006">
          <mc:Choice Requires="x14">
            <control shapeId="6154" r:id="rId16" name="Check Box 10">
              <controlPr defaultSize="0" autoFill="0" autoLine="0" autoPict="0">
                <anchor moveWithCells="1">
                  <from>
                    <xdr:col>2</xdr:col>
                    <xdr:colOff>22860</xdr:colOff>
                    <xdr:row>45</xdr:row>
                    <xdr:rowOff>0</xdr:rowOff>
                  </from>
                  <to>
                    <xdr:col>3</xdr:col>
                    <xdr:colOff>38100</xdr:colOff>
                    <xdr:row>46</xdr:row>
                    <xdr:rowOff>0</xdr:rowOff>
                  </to>
                </anchor>
              </controlPr>
            </control>
          </mc:Choice>
        </mc:AlternateContent>
        <mc:AlternateContent xmlns:mc="http://schemas.openxmlformats.org/markup-compatibility/2006">
          <mc:Choice Requires="x14">
            <control shapeId="6155" r:id="rId17" name="Check Box 11">
              <controlPr defaultSize="0" autoFill="0" autoLine="0" autoPict="0">
                <anchor moveWithCells="1">
                  <from>
                    <xdr:col>2</xdr:col>
                    <xdr:colOff>22860</xdr:colOff>
                    <xdr:row>45</xdr:row>
                    <xdr:rowOff>403860</xdr:rowOff>
                  </from>
                  <to>
                    <xdr:col>3</xdr:col>
                    <xdr:colOff>38100</xdr:colOff>
                    <xdr:row>47</xdr:row>
                    <xdr:rowOff>0</xdr:rowOff>
                  </to>
                </anchor>
              </controlPr>
            </control>
          </mc:Choice>
        </mc:AlternateContent>
        <mc:AlternateContent xmlns:mc="http://schemas.openxmlformats.org/markup-compatibility/2006">
          <mc:Choice Requires="x14">
            <control shapeId="6156" r:id="rId18" name="Check Box 12">
              <controlPr defaultSize="0" autoFill="0" autoLine="0" autoPict="0">
                <anchor moveWithCells="1">
                  <from>
                    <xdr:col>2</xdr:col>
                    <xdr:colOff>22860</xdr:colOff>
                    <xdr:row>47</xdr:row>
                    <xdr:rowOff>0</xdr:rowOff>
                  </from>
                  <to>
                    <xdr:col>3</xdr:col>
                    <xdr:colOff>38100</xdr:colOff>
                    <xdr:row>48</xdr:row>
                    <xdr:rowOff>0</xdr:rowOff>
                  </to>
                </anchor>
              </controlPr>
            </control>
          </mc:Choice>
        </mc:AlternateContent>
        <mc:AlternateContent xmlns:mc="http://schemas.openxmlformats.org/markup-compatibility/2006">
          <mc:Choice Requires="x14">
            <control shapeId="6160" r:id="rId19" name="Check Box 16">
              <controlPr locked="0" defaultSize="0" autoFill="0" autoLine="0" autoPict="0">
                <anchor moveWithCells="1">
                  <from>
                    <xdr:col>53</xdr:col>
                    <xdr:colOff>60960</xdr:colOff>
                    <xdr:row>53</xdr:row>
                    <xdr:rowOff>0</xdr:rowOff>
                  </from>
                  <to>
                    <xdr:col>55</xdr:col>
                    <xdr:colOff>60960</xdr:colOff>
                    <xdr:row>57</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F1402-23EE-4502-8A7F-2FD68E73FABD}">
  <dimension ref="A1:E13"/>
  <sheetViews>
    <sheetView zoomScale="130" zoomScaleNormal="130" workbookViewId="0">
      <selection activeCell="H8" sqref="H8"/>
    </sheetView>
  </sheetViews>
  <sheetFormatPr defaultRowHeight="13.2" x14ac:dyDescent="0.2"/>
  <cols>
    <col min="1" max="2" width="10.88671875" customWidth="1"/>
    <col min="3" max="3" width="12.77734375" customWidth="1"/>
    <col min="4" max="4" width="4.21875" bestFit="1" customWidth="1"/>
    <col min="5" max="5" width="8.77734375" bestFit="1" customWidth="1"/>
  </cols>
  <sheetData>
    <row r="1" spans="1:5" x14ac:dyDescent="0.2">
      <c r="A1" s="695" t="s">
        <v>181</v>
      </c>
      <c r="B1" s="696"/>
      <c r="C1" s="697" t="s">
        <v>189</v>
      </c>
      <c r="D1" s="697"/>
      <c r="E1" s="697"/>
    </row>
    <row r="2" spans="1:5" ht="32.4" x14ac:dyDescent="0.2">
      <c r="A2" s="698" t="s">
        <v>182</v>
      </c>
      <c r="B2" s="699"/>
      <c r="C2" s="700" t="s">
        <v>183</v>
      </c>
      <c r="D2" s="700"/>
      <c r="E2" s="192" t="s">
        <v>188</v>
      </c>
    </row>
    <row r="3" spans="1:5" x14ac:dyDescent="0.2">
      <c r="A3" s="701"/>
      <c r="B3" s="702"/>
      <c r="C3" s="193"/>
      <c r="D3" s="194" t="s">
        <v>184</v>
      </c>
      <c r="E3" s="703" t="str">
        <f>DATEDIF(C3,C4,"Y")&amp;"年"&amp;DATEDIF(C3,C4,"YM")&amp;"ヶ月"</f>
        <v>0年0ヶ月</v>
      </c>
    </row>
    <row r="4" spans="1:5" x14ac:dyDescent="0.2">
      <c r="A4" s="705" t="s">
        <v>185</v>
      </c>
      <c r="B4" s="706"/>
      <c r="C4" s="195"/>
      <c r="D4" s="196" t="s">
        <v>186</v>
      </c>
      <c r="E4" s="704"/>
    </row>
    <row r="5" spans="1:5" x14ac:dyDescent="0.2">
      <c r="A5" s="701"/>
      <c r="B5" s="702"/>
      <c r="C5" s="193"/>
      <c r="D5" s="194" t="s">
        <v>184</v>
      </c>
      <c r="E5" s="703" t="str">
        <f>DATEDIF(C5,C6,"Y")&amp;"年"&amp;DATEDIF(C5,C6,"YM")&amp;"ヶ月"</f>
        <v>0年0ヶ月</v>
      </c>
    </row>
    <row r="6" spans="1:5" x14ac:dyDescent="0.2">
      <c r="A6" s="705" t="s">
        <v>185</v>
      </c>
      <c r="B6" s="706"/>
      <c r="C6" s="195"/>
      <c r="D6" s="196" t="s">
        <v>186</v>
      </c>
      <c r="E6" s="704"/>
    </row>
    <row r="7" spans="1:5" x14ac:dyDescent="0.2">
      <c r="A7" s="701"/>
      <c r="B7" s="702"/>
      <c r="C7" s="193"/>
      <c r="D7" s="194" t="s">
        <v>184</v>
      </c>
      <c r="E7" s="703" t="str">
        <f>DATEDIF(C7,C8,"Y")&amp;"年"&amp;DATEDIF(C7,C8,"YM")&amp;"ヶ月"</f>
        <v>0年0ヶ月</v>
      </c>
    </row>
    <row r="8" spans="1:5" x14ac:dyDescent="0.2">
      <c r="A8" s="705" t="s">
        <v>185</v>
      </c>
      <c r="B8" s="706"/>
      <c r="C8" s="195"/>
      <c r="D8" s="196" t="s">
        <v>186</v>
      </c>
      <c r="E8" s="704"/>
    </row>
    <row r="9" spans="1:5" x14ac:dyDescent="0.2">
      <c r="A9" s="701"/>
      <c r="B9" s="702"/>
      <c r="C9" s="193"/>
      <c r="D9" s="194" t="s">
        <v>184</v>
      </c>
      <c r="E9" s="703" t="str">
        <f>DATEDIF(C9,C10,"Y")&amp;"年"&amp;DATEDIF(C9,C10,"YM")&amp;"ヶ月"</f>
        <v>0年0ヶ月</v>
      </c>
    </row>
    <row r="10" spans="1:5" x14ac:dyDescent="0.2">
      <c r="A10" s="705" t="s">
        <v>185</v>
      </c>
      <c r="B10" s="706"/>
      <c r="C10" s="195"/>
      <c r="D10" s="196" t="s">
        <v>186</v>
      </c>
      <c r="E10" s="704"/>
    </row>
    <row r="11" spans="1:5" x14ac:dyDescent="0.2">
      <c r="A11" s="701"/>
      <c r="B11" s="702"/>
      <c r="C11" s="193"/>
      <c r="D11" s="194" t="s">
        <v>184</v>
      </c>
      <c r="E11" s="703" t="str">
        <f>DATEDIF(C11,C12,"Y")&amp;"年"&amp;DATEDIF(C11,C12,"YM")&amp;"ヶ月"</f>
        <v>0年0ヶ月</v>
      </c>
    </row>
    <row r="12" spans="1:5" x14ac:dyDescent="0.2">
      <c r="A12" s="705" t="s">
        <v>185</v>
      </c>
      <c r="B12" s="706"/>
      <c r="C12" s="195"/>
      <c r="D12" s="196" t="s">
        <v>186</v>
      </c>
      <c r="E12" s="704"/>
    </row>
    <row r="13" spans="1:5" ht="14.4" x14ac:dyDescent="0.2">
      <c r="C13" s="707" t="s">
        <v>187</v>
      </c>
      <c r="D13" s="708"/>
      <c r="E13" s="197" t="str">
        <f>DATEDIF(B17+B19+B21+B23+B25,B18+B20+B22+B24+B26,"y")&amp;"年"</f>
        <v>0年</v>
      </c>
    </row>
  </sheetData>
  <customSheetViews>
    <customSheetView guid="{72C2F267-5CE3-47BA-8B52-94B1803A7E09}" scale="130" state="hidden">
      <selection activeCell="A13" sqref="A13"/>
      <pageMargins left="0.7" right="0.7" top="0.75" bottom="0.75" header="0.3" footer="0.3"/>
    </customSheetView>
    <customSheetView guid="{78925A13-2FD8-4431-86C4-D51C7C36AF5A}" scale="130" state="hidden">
      <selection activeCell="A13" sqref="A13"/>
      <pageMargins left="0.7" right="0.7" top="0.75" bottom="0.75" header="0.3" footer="0.3"/>
    </customSheetView>
    <customSheetView guid="{2FC9CC9E-4406-4CCB-B928-F038E6A06D60}" scale="130" state="hidden">
      <selection activeCell="A13" sqref="A13"/>
      <pageMargins left="0.7" right="0.7" top="0.75" bottom="0.75" header="0.3" footer="0.3"/>
    </customSheetView>
  </customSheetViews>
  <mergeCells count="20">
    <mergeCell ref="C13:D13"/>
    <mergeCell ref="A9:B9"/>
    <mergeCell ref="E9:E10"/>
    <mergeCell ref="A10:B10"/>
    <mergeCell ref="A11:B11"/>
    <mergeCell ref="E11:E12"/>
    <mergeCell ref="A12:B12"/>
    <mergeCell ref="A5:B5"/>
    <mergeCell ref="E5:E6"/>
    <mergeCell ref="A6:B6"/>
    <mergeCell ref="A7:B7"/>
    <mergeCell ref="E7:E8"/>
    <mergeCell ref="A8:B8"/>
    <mergeCell ref="A1:B1"/>
    <mergeCell ref="C1:E1"/>
    <mergeCell ref="A2:B2"/>
    <mergeCell ref="C2:D2"/>
    <mergeCell ref="A3:B3"/>
    <mergeCell ref="E3:E4"/>
    <mergeCell ref="A4:B4"/>
  </mergeCells>
  <phoneticPr fontId="2"/>
  <conditionalFormatting sqref="A4:B4 A6:B6 A8:B8 A10:B10 A12:B12">
    <cfRule type="containsText" dxfId="1" priority="1" operator="containsText" text="業務内容：">
      <formula>NOT(ISERROR(SEARCH("業務内容：",A4)))</formula>
    </cfRule>
  </conditionalFormatting>
  <conditionalFormatting sqref="A3:E12">
    <cfRule type="containsBlanks" dxfId="0" priority="2">
      <formula>LEN(TRIM(A3))=0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申込書</vt:lpstr>
      <vt:lpstr>format記入用</vt:lpstr>
      <vt:lpstr>受講票</vt:lpstr>
      <vt:lpstr>実務経験証明書</vt:lpstr>
      <vt:lpstr>申込書_記入例</vt:lpstr>
      <vt:lpstr>Sheet1</vt:lpstr>
      <vt:lpstr>実務経験証明書!Print_Area</vt:lpstr>
      <vt:lpstr>受講票!Print_Area</vt:lpstr>
      <vt:lpstr>申込書!Print_Area</vt:lpstr>
      <vt:lpstr>申込書_記入例!Print_Area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福島県建設業協会</dc:creator>
  <cp:lastModifiedBy>孝明 宮内</cp:lastModifiedBy>
  <cp:lastPrinted>2025-10-13T02:23:11Z</cp:lastPrinted>
  <dcterms:created xsi:type="dcterms:W3CDTF">2010-03-30T03:03:23Z</dcterms:created>
  <dcterms:modified xsi:type="dcterms:W3CDTF">2025-10-13T02:36:55Z</dcterms:modified>
</cp:coreProperties>
</file>